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issell\Transmission Rate Filings\National Grid\NGrid Smart Path Connect\Deficiency Response\Filing Components\"/>
    </mc:Choice>
  </mc:AlternateContent>
  <xr:revisionPtr revIDLastSave="0" documentId="8_{2F1CD27F-A16E-48E3-AF08-9398E56A3EA7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Raw Data" sheetId="13" state="hidden" r:id="rId1"/>
    <sheet name="Rate Impact" sheetId="2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1" l="1"/>
  <c r="D37" i="21"/>
  <c r="D38" i="21"/>
  <c r="D39" i="21"/>
  <c r="D40" i="21"/>
  <c r="D41" i="21"/>
  <c r="D42" i="21"/>
  <c r="D43" i="21"/>
  <c r="D44" i="21"/>
  <c r="D45" i="21"/>
  <c r="D46" i="21"/>
  <c r="D36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11" i="21"/>
  <c r="E32" i="21" l="1"/>
  <c r="E45" i="21"/>
  <c r="E44" i="21"/>
  <c r="E23" i="21"/>
  <c r="E46" i="21"/>
  <c r="E42" i="21"/>
  <c r="E11" i="21"/>
  <c r="E41" i="21"/>
  <c r="E26" i="21"/>
  <c r="E14" i="21"/>
  <c r="E39" i="21"/>
  <c r="E13" i="21"/>
  <c r="E25" i="21"/>
  <c r="E22" i="21"/>
  <c r="E40" i="21"/>
  <c r="D33" i="21"/>
  <c r="E21" i="21"/>
  <c r="E20" i="21"/>
  <c r="E38" i="21"/>
  <c r="E30" i="21"/>
  <c r="E18" i="21"/>
  <c r="D47" i="21"/>
  <c r="E28" i="21"/>
  <c r="E16" i="21"/>
  <c r="E27" i="21"/>
  <c r="E15" i="21"/>
  <c r="E24" i="21"/>
  <c r="E12" i="21"/>
  <c r="E37" i="21"/>
  <c r="E31" i="21"/>
  <c r="E19" i="21"/>
  <c r="E29" i="21"/>
  <c r="E17" i="21"/>
  <c r="E43" i="21"/>
  <c r="E36" i="21"/>
  <c r="E47" i="21" l="1"/>
  <c r="E33" i="21"/>
</calcChain>
</file>

<file path=xl/sharedStrings.xml><?xml version="1.0" encoding="utf-8"?>
<sst xmlns="http://schemas.openxmlformats.org/spreadsheetml/2006/main" count="316" uniqueCount="49">
  <si>
    <t>Invoice Version Number</t>
  </si>
  <si>
    <t>Interval Start Month (GMT)</t>
  </si>
  <si>
    <t>Subzone Name</t>
  </si>
  <si>
    <t>Day RT Actual Load (MWh)</t>
  </si>
  <si>
    <t>CENT HUD HUDSON VLY</t>
  </si>
  <si>
    <t>CENT HUD MOHAWK VLY</t>
  </si>
  <si>
    <t>CON ED DUNWOODIE</t>
  </si>
  <si>
    <t>CON ED MILLWOOD</t>
  </si>
  <si>
    <t>CON ED NY CITY</t>
  </si>
  <si>
    <t>LIPA LONG ISLAND</t>
  </si>
  <si>
    <t>NMPC CAPITAL</t>
  </si>
  <si>
    <t>NMPC CENTRAL</t>
  </si>
  <si>
    <t>NMPC GENESEE</t>
  </si>
  <si>
    <t>NMPC MOHAWK VLY</t>
  </si>
  <si>
    <t>NMPC NORTH</t>
  </si>
  <si>
    <t>NMPC WEST</t>
  </si>
  <si>
    <t>NYPA NORTH</t>
  </si>
  <si>
    <t>NYSEG CAPITAL</t>
  </si>
  <si>
    <t>NYSEG CENTRAL</t>
  </si>
  <si>
    <t>NYSEG HUDSON VLY</t>
  </si>
  <si>
    <t>NYSEG MILLWOOD</t>
  </si>
  <si>
    <t>NYSEG MOHAWK VLY</t>
  </si>
  <si>
    <t>NYSEG NORTH</t>
  </si>
  <si>
    <t>NYSEG WEST</t>
  </si>
  <si>
    <t>O&amp;R HUDSON VLY</t>
  </si>
  <si>
    <t>RG&amp;E GENESEE</t>
  </si>
  <si>
    <t>Grand Total</t>
  </si>
  <si>
    <t>Load Zone</t>
  </si>
  <si>
    <t>A (West)</t>
  </si>
  <si>
    <t>B (Genesee)</t>
  </si>
  <si>
    <t>C (Central)</t>
  </si>
  <si>
    <t>D (North)</t>
  </si>
  <si>
    <t>E (Mohawk Valley)</t>
  </si>
  <si>
    <t>F (Capital)</t>
  </si>
  <si>
    <t>G (Hudson Valley)</t>
  </si>
  <si>
    <t>2022 Real-Time Actual Load (MWh)</t>
  </si>
  <si>
    <t>H (Millwood)</t>
  </si>
  <si>
    <t>I (Dunwoodie)</t>
  </si>
  <si>
    <t>J (New York City)</t>
  </si>
  <si>
    <t>K (Long Island)</t>
  </si>
  <si>
    <t>NYCA</t>
  </si>
  <si>
    <t>Load Ratio Share %</t>
  </si>
  <si>
    <t>Estimated 1st year SPC Revenue Requirement</t>
  </si>
  <si>
    <t>Allocated SPC Revenue Requirement</t>
  </si>
  <si>
    <t>NMPC - Smart Path Connect Project</t>
  </si>
  <si>
    <t>Estimated Allocation</t>
  </si>
  <si>
    <t>Attachment K(b)</t>
  </si>
  <si>
    <t>Subzone</t>
  </si>
  <si>
    <t>(Refer to Attachment K(a): Schedule 15a Line 27 - Line 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</si>
</sst>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#"/>
    <numFmt numFmtId="165" formatCode="mm/dd/yyyy"/>
    <numFmt numFmtId="166" formatCode="#,##0.0000;[Red]\-#,##0.0000"/>
    <numFmt numFmtId="167" formatCode="0.0000%"/>
    <numFmt numFmtId="168" formatCode="_(&quot;$&quot;* #,##0_);_(&quot;$&quot;* \(#,##0\);_(&quot;$&quot;* &quot;-&quot;??_);_(@_)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theme="1"/>
      <name val="Times New Roman"/>
      <family val="2"/>
    </font>
    <font>
      <sz val="10"/>
      <color indexed="8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Dash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43" fontId="7" fillId="0" borderId="0" applyFont="0" applyFill="0" applyBorder="0" applyAlignment="0" applyProtection="0">
      <alignment vertical="top"/>
    </xf>
  </cellStyleXfs>
  <cellXfs count="39">
    <xf numFmtId="0" fontId="0" fillId="0" borderId="0" xfId="0"/>
    <xf numFmtId="164" fontId="1" fillId="0" borderId="1" xfId="0" applyNumberFormat="1" applyFont="1" applyBorder="1" applyAlignment="1">
      <alignment horizontal="left" vertical="center"/>
    </xf>
    <xf numFmtId="165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166" fontId="1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/>
    </xf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right"/>
    </xf>
    <xf numFmtId="0" fontId="9" fillId="0" borderId="0" xfId="0" applyFont="1"/>
    <xf numFmtId="0" fontId="11" fillId="0" borderId="0" xfId="0" applyFont="1"/>
    <xf numFmtId="168" fontId="11" fillId="0" borderId="10" xfId="2" applyNumberFormat="1" applyFont="1" applyFill="1" applyBorder="1"/>
    <xf numFmtId="0" fontId="11" fillId="4" borderId="8" xfId="0" applyFont="1" applyFill="1" applyBorder="1"/>
    <xf numFmtId="0" fontId="11" fillId="4" borderId="8" xfId="0" applyFont="1" applyFill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2" xfId="0" applyFont="1" applyBorder="1" applyAlignment="1">
      <alignment horizontal="left"/>
    </xf>
    <xf numFmtId="43" fontId="9" fillId="0" borderId="2" xfId="0" applyNumberFormat="1" applyFont="1" applyBorder="1"/>
    <xf numFmtId="167" fontId="9" fillId="0" borderId="0" xfId="3" applyNumberFormat="1" applyFont="1"/>
    <xf numFmtId="43" fontId="9" fillId="0" borderId="0" xfId="1" applyFont="1"/>
    <xf numFmtId="43" fontId="9" fillId="0" borderId="10" xfId="1" applyFont="1" applyBorder="1"/>
    <xf numFmtId="0" fontId="11" fillId="4" borderId="9" xfId="0" applyFont="1" applyFill="1" applyBorder="1" applyAlignment="1">
      <alignment horizontal="left"/>
    </xf>
    <xf numFmtId="43" fontId="11" fillId="4" borderId="9" xfId="0" applyNumberFormat="1" applyFont="1" applyFill="1" applyBorder="1"/>
    <xf numFmtId="9" fontId="9" fillId="0" borderId="11" xfId="3" applyFont="1" applyBorder="1"/>
    <xf numFmtId="43" fontId="9" fillId="0" borderId="11" xfId="0" applyNumberFormat="1" applyFont="1" applyBorder="1"/>
    <xf numFmtId="0" fontId="11" fillId="3" borderId="3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center" wrapText="1"/>
    </xf>
    <xf numFmtId="0" fontId="11" fillId="0" borderId="5" xfId="0" applyFont="1" applyBorder="1" applyAlignment="1">
      <alignment horizontal="left"/>
    </xf>
    <xf numFmtId="4" fontId="9" fillId="0" borderId="5" xfId="0" applyNumberFormat="1" applyFont="1" applyBorder="1"/>
    <xf numFmtId="0" fontId="11" fillId="0" borderId="4" xfId="0" applyFont="1" applyBorder="1" applyAlignment="1">
      <alignment horizontal="left"/>
    </xf>
    <xf numFmtId="4" fontId="9" fillId="0" borderId="4" xfId="0" applyNumberFormat="1" applyFont="1" applyBorder="1"/>
    <xf numFmtId="167" fontId="9" fillId="0" borderId="0" xfId="3" applyNumberFormat="1" applyFont="1" applyBorder="1"/>
    <xf numFmtId="43" fontId="9" fillId="0" borderId="0" xfId="1" applyFont="1" applyBorder="1"/>
    <xf numFmtId="0" fontId="11" fillId="0" borderId="6" xfId="0" applyFont="1" applyBorder="1" applyAlignment="1">
      <alignment horizontal="left"/>
    </xf>
    <xf numFmtId="4" fontId="9" fillId="0" borderId="6" xfId="0" applyNumberFormat="1" applyFont="1" applyBorder="1"/>
    <xf numFmtId="167" fontId="9" fillId="0" borderId="10" xfId="3" applyNumberFormat="1" applyFont="1" applyBorder="1"/>
    <xf numFmtId="0" fontId="11" fillId="2" borderId="7" xfId="0" applyFont="1" applyFill="1" applyBorder="1" applyAlignment="1">
      <alignment horizontal="left"/>
    </xf>
    <xf numFmtId="4" fontId="9" fillId="2" borderId="7" xfId="0" applyNumberFormat="1" applyFont="1" applyFill="1" applyBorder="1"/>
    <xf numFmtId="167" fontId="9" fillId="0" borderId="11" xfId="0" applyNumberFormat="1" applyFont="1" applyBorder="1"/>
    <xf numFmtId="0" fontId="10" fillId="0" borderId="0" xfId="0" applyFont="1" applyAlignment="1">
      <alignment horizontal="center"/>
    </xf>
  </cellXfs>
  <cellStyles count="8">
    <cellStyle name="Comma" xfId="1" builtinId="3"/>
    <cellStyle name="Comma 5" xfId="7" xr:uid="{5BC02D17-6EF4-4D24-B1AF-969B9786B493}"/>
    <cellStyle name="Currency" xfId="2" builtinId="4"/>
    <cellStyle name="Normal" xfId="0" builtinId="0"/>
    <cellStyle name="Normal 4 2" xfId="4" xr:uid="{129FF120-9691-4686-A00C-5AA9FE894718}"/>
    <cellStyle name="Normal 4 3" xfId="5" xr:uid="{10A0AA73-1CD3-4304-A832-F191E9F49248}"/>
    <cellStyle name="Normal 7 2" xfId="6" xr:uid="{7EAD199F-3B2A-470F-B0C7-8D56B4C9A9BE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wt-my.sharepoint.com/personal/oneis_dwt_com/Documents/Personal/NG%20Smart%20Path/SPC%20Deficiency%20Response/SPC%20Most%20Current/Attachment%20I%20(a)%20SPC%20Deficiency%20Letter%20Respon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1 Hist TRR"/>
      <sheetName val="S2 Fcast RR"/>
      <sheetName val="S3 RR Annual True-up"/>
      <sheetName val="S4 ATU"/>
      <sheetName val="S5 Allocations"/>
      <sheetName val="S6 Tran Inv. Base pg 1"/>
      <sheetName val="S6 Tran Inv. Base pg 2"/>
      <sheetName val="S7 Trans Inv Base"/>
      <sheetName val="S8 Cap Structure"/>
      <sheetName val="S9 Expense"/>
      <sheetName val="S10 Other"/>
      <sheetName val="S11 CCC"/>
      <sheetName val="S12  BU"/>
      <sheetName val="S13 FADIT"/>
      <sheetName val="S14 (Exc)Dec ADIT"/>
      <sheetName val="S14(a) (Exc) Dec ADIT"/>
      <sheetName val="S15a Proj Spec RR"/>
      <sheetName val="S15b Proj Spec Return"/>
      <sheetName val="S15c Proj Exc Def ADIT"/>
      <sheetName val="S15d Remeasurement WS"/>
      <sheetName val="S15e_SPC CC"/>
      <sheetName val="WP1 Meters"/>
      <sheetName val="WP2 Def Taxes"/>
      <sheetName val="WP3 Acct 926"/>
      <sheetName val="WP3 FAS 087"/>
      <sheetName val="WP3 FAS106"/>
      <sheetName val="WP3 926 account detail"/>
      <sheetName val="WP4 Bad Debt"/>
      <sheetName val="WP5 Revenue CR"/>
      <sheetName val="WP6 Debt Cost"/>
      <sheetName val="WP7 Acct 454 Rents"/>
      <sheetName val="WP8 Fcast Plant"/>
      <sheetName val="WP9 Q1 O&amp;M"/>
      <sheetName val="WP9A Support Payment Impact"/>
      <sheetName val="WP10 PHFFU"/>
      <sheetName val="WP11 Environmental"/>
      <sheetName val="WP12 R&amp;D"/>
      <sheetName val="WP13 BU Summary"/>
      <sheetName val="WP14 BU Reconcile"/>
      <sheetName val="WP15 18-a"/>
      <sheetName val="WP16"/>
      <sheetName val="WP17 "/>
      <sheetName val="WP 17 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5">
          <cell r="C35">
            <v>75674792.518656388</v>
          </cell>
        </row>
        <row r="37">
          <cell r="C37">
            <v>151349585.03731278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59F6-33FC-449E-A400-BBB4D32213D7}">
  <dimension ref="A1:D265"/>
  <sheetViews>
    <sheetView workbookViewId="0">
      <selection sqref="A1:D265"/>
    </sheetView>
  </sheetViews>
  <sheetFormatPr defaultRowHeight="13.2" x14ac:dyDescent="0.25"/>
  <cols>
    <col min="2" max="2" width="24.5546875" bestFit="1" customWidth="1"/>
    <col min="3" max="3" width="23.33203125" bestFit="1" customWidth="1"/>
    <col min="4" max="4" width="24.88671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1">
        <v>2</v>
      </c>
      <c r="B2" s="2">
        <v>44562.208333333299</v>
      </c>
      <c r="C2" s="3" t="s">
        <v>4</v>
      </c>
      <c r="D2" s="4">
        <v>495918.04009999998</v>
      </c>
    </row>
    <row r="3" spans="1:4" x14ac:dyDescent="0.25">
      <c r="A3" s="1">
        <v>2</v>
      </c>
      <c r="B3" s="2">
        <v>44562.208333333299</v>
      </c>
      <c r="C3" s="3" t="s">
        <v>5</v>
      </c>
      <c r="D3" s="4">
        <v>4899.9983000000002</v>
      </c>
    </row>
    <row r="4" spans="1:4" x14ac:dyDescent="0.25">
      <c r="A4" s="1">
        <v>2</v>
      </c>
      <c r="B4" s="2">
        <v>44562.208333333299</v>
      </c>
      <c r="C4" s="3" t="s">
        <v>6</v>
      </c>
      <c r="D4" s="4">
        <v>473497.07429999998</v>
      </c>
    </row>
    <row r="5" spans="1:4" x14ac:dyDescent="0.25">
      <c r="A5" s="1">
        <v>2</v>
      </c>
      <c r="B5" s="2">
        <v>44562.208333333299</v>
      </c>
      <c r="C5" s="3" t="s">
        <v>7</v>
      </c>
      <c r="D5" s="4">
        <v>95662.896099999998</v>
      </c>
    </row>
    <row r="6" spans="1:4" x14ac:dyDescent="0.25">
      <c r="A6" s="1">
        <v>2</v>
      </c>
      <c r="B6" s="2">
        <v>44562.208333333299</v>
      </c>
      <c r="C6" s="3" t="s">
        <v>8</v>
      </c>
      <c r="D6" s="4">
        <v>4204608.6771999998</v>
      </c>
    </row>
    <row r="7" spans="1:4" x14ac:dyDescent="0.25">
      <c r="A7" s="1">
        <v>2</v>
      </c>
      <c r="B7" s="2">
        <v>44562.208333333299</v>
      </c>
      <c r="C7" s="3" t="s">
        <v>9</v>
      </c>
      <c r="D7" s="4">
        <v>1718791.0969</v>
      </c>
    </row>
    <row r="8" spans="1:4" x14ac:dyDescent="0.25">
      <c r="A8" s="1">
        <v>2</v>
      </c>
      <c r="B8" s="2">
        <v>44562.208333333299</v>
      </c>
      <c r="C8" s="3" t="s">
        <v>10</v>
      </c>
      <c r="D8" s="4">
        <v>1015881.7817000001</v>
      </c>
    </row>
    <row r="9" spans="1:4" x14ac:dyDescent="0.25">
      <c r="A9" s="1">
        <v>2</v>
      </c>
      <c r="B9" s="2">
        <v>44562.208333333299</v>
      </c>
      <c r="C9" s="3" t="s">
        <v>11</v>
      </c>
      <c r="D9" s="4">
        <v>670042.49950000003</v>
      </c>
    </row>
    <row r="10" spans="1:4" x14ac:dyDescent="0.25">
      <c r="A10" s="1">
        <v>2</v>
      </c>
      <c r="B10" s="2">
        <v>44562.208333333299</v>
      </c>
      <c r="C10" s="3" t="s">
        <v>12</v>
      </c>
      <c r="D10" s="4">
        <v>212879.2028</v>
      </c>
    </row>
    <row r="11" spans="1:4" x14ac:dyDescent="0.25">
      <c r="A11" s="1">
        <v>2</v>
      </c>
      <c r="B11" s="2">
        <v>44562.208333333299</v>
      </c>
      <c r="C11" s="3" t="s">
        <v>13</v>
      </c>
      <c r="D11" s="4">
        <v>427004.64079999999</v>
      </c>
    </row>
    <row r="12" spans="1:4" x14ac:dyDescent="0.25">
      <c r="A12" s="1">
        <v>2</v>
      </c>
      <c r="B12" s="2">
        <v>44562.208333333299</v>
      </c>
      <c r="C12" s="3" t="s">
        <v>14</v>
      </c>
      <c r="D12" s="4">
        <v>84548.901700000002</v>
      </c>
    </row>
    <row r="13" spans="1:4" x14ac:dyDescent="0.25">
      <c r="A13" s="1">
        <v>2</v>
      </c>
      <c r="B13" s="2">
        <v>44562.208333333299</v>
      </c>
      <c r="C13" s="3" t="s">
        <v>15</v>
      </c>
      <c r="D13" s="4">
        <v>995680.83470000001</v>
      </c>
    </row>
    <row r="14" spans="1:4" x14ac:dyDescent="0.25">
      <c r="A14" s="1">
        <v>2</v>
      </c>
      <c r="B14" s="2">
        <v>44562.208333333299</v>
      </c>
      <c r="C14" s="3" t="s">
        <v>16</v>
      </c>
      <c r="D14" s="4">
        <v>376193.4118</v>
      </c>
    </row>
    <row r="15" spans="1:4" x14ac:dyDescent="0.25">
      <c r="A15" s="1">
        <v>2</v>
      </c>
      <c r="B15" s="2">
        <v>44562.208333333299</v>
      </c>
      <c r="C15" s="3" t="s">
        <v>17</v>
      </c>
      <c r="D15" s="4">
        <v>85311.827099999995</v>
      </c>
    </row>
    <row r="16" spans="1:4" x14ac:dyDescent="0.25">
      <c r="A16" s="1">
        <v>2</v>
      </c>
      <c r="B16" s="2">
        <v>44562.208333333299</v>
      </c>
      <c r="C16" s="3" t="s">
        <v>18</v>
      </c>
      <c r="D16" s="4">
        <v>797237.39630000002</v>
      </c>
    </row>
    <row r="17" spans="1:4" x14ac:dyDescent="0.25">
      <c r="A17" s="1">
        <v>2</v>
      </c>
      <c r="B17" s="2">
        <v>44562.208333333299</v>
      </c>
      <c r="C17" s="3" t="s">
        <v>19</v>
      </c>
      <c r="D17" s="4">
        <v>13174.087</v>
      </c>
    </row>
    <row r="18" spans="1:4" x14ac:dyDescent="0.25">
      <c r="A18" s="1">
        <v>2</v>
      </c>
      <c r="B18" s="2">
        <v>44562.208333333299</v>
      </c>
      <c r="C18" s="3" t="s">
        <v>20</v>
      </c>
      <c r="D18" s="4">
        <v>180024.5233</v>
      </c>
    </row>
    <row r="19" spans="1:4" x14ac:dyDescent="0.25">
      <c r="A19" s="1">
        <v>2</v>
      </c>
      <c r="B19" s="2">
        <v>44562.208333333299</v>
      </c>
      <c r="C19" s="3" t="s">
        <v>21</v>
      </c>
      <c r="D19" s="4">
        <v>295556.57679999998</v>
      </c>
    </row>
    <row r="20" spans="1:4" x14ac:dyDescent="0.25">
      <c r="A20" s="1">
        <v>2</v>
      </c>
      <c r="B20" s="2">
        <v>44562.208333333299</v>
      </c>
      <c r="C20" s="3" t="s">
        <v>22</v>
      </c>
      <c r="D20" s="4">
        <v>81273.167499999894</v>
      </c>
    </row>
    <row r="21" spans="1:4" x14ac:dyDescent="0.25">
      <c r="A21" s="1">
        <v>2</v>
      </c>
      <c r="B21" s="2">
        <v>44562.208333333299</v>
      </c>
      <c r="C21" s="3" t="s">
        <v>23</v>
      </c>
      <c r="D21" s="4">
        <v>286506.99579999998</v>
      </c>
    </row>
    <row r="22" spans="1:4" x14ac:dyDescent="0.25">
      <c r="A22" s="1">
        <v>2</v>
      </c>
      <c r="B22" s="2">
        <v>44562.208333333299</v>
      </c>
      <c r="C22" s="3" t="s">
        <v>24</v>
      </c>
      <c r="D22" s="4">
        <v>375935.74589999998</v>
      </c>
    </row>
    <row r="23" spans="1:4" x14ac:dyDescent="0.25">
      <c r="A23" s="1">
        <v>2</v>
      </c>
      <c r="B23" s="2">
        <v>44562.208333333299</v>
      </c>
      <c r="C23" s="3" t="s">
        <v>25</v>
      </c>
      <c r="D23" s="4">
        <v>680408.94</v>
      </c>
    </row>
    <row r="24" spans="1:4" x14ac:dyDescent="0.25">
      <c r="A24" s="1">
        <v>2</v>
      </c>
      <c r="B24" s="2">
        <v>44593.208333333299</v>
      </c>
      <c r="C24" s="3" t="s">
        <v>4</v>
      </c>
      <c r="D24" s="4">
        <v>413141.58750000002</v>
      </c>
    </row>
    <row r="25" spans="1:4" x14ac:dyDescent="0.25">
      <c r="A25" s="1">
        <v>2</v>
      </c>
      <c r="B25" s="2">
        <v>44593.208333333299</v>
      </c>
      <c r="C25" s="3" t="s">
        <v>5</v>
      </c>
      <c r="D25" s="4">
        <v>4080.0001999999999</v>
      </c>
    </row>
    <row r="26" spans="1:4" x14ac:dyDescent="0.25">
      <c r="A26" s="1">
        <v>2</v>
      </c>
      <c r="B26" s="2">
        <v>44593.208333333299</v>
      </c>
      <c r="C26" s="3" t="s">
        <v>6</v>
      </c>
      <c r="D26" s="4">
        <v>404607.22759999998</v>
      </c>
    </row>
    <row r="27" spans="1:4" x14ac:dyDescent="0.25">
      <c r="A27" s="1">
        <v>2</v>
      </c>
      <c r="B27" s="2">
        <v>44593.208333333299</v>
      </c>
      <c r="C27" s="3" t="s">
        <v>7</v>
      </c>
      <c r="D27" s="4">
        <v>81100.416299999997</v>
      </c>
    </row>
    <row r="28" spans="1:4" x14ac:dyDescent="0.25">
      <c r="A28" s="1">
        <v>2</v>
      </c>
      <c r="B28" s="2">
        <v>44593.208333333299</v>
      </c>
      <c r="C28" s="3" t="s">
        <v>8</v>
      </c>
      <c r="D28" s="4">
        <v>3640924.4045000002</v>
      </c>
    </row>
    <row r="29" spans="1:4" x14ac:dyDescent="0.25">
      <c r="A29" s="1">
        <v>2</v>
      </c>
      <c r="B29" s="2">
        <v>44593.208333333299</v>
      </c>
      <c r="C29" s="3" t="s">
        <v>9</v>
      </c>
      <c r="D29" s="4">
        <v>1442047.1372</v>
      </c>
    </row>
    <row r="30" spans="1:4" x14ac:dyDescent="0.25">
      <c r="A30" s="1">
        <v>2</v>
      </c>
      <c r="B30" s="2">
        <v>44593.208333333299</v>
      </c>
      <c r="C30" s="3" t="s">
        <v>10</v>
      </c>
      <c r="D30" s="4">
        <v>882427.7071</v>
      </c>
    </row>
    <row r="31" spans="1:4" x14ac:dyDescent="0.25">
      <c r="A31" s="1">
        <v>2</v>
      </c>
      <c r="B31" s="2">
        <v>44593.208333333299</v>
      </c>
      <c r="C31" s="3" t="s">
        <v>11</v>
      </c>
      <c r="D31" s="4">
        <v>580180.53500000003</v>
      </c>
    </row>
    <row r="32" spans="1:4" x14ac:dyDescent="0.25">
      <c r="A32" s="1">
        <v>2</v>
      </c>
      <c r="B32" s="2">
        <v>44593.208333333299</v>
      </c>
      <c r="C32" s="3" t="s">
        <v>12</v>
      </c>
      <c r="D32" s="4">
        <v>180146.4307</v>
      </c>
    </row>
    <row r="33" spans="1:4" x14ac:dyDescent="0.25">
      <c r="A33" s="1">
        <v>2</v>
      </c>
      <c r="B33" s="2">
        <v>44593.208333333299</v>
      </c>
      <c r="C33" s="3" t="s">
        <v>13</v>
      </c>
      <c r="D33" s="4">
        <v>362556.79220000003</v>
      </c>
    </row>
    <row r="34" spans="1:4" x14ac:dyDescent="0.25">
      <c r="A34" s="1">
        <v>2</v>
      </c>
      <c r="B34" s="2">
        <v>44593.208333333299</v>
      </c>
      <c r="C34" s="3" t="s">
        <v>14</v>
      </c>
      <c r="D34" s="4">
        <v>70867.569799999997</v>
      </c>
    </row>
    <row r="35" spans="1:4" x14ac:dyDescent="0.25">
      <c r="A35" s="1">
        <v>2</v>
      </c>
      <c r="B35" s="2">
        <v>44593.208333333299</v>
      </c>
      <c r="C35" s="3" t="s">
        <v>15</v>
      </c>
      <c r="D35" s="4">
        <v>904915.93740000005</v>
      </c>
    </row>
    <row r="36" spans="1:4" x14ac:dyDescent="0.25">
      <c r="A36" s="1">
        <v>2</v>
      </c>
      <c r="B36" s="2">
        <v>44593.208333333299</v>
      </c>
      <c r="C36" s="3" t="s">
        <v>16</v>
      </c>
      <c r="D36" s="4">
        <v>337614.11849999998</v>
      </c>
    </row>
    <row r="37" spans="1:4" x14ac:dyDescent="0.25">
      <c r="A37" s="1">
        <v>2</v>
      </c>
      <c r="B37" s="2">
        <v>44593.208333333299</v>
      </c>
      <c r="C37" s="3" t="s">
        <v>17</v>
      </c>
      <c r="D37" s="4">
        <v>70338.018500000006</v>
      </c>
    </row>
    <row r="38" spans="1:4" x14ac:dyDescent="0.25">
      <c r="A38" s="1">
        <v>2</v>
      </c>
      <c r="B38" s="2">
        <v>44593.208333333299</v>
      </c>
      <c r="C38" s="3" t="s">
        <v>18</v>
      </c>
      <c r="D38" s="4">
        <v>666341.77630000003</v>
      </c>
    </row>
    <row r="39" spans="1:4" x14ac:dyDescent="0.25">
      <c r="A39" s="1">
        <v>2</v>
      </c>
      <c r="B39" s="2">
        <v>44593.208333333299</v>
      </c>
      <c r="C39" s="3" t="s">
        <v>19</v>
      </c>
      <c r="D39" s="4">
        <v>10344.959999999999</v>
      </c>
    </row>
    <row r="40" spans="1:4" x14ac:dyDescent="0.25">
      <c r="A40" s="1">
        <v>2</v>
      </c>
      <c r="B40" s="2">
        <v>44593.208333333299</v>
      </c>
      <c r="C40" s="3" t="s">
        <v>20</v>
      </c>
      <c r="D40" s="4">
        <v>144877.6838</v>
      </c>
    </row>
    <row r="41" spans="1:4" x14ac:dyDescent="0.25">
      <c r="A41" s="1">
        <v>2</v>
      </c>
      <c r="B41" s="2">
        <v>44593.208333333299</v>
      </c>
      <c r="C41" s="3" t="s">
        <v>21</v>
      </c>
      <c r="D41" s="4">
        <v>248157.45800000001</v>
      </c>
    </row>
    <row r="42" spans="1:4" x14ac:dyDescent="0.25">
      <c r="A42" s="1">
        <v>2</v>
      </c>
      <c r="B42" s="2">
        <v>44593.208333333299</v>
      </c>
      <c r="C42" s="3" t="s">
        <v>22</v>
      </c>
      <c r="D42" s="4">
        <v>65502.484100000001</v>
      </c>
    </row>
    <row r="43" spans="1:4" x14ac:dyDescent="0.25">
      <c r="A43" s="1">
        <v>2</v>
      </c>
      <c r="B43" s="2">
        <v>44593.208333333299</v>
      </c>
      <c r="C43" s="3" t="s">
        <v>23</v>
      </c>
      <c r="D43" s="4">
        <v>250639.15419999999</v>
      </c>
    </row>
    <row r="44" spans="1:4" x14ac:dyDescent="0.25">
      <c r="A44" s="1">
        <v>2</v>
      </c>
      <c r="B44" s="2">
        <v>44593.208333333299</v>
      </c>
      <c r="C44" s="3" t="s">
        <v>24</v>
      </c>
      <c r="D44" s="4">
        <v>320229.04139999999</v>
      </c>
    </row>
    <row r="45" spans="1:4" x14ac:dyDescent="0.25">
      <c r="A45" s="1">
        <v>2</v>
      </c>
      <c r="B45" s="2">
        <v>44593.208333333299</v>
      </c>
      <c r="C45" s="3" t="s">
        <v>25</v>
      </c>
      <c r="D45" s="4">
        <v>588672.36629999999</v>
      </c>
    </row>
    <row r="46" spans="1:4" x14ac:dyDescent="0.25">
      <c r="A46" s="1">
        <v>2</v>
      </c>
      <c r="B46" s="2">
        <v>44621.208333333299</v>
      </c>
      <c r="C46" s="3" t="s">
        <v>4</v>
      </c>
      <c r="D46" s="4">
        <v>397607.23269999999</v>
      </c>
    </row>
    <row r="47" spans="1:4" x14ac:dyDescent="0.25">
      <c r="A47" s="1">
        <v>2</v>
      </c>
      <c r="B47" s="2">
        <v>44621.208333333299</v>
      </c>
      <c r="C47" s="3" t="s">
        <v>5</v>
      </c>
      <c r="D47" s="4">
        <v>3422.9985000000001</v>
      </c>
    </row>
    <row r="48" spans="1:4" x14ac:dyDescent="0.25">
      <c r="A48" s="1">
        <v>2</v>
      </c>
      <c r="B48" s="2">
        <v>44621.208333333299</v>
      </c>
      <c r="C48" s="3" t="s">
        <v>6</v>
      </c>
      <c r="D48" s="4">
        <v>409915.19439999998</v>
      </c>
    </row>
    <row r="49" spans="1:4" x14ac:dyDescent="0.25">
      <c r="A49" s="1">
        <v>2</v>
      </c>
      <c r="B49" s="2">
        <v>44621.208333333299</v>
      </c>
      <c r="C49" s="3" t="s">
        <v>7</v>
      </c>
      <c r="D49" s="4">
        <v>80258.645499999999</v>
      </c>
    </row>
    <row r="50" spans="1:4" x14ac:dyDescent="0.25">
      <c r="A50" s="1">
        <v>2</v>
      </c>
      <c r="B50" s="2">
        <v>44621.208333333299</v>
      </c>
      <c r="C50" s="3" t="s">
        <v>8</v>
      </c>
      <c r="D50" s="4">
        <v>3781203.8250000002</v>
      </c>
    </row>
    <row r="51" spans="1:4" x14ac:dyDescent="0.25">
      <c r="A51" s="1">
        <v>2</v>
      </c>
      <c r="B51" s="2">
        <v>44621.208333333299</v>
      </c>
      <c r="C51" s="3" t="s">
        <v>9</v>
      </c>
      <c r="D51" s="4">
        <v>1447535.1214000001</v>
      </c>
    </row>
    <row r="52" spans="1:4" x14ac:dyDescent="0.25">
      <c r="A52" s="1">
        <v>2</v>
      </c>
      <c r="B52" s="2">
        <v>44621.208333333299</v>
      </c>
      <c r="C52" s="3" t="s">
        <v>10</v>
      </c>
      <c r="D52" s="4">
        <v>856616.53879999998</v>
      </c>
    </row>
    <row r="53" spans="1:4" x14ac:dyDescent="0.25">
      <c r="A53" s="1">
        <v>2</v>
      </c>
      <c r="B53" s="2">
        <v>44621.208333333299</v>
      </c>
      <c r="C53" s="3" t="s">
        <v>11</v>
      </c>
      <c r="D53" s="4">
        <v>582932.69790000003</v>
      </c>
    </row>
    <row r="54" spans="1:4" x14ac:dyDescent="0.25">
      <c r="A54" s="1">
        <v>2</v>
      </c>
      <c r="B54" s="2">
        <v>44621.208333333299</v>
      </c>
      <c r="C54" s="3" t="s">
        <v>12</v>
      </c>
      <c r="D54" s="4">
        <v>177875.11730000001</v>
      </c>
    </row>
    <row r="55" spans="1:4" x14ac:dyDescent="0.25">
      <c r="A55" s="1">
        <v>2</v>
      </c>
      <c r="B55" s="2">
        <v>44621.208333333299</v>
      </c>
      <c r="C55" s="3" t="s">
        <v>13</v>
      </c>
      <c r="D55" s="4">
        <v>359122.96669999999</v>
      </c>
    </row>
    <row r="56" spans="1:4" x14ac:dyDescent="0.25">
      <c r="A56" s="1">
        <v>2</v>
      </c>
      <c r="B56" s="2">
        <v>44621.208333333299</v>
      </c>
      <c r="C56" s="3" t="s">
        <v>14</v>
      </c>
      <c r="D56" s="4">
        <v>64843.159699999997</v>
      </c>
    </row>
    <row r="57" spans="1:4" x14ac:dyDescent="0.25">
      <c r="A57" s="1">
        <v>2</v>
      </c>
      <c r="B57" s="2">
        <v>44621.208333333299</v>
      </c>
      <c r="C57" s="3" t="s">
        <v>15</v>
      </c>
      <c r="D57" s="4">
        <v>945043.24029999995</v>
      </c>
    </row>
    <row r="58" spans="1:4" x14ac:dyDescent="0.25">
      <c r="A58" s="1">
        <v>2</v>
      </c>
      <c r="B58" s="2">
        <v>44621.208333333299</v>
      </c>
      <c r="C58" s="3" t="s">
        <v>16</v>
      </c>
      <c r="D58" s="4">
        <v>364686.95919999998</v>
      </c>
    </row>
    <row r="59" spans="1:4" x14ac:dyDescent="0.25">
      <c r="A59" s="1">
        <v>2</v>
      </c>
      <c r="B59" s="2">
        <v>44621.208333333299</v>
      </c>
      <c r="C59" s="3" t="s">
        <v>17</v>
      </c>
      <c r="D59" s="4">
        <v>67119.534299999999</v>
      </c>
    </row>
    <row r="60" spans="1:4" x14ac:dyDescent="0.25">
      <c r="A60" s="1">
        <v>2</v>
      </c>
      <c r="B60" s="2">
        <v>44621.208333333299</v>
      </c>
      <c r="C60" s="3" t="s">
        <v>18</v>
      </c>
      <c r="D60" s="4">
        <v>654705.30740000005</v>
      </c>
    </row>
    <row r="61" spans="1:4" x14ac:dyDescent="0.25">
      <c r="A61" s="1">
        <v>2</v>
      </c>
      <c r="B61" s="2">
        <v>44621.208333333299</v>
      </c>
      <c r="C61" s="3" t="s">
        <v>19</v>
      </c>
      <c r="D61" s="4">
        <v>9339.7988000000005</v>
      </c>
    </row>
    <row r="62" spans="1:4" x14ac:dyDescent="0.25">
      <c r="A62" s="1">
        <v>2</v>
      </c>
      <c r="B62" s="2">
        <v>44621.208333333299</v>
      </c>
      <c r="C62" s="3" t="s">
        <v>20</v>
      </c>
      <c r="D62" s="4">
        <v>134151.43900000001</v>
      </c>
    </row>
    <row r="63" spans="1:4" x14ac:dyDescent="0.25">
      <c r="A63" s="1">
        <v>2</v>
      </c>
      <c r="B63" s="2">
        <v>44621.208333333299</v>
      </c>
      <c r="C63" s="3" t="s">
        <v>21</v>
      </c>
      <c r="D63" s="4">
        <v>237055.93489999999</v>
      </c>
    </row>
    <row r="64" spans="1:4" x14ac:dyDescent="0.25">
      <c r="A64" s="1">
        <v>2</v>
      </c>
      <c r="B64" s="2">
        <v>44621.208333333299</v>
      </c>
      <c r="C64" s="3" t="s">
        <v>22</v>
      </c>
      <c r="D64" s="4">
        <v>60262.183100000002</v>
      </c>
    </row>
    <row r="65" spans="1:4" x14ac:dyDescent="0.25">
      <c r="A65" s="1">
        <v>2</v>
      </c>
      <c r="B65" s="2">
        <v>44621.208333333299</v>
      </c>
      <c r="C65" s="3" t="s">
        <v>23</v>
      </c>
      <c r="D65" s="4">
        <v>256176.2286</v>
      </c>
    </row>
    <row r="66" spans="1:4" x14ac:dyDescent="0.25">
      <c r="A66" s="1">
        <v>2</v>
      </c>
      <c r="B66" s="2">
        <v>44621.208333333299</v>
      </c>
      <c r="C66" s="3" t="s">
        <v>24</v>
      </c>
      <c r="D66" s="4">
        <v>320094.45299999998</v>
      </c>
    </row>
    <row r="67" spans="1:4" x14ac:dyDescent="0.25">
      <c r="A67" s="1">
        <v>2</v>
      </c>
      <c r="B67" s="2">
        <v>44621.208333333299</v>
      </c>
      <c r="C67" s="3" t="s">
        <v>25</v>
      </c>
      <c r="D67" s="4">
        <v>598381.90289999999</v>
      </c>
    </row>
    <row r="68" spans="1:4" x14ac:dyDescent="0.25">
      <c r="A68" s="1">
        <v>2</v>
      </c>
      <c r="B68" s="2">
        <v>44652.166666666701</v>
      </c>
      <c r="C68" s="3" t="s">
        <v>4</v>
      </c>
      <c r="D68" s="4">
        <v>337412.49699999997</v>
      </c>
    </row>
    <row r="69" spans="1:4" x14ac:dyDescent="0.25">
      <c r="A69" s="1">
        <v>2</v>
      </c>
      <c r="B69" s="2">
        <v>44652.166666666701</v>
      </c>
      <c r="C69" s="3" t="s">
        <v>5</v>
      </c>
      <c r="D69" s="4">
        <v>2390</v>
      </c>
    </row>
    <row r="70" spans="1:4" x14ac:dyDescent="0.25">
      <c r="A70" s="1">
        <v>2</v>
      </c>
      <c r="B70" s="2">
        <v>44652.166666666701</v>
      </c>
      <c r="C70" s="3" t="s">
        <v>6</v>
      </c>
      <c r="D70" s="4">
        <v>369846.5514</v>
      </c>
    </row>
    <row r="71" spans="1:4" x14ac:dyDescent="0.25">
      <c r="A71" s="1">
        <v>2</v>
      </c>
      <c r="B71" s="2">
        <v>44652.166666666701</v>
      </c>
      <c r="C71" s="3" t="s">
        <v>7</v>
      </c>
      <c r="D71" s="4">
        <v>70736.577099999995</v>
      </c>
    </row>
    <row r="72" spans="1:4" x14ac:dyDescent="0.25">
      <c r="A72" s="1">
        <v>2</v>
      </c>
      <c r="B72" s="2">
        <v>44652.166666666701</v>
      </c>
      <c r="C72" s="3" t="s">
        <v>8</v>
      </c>
      <c r="D72" s="4">
        <v>3443867.1587999999</v>
      </c>
    </row>
    <row r="73" spans="1:4" x14ac:dyDescent="0.25">
      <c r="A73" s="1">
        <v>2</v>
      </c>
      <c r="B73" s="2">
        <v>44652.166666666701</v>
      </c>
      <c r="C73" s="3" t="s">
        <v>9</v>
      </c>
      <c r="D73" s="4">
        <v>1262667.3717</v>
      </c>
    </row>
    <row r="74" spans="1:4" x14ac:dyDescent="0.25">
      <c r="A74" s="1">
        <v>2</v>
      </c>
      <c r="B74" s="2">
        <v>44652.166666666701</v>
      </c>
      <c r="C74" s="3" t="s">
        <v>10</v>
      </c>
      <c r="D74" s="4">
        <v>740818.00379999995</v>
      </c>
    </row>
    <row r="75" spans="1:4" x14ac:dyDescent="0.25">
      <c r="A75" s="1">
        <v>2</v>
      </c>
      <c r="B75" s="2">
        <v>44652.166666666701</v>
      </c>
      <c r="C75" s="3" t="s">
        <v>11</v>
      </c>
      <c r="D75" s="4">
        <v>515279.91090000002</v>
      </c>
    </row>
    <row r="76" spans="1:4" x14ac:dyDescent="0.25">
      <c r="A76" s="1">
        <v>2</v>
      </c>
      <c r="B76" s="2">
        <v>44652.166666666701</v>
      </c>
      <c r="C76" s="3" t="s">
        <v>12</v>
      </c>
      <c r="D76" s="4">
        <v>153298.94390000001</v>
      </c>
    </row>
    <row r="77" spans="1:4" x14ac:dyDescent="0.25">
      <c r="A77" s="1">
        <v>2</v>
      </c>
      <c r="B77" s="2">
        <v>44652.166666666701</v>
      </c>
      <c r="C77" s="3" t="s">
        <v>13</v>
      </c>
      <c r="D77" s="4">
        <v>290205.48330000002</v>
      </c>
    </row>
    <row r="78" spans="1:4" x14ac:dyDescent="0.25">
      <c r="A78" s="1">
        <v>2</v>
      </c>
      <c r="B78" s="2">
        <v>44652.166666666701</v>
      </c>
      <c r="C78" s="3" t="s">
        <v>14</v>
      </c>
      <c r="D78" s="4">
        <v>49815.785900000003</v>
      </c>
    </row>
    <row r="79" spans="1:4" x14ac:dyDescent="0.25">
      <c r="A79" s="1">
        <v>2</v>
      </c>
      <c r="B79" s="2">
        <v>44652.166666666701</v>
      </c>
      <c r="C79" s="3" t="s">
        <v>15</v>
      </c>
      <c r="D79" s="4">
        <v>860564.82149999996</v>
      </c>
    </row>
    <row r="80" spans="1:4" x14ac:dyDescent="0.25">
      <c r="A80" s="1">
        <v>2</v>
      </c>
      <c r="B80" s="2">
        <v>44652.166666666701</v>
      </c>
      <c r="C80" s="3" t="s">
        <v>16</v>
      </c>
      <c r="D80" s="4">
        <v>341996.21710000001</v>
      </c>
    </row>
    <row r="81" spans="1:4" x14ac:dyDescent="0.25">
      <c r="A81" s="1">
        <v>2</v>
      </c>
      <c r="B81" s="2">
        <v>44652.166666666701</v>
      </c>
      <c r="C81" s="3" t="s">
        <v>17</v>
      </c>
      <c r="D81" s="4">
        <v>57477.089500000002</v>
      </c>
    </row>
    <row r="82" spans="1:4" x14ac:dyDescent="0.25">
      <c r="A82" s="1">
        <v>2</v>
      </c>
      <c r="B82" s="2">
        <v>44652.166666666701</v>
      </c>
      <c r="C82" s="3" t="s">
        <v>18</v>
      </c>
      <c r="D82" s="4">
        <v>584947.38569999998</v>
      </c>
    </row>
    <row r="83" spans="1:4" x14ac:dyDescent="0.25">
      <c r="A83" s="1">
        <v>2</v>
      </c>
      <c r="B83" s="2">
        <v>44652.166666666701</v>
      </c>
      <c r="C83" s="3" t="s">
        <v>19</v>
      </c>
      <c r="D83" s="4">
        <v>5817.1030000000001</v>
      </c>
    </row>
    <row r="84" spans="1:4" x14ac:dyDescent="0.25">
      <c r="A84" s="1">
        <v>2</v>
      </c>
      <c r="B84" s="2">
        <v>44652.166666666701</v>
      </c>
      <c r="C84" s="3" t="s">
        <v>20</v>
      </c>
      <c r="D84" s="4">
        <v>108760.6109</v>
      </c>
    </row>
    <row r="85" spans="1:4" x14ac:dyDescent="0.25">
      <c r="A85" s="1">
        <v>2</v>
      </c>
      <c r="B85" s="2">
        <v>44652.166666666701</v>
      </c>
      <c r="C85" s="3" t="s">
        <v>21</v>
      </c>
      <c r="D85" s="4">
        <v>193618.01010000001</v>
      </c>
    </row>
    <row r="86" spans="1:4" x14ac:dyDescent="0.25">
      <c r="A86" s="1">
        <v>2</v>
      </c>
      <c r="B86" s="2">
        <v>44652.166666666701</v>
      </c>
      <c r="C86" s="3" t="s">
        <v>22</v>
      </c>
      <c r="D86" s="4">
        <v>47067.8223</v>
      </c>
    </row>
    <row r="87" spans="1:4" x14ac:dyDescent="0.25">
      <c r="A87" s="1">
        <v>2</v>
      </c>
      <c r="B87" s="2">
        <v>44652.166666666701</v>
      </c>
      <c r="C87" s="3" t="s">
        <v>23</v>
      </c>
      <c r="D87" s="4">
        <v>228215.4595</v>
      </c>
    </row>
    <row r="88" spans="1:4" x14ac:dyDescent="0.25">
      <c r="A88" s="1">
        <v>2</v>
      </c>
      <c r="B88" s="2">
        <v>44652.166666666701</v>
      </c>
      <c r="C88" s="3" t="s">
        <v>24</v>
      </c>
      <c r="D88" s="4">
        <v>287615.06390000001</v>
      </c>
    </row>
    <row r="89" spans="1:4" x14ac:dyDescent="0.25">
      <c r="A89" s="1">
        <v>2</v>
      </c>
      <c r="B89" s="2">
        <v>44652.166666666701</v>
      </c>
      <c r="C89" s="3" t="s">
        <v>25</v>
      </c>
      <c r="D89" s="4">
        <v>532423.30530000001</v>
      </c>
    </row>
    <row r="90" spans="1:4" x14ac:dyDescent="0.25">
      <c r="A90" s="1">
        <v>2</v>
      </c>
      <c r="B90" s="2">
        <v>44682.166666666701</v>
      </c>
      <c r="C90" s="3" t="s">
        <v>4</v>
      </c>
      <c r="D90" s="4">
        <v>365423.99420000002</v>
      </c>
    </row>
    <row r="91" spans="1:4" x14ac:dyDescent="0.25">
      <c r="A91" s="1">
        <v>2</v>
      </c>
      <c r="B91" s="2">
        <v>44682.166666666701</v>
      </c>
      <c r="C91" s="3" t="s">
        <v>5</v>
      </c>
      <c r="D91" s="4">
        <v>1732.0001999999999</v>
      </c>
    </row>
    <row r="92" spans="1:4" x14ac:dyDescent="0.25">
      <c r="A92" s="1">
        <v>2</v>
      </c>
      <c r="B92" s="2">
        <v>44682.166666666701</v>
      </c>
      <c r="C92" s="3" t="s">
        <v>6</v>
      </c>
      <c r="D92" s="4">
        <v>409598.29009999998</v>
      </c>
    </row>
    <row r="93" spans="1:4" x14ac:dyDescent="0.25">
      <c r="A93" s="1">
        <v>2</v>
      </c>
      <c r="B93" s="2">
        <v>44682.166666666701</v>
      </c>
      <c r="C93" s="3" t="s">
        <v>7</v>
      </c>
      <c r="D93" s="4">
        <v>79865.299799999993</v>
      </c>
    </row>
    <row r="94" spans="1:4" x14ac:dyDescent="0.25">
      <c r="A94" s="1">
        <v>2</v>
      </c>
      <c r="B94" s="2">
        <v>44682.166666666701</v>
      </c>
      <c r="C94" s="3" t="s">
        <v>8</v>
      </c>
      <c r="D94" s="4">
        <v>3773349.9608999998</v>
      </c>
    </row>
    <row r="95" spans="1:4" x14ac:dyDescent="0.25">
      <c r="A95" s="1">
        <v>2</v>
      </c>
      <c r="B95" s="2">
        <v>44682.166666666701</v>
      </c>
      <c r="C95" s="3" t="s">
        <v>9</v>
      </c>
      <c r="D95" s="4">
        <v>1457964.4687999999</v>
      </c>
    </row>
    <row r="96" spans="1:4" x14ac:dyDescent="0.25">
      <c r="A96" s="1">
        <v>2</v>
      </c>
      <c r="B96" s="2">
        <v>44682.166666666701</v>
      </c>
      <c r="C96" s="3" t="s">
        <v>10</v>
      </c>
      <c r="D96" s="4">
        <v>817981.89020000002</v>
      </c>
    </row>
    <row r="97" spans="1:4" x14ac:dyDescent="0.25">
      <c r="A97" s="1">
        <v>2</v>
      </c>
      <c r="B97" s="2">
        <v>44682.166666666701</v>
      </c>
      <c r="C97" s="3" t="s">
        <v>11</v>
      </c>
      <c r="D97" s="4">
        <v>527363.19819999998</v>
      </c>
    </row>
    <row r="98" spans="1:4" x14ac:dyDescent="0.25">
      <c r="A98" s="1">
        <v>2</v>
      </c>
      <c r="B98" s="2">
        <v>44682.166666666701</v>
      </c>
      <c r="C98" s="3" t="s">
        <v>12</v>
      </c>
      <c r="D98" s="4">
        <v>153466.3584</v>
      </c>
    </row>
    <row r="99" spans="1:4" x14ac:dyDescent="0.25">
      <c r="A99" s="1">
        <v>2</v>
      </c>
      <c r="B99" s="2">
        <v>44682.166666666701</v>
      </c>
      <c r="C99" s="3" t="s">
        <v>13</v>
      </c>
      <c r="D99" s="4">
        <v>307667.95010000002</v>
      </c>
    </row>
    <row r="100" spans="1:4" x14ac:dyDescent="0.25">
      <c r="A100" s="1">
        <v>2</v>
      </c>
      <c r="B100" s="2">
        <v>44682.166666666701</v>
      </c>
      <c r="C100" s="3" t="s">
        <v>14</v>
      </c>
      <c r="D100" s="4">
        <v>42804.997600000002</v>
      </c>
    </row>
    <row r="101" spans="1:4" x14ac:dyDescent="0.25">
      <c r="A101" s="1">
        <v>2</v>
      </c>
      <c r="B101" s="2">
        <v>44682.166666666701</v>
      </c>
      <c r="C101" s="3" t="s">
        <v>15</v>
      </c>
      <c r="D101" s="4">
        <v>845419.88009999995</v>
      </c>
    </row>
    <row r="102" spans="1:4" x14ac:dyDescent="0.25">
      <c r="A102" s="1">
        <v>2</v>
      </c>
      <c r="B102" s="2">
        <v>44682.166666666701</v>
      </c>
      <c r="C102" s="3" t="s">
        <v>16</v>
      </c>
      <c r="D102" s="4">
        <v>341037.20520000003</v>
      </c>
    </row>
    <row r="103" spans="1:4" x14ac:dyDescent="0.25">
      <c r="A103" s="1">
        <v>2</v>
      </c>
      <c r="B103" s="2">
        <v>44682.166666666701</v>
      </c>
      <c r="C103" s="3" t="s">
        <v>17</v>
      </c>
      <c r="D103" s="4">
        <v>60655.896800000002</v>
      </c>
    </row>
    <row r="104" spans="1:4" x14ac:dyDescent="0.25">
      <c r="A104" s="1">
        <v>2</v>
      </c>
      <c r="B104" s="2">
        <v>44682.166666666701</v>
      </c>
      <c r="C104" s="3" t="s">
        <v>18</v>
      </c>
      <c r="D104" s="4">
        <v>592190.33499999996</v>
      </c>
    </row>
    <row r="105" spans="1:4" x14ac:dyDescent="0.25">
      <c r="A105" s="1">
        <v>2</v>
      </c>
      <c r="B105" s="2">
        <v>44682.166666666701</v>
      </c>
      <c r="C105" s="3" t="s">
        <v>19</v>
      </c>
      <c r="D105" s="4">
        <v>6536.5289000000002</v>
      </c>
    </row>
    <row r="106" spans="1:4" x14ac:dyDescent="0.25">
      <c r="A106" s="1">
        <v>2</v>
      </c>
      <c r="B106" s="2">
        <v>44682.166666666701</v>
      </c>
      <c r="C106" s="3" t="s">
        <v>20</v>
      </c>
      <c r="D106" s="4">
        <v>111223.6269</v>
      </c>
    </row>
    <row r="107" spans="1:4" x14ac:dyDescent="0.25">
      <c r="A107" s="1">
        <v>2</v>
      </c>
      <c r="B107" s="2">
        <v>44682.166666666701</v>
      </c>
      <c r="C107" s="3" t="s">
        <v>21</v>
      </c>
      <c r="D107" s="4">
        <v>174937.81229999999</v>
      </c>
    </row>
    <row r="108" spans="1:4" x14ac:dyDescent="0.25">
      <c r="A108" s="1">
        <v>2</v>
      </c>
      <c r="B108" s="2">
        <v>44682.166666666701</v>
      </c>
      <c r="C108" s="3" t="s">
        <v>22</v>
      </c>
      <c r="D108" s="4">
        <v>43317.2039</v>
      </c>
    </row>
    <row r="109" spans="1:4" x14ac:dyDescent="0.25">
      <c r="A109" s="1">
        <v>2</v>
      </c>
      <c r="B109" s="2">
        <v>44682.166666666701</v>
      </c>
      <c r="C109" s="3" t="s">
        <v>23</v>
      </c>
      <c r="D109" s="4">
        <v>242043.9045</v>
      </c>
    </row>
    <row r="110" spans="1:4" x14ac:dyDescent="0.25">
      <c r="A110" s="1">
        <v>2</v>
      </c>
      <c r="B110" s="2">
        <v>44682.166666666701</v>
      </c>
      <c r="C110" s="3" t="s">
        <v>24</v>
      </c>
      <c r="D110" s="4">
        <v>327876.12890000001</v>
      </c>
    </row>
    <row r="111" spans="1:4" x14ac:dyDescent="0.25">
      <c r="A111" s="1">
        <v>2</v>
      </c>
      <c r="B111" s="2">
        <v>44682.166666666701</v>
      </c>
      <c r="C111" s="3" t="s">
        <v>25</v>
      </c>
      <c r="D111" s="4">
        <v>570089.93420000002</v>
      </c>
    </row>
    <row r="112" spans="1:4" x14ac:dyDescent="0.25">
      <c r="A112" s="1">
        <v>2</v>
      </c>
      <c r="B112" s="2">
        <v>44713.166666666701</v>
      </c>
      <c r="C112" s="3" t="s">
        <v>4</v>
      </c>
      <c r="D112" s="4">
        <v>400750.24400000001</v>
      </c>
    </row>
    <row r="113" spans="1:4" x14ac:dyDescent="0.25">
      <c r="A113" s="1">
        <v>2</v>
      </c>
      <c r="B113" s="2">
        <v>44713.166666666701</v>
      </c>
      <c r="C113" s="3" t="s">
        <v>5</v>
      </c>
      <c r="D113" s="4">
        <v>1616.9971</v>
      </c>
    </row>
    <row r="114" spans="1:4" x14ac:dyDescent="0.25">
      <c r="A114" s="1">
        <v>2</v>
      </c>
      <c r="B114" s="2">
        <v>44713.166666666701</v>
      </c>
      <c r="C114" s="3" t="s">
        <v>6</v>
      </c>
      <c r="D114" s="4">
        <v>456149.92239999998</v>
      </c>
    </row>
    <row r="115" spans="1:4" x14ac:dyDescent="0.25">
      <c r="A115" s="1">
        <v>2</v>
      </c>
      <c r="B115" s="2">
        <v>44713.166666666701</v>
      </c>
      <c r="C115" s="3" t="s">
        <v>7</v>
      </c>
      <c r="D115" s="4">
        <v>84475.797399999996</v>
      </c>
    </row>
    <row r="116" spans="1:4" x14ac:dyDescent="0.25">
      <c r="A116" s="1">
        <v>2</v>
      </c>
      <c r="B116" s="2">
        <v>44713.166666666701</v>
      </c>
      <c r="C116" s="3" t="s">
        <v>8</v>
      </c>
      <c r="D116" s="4">
        <v>4230456.6036999999</v>
      </c>
    </row>
    <row r="117" spans="1:4" x14ac:dyDescent="0.25">
      <c r="A117" s="1">
        <v>2</v>
      </c>
      <c r="B117" s="2">
        <v>44713.166666666701</v>
      </c>
      <c r="C117" s="3" t="s">
        <v>9</v>
      </c>
      <c r="D117" s="4">
        <v>1743167.5227000001</v>
      </c>
    </row>
    <row r="118" spans="1:4" x14ac:dyDescent="0.25">
      <c r="A118" s="1">
        <v>2</v>
      </c>
      <c r="B118" s="2">
        <v>44713.166666666701</v>
      </c>
      <c r="C118" s="3" t="s">
        <v>10</v>
      </c>
      <c r="D118" s="4">
        <v>876863.08970000001</v>
      </c>
    </row>
    <row r="119" spans="1:4" x14ac:dyDescent="0.25">
      <c r="A119" s="1">
        <v>2</v>
      </c>
      <c r="B119" s="2">
        <v>44713.166666666701</v>
      </c>
      <c r="C119" s="3" t="s">
        <v>11</v>
      </c>
      <c r="D119" s="4">
        <v>538720.66429999995</v>
      </c>
    </row>
    <row r="120" spans="1:4" x14ac:dyDescent="0.25">
      <c r="A120" s="1">
        <v>2</v>
      </c>
      <c r="B120" s="2">
        <v>44713.166666666701</v>
      </c>
      <c r="C120" s="3" t="s">
        <v>12</v>
      </c>
      <c r="D120" s="4">
        <v>164310.508</v>
      </c>
    </row>
    <row r="121" spans="1:4" x14ac:dyDescent="0.25">
      <c r="A121" s="1">
        <v>2</v>
      </c>
      <c r="B121" s="2">
        <v>44713.166666666701</v>
      </c>
      <c r="C121" s="3" t="s">
        <v>13</v>
      </c>
      <c r="D121" s="4">
        <v>313183.5197</v>
      </c>
    </row>
    <row r="122" spans="1:4" x14ac:dyDescent="0.25">
      <c r="A122" s="1">
        <v>2</v>
      </c>
      <c r="B122" s="2">
        <v>44713.166666666701</v>
      </c>
      <c r="C122" s="3" t="s">
        <v>14</v>
      </c>
      <c r="D122" s="4">
        <v>40525.467499999999</v>
      </c>
    </row>
    <row r="123" spans="1:4" x14ac:dyDescent="0.25">
      <c r="A123" s="1">
        <v>2</v>
      </c>
      <c r="B123" s="2">
        <v>44713.166666666701</v>
      </c>
      <c r="C123" s="3" t="s">
        <v>15</v>
      </c>
      <c r="D123" s="4">
        <v>903002.55900000001</v>
      </c>
    </row>
    <row r="124" spans="1:4" x14ac:dyDescent="0.25">
      <c r="A124" s="1">
        <v>2</v>
      </c>
      <c r="B124" s="2">
        <v>44713.166666666701</v>
      </c>
      <c r="C124" s="3" t="s">
        <v>16</v>
      </c>
      <c r="D124" s="4">
        <v>331764.28450000001</v>
      </c>
    </row>
    <row r="125" spans="1:4" x14ac:dyDescent="0.25">
      <c r="A125" s="1">
        <v>2</v>
      </c>
      <c r="B125" s="2">
        <v>44713.166666666701</v>
      </c>
      <c r="C125" s="3" t="s">
        <v>17</v>
      </c>
      <c r="D125" s="4">
        <v>62687.9061</v>
      </c>
    </row>
    <row r="126" spans="1:4" x14ac:dyDescent="0.25">
      <c r="A126" s="1">
        <v>2</v>
      </c>
      <c r="B126" s="2">
        <v>44713.166666666701</v>
      </c>
      <c r="C126" s="3" t="s">
        <v>18</v>
      </c>
      <c r="D126" s="4">
        <v>605246.28189999994</v>
      </c>
    </row>
    <row r="127" spans="1:4" x14ac:dyDescent="0.25">
      <c r="A127" s="1">
        <v>2</v>
      </c>
      <c r="B127" s="2">
        <v>44713.166666666701</v>
      </c>
      <c r="C127" s="3" t="s">
        <v>19</v>
      </c>
      <c r="D127" s="4">
        <v>6849.81</v>
      </c>
    </row>
    <row r="128" spans="1:4" x14ac:dyDescent="0.25">
      <c r="A128" s="1">
        <v>2</v>
      </c>
      <c r="B128" s="2">
        <v>44713.166666666701</v>
      </c>
      <c r="C128" s="3" t="s">
        <v>20</v>
      </c>
      <c r="D128" s="4">
        <v>117316.7423</v>
      </c>
    </row>
    <row r="129" spans="1:4" x14ac:dyDescent="0.25">
      <c r="A129" s="1">
        <v>2</v>
      </c>
      <c r="B129" s="2">
        <v>44713.166666666701</v>
      </c>
      <c r="C129" s="3" t="s">
        <v>21</v>
      </c>
      <c r="D129" s="4">
        <v>174083.34950000001</v>
      </c>
    </row>
    <row r="130" spans="1:4" x14ac:dyDescent="0.25">
      <c r="A130" s="1">
        <v>2</v>
      </c>
      <c r="B130" s="2">
        <v>44713.166666666701</v>
      </c>
      <c r="C130" s="3" t="s">
        <v>22</v>
      </c>
      <c r="D130" s="4">
        <v>40429.998</v>
      </c>
    </row>
    <row r="131" spans="1:4" x14ac:dyDescent="0.25">
      <c r="A131" s="1">
        <v>2</v>
      </c>
      <c r="B131" s="2">
        <v>44713.166666666701</v>
      </c>
      <c r="C131" s="3" t="s">
        <v>23</v>
      </c>
      <c r="D131" s="4">
        <v>272413.35450000002</v>
      </c>
    </row>
    <row r="132" spans="1:4" x14ac:dyDescent="0.25">
      <c r="A132" s="1">
        <v>2</v>
      </c>
      <c r="B132" s="2">
        <v>44713.166666666701</v>
      </c>
      <c r="C132" s="3" t="s">
        <v>24</v>
      </c>
      <c r="D132" s="4">
        <v>360375.55820000003</v>
      </c>
    </row>
    <row r="133" spans="1:4" x14ac:dyDescent="0.25">
      <c r="A133" s="1">
        <v>2</v>
      </c>
      <c r="B133" s="2">
        <v>44713.166666666701</v>
      </c>
      <c r="C133" s="3" t="s">
        <v>25</v>
      </c>
      <c r="D133" s="4">
        <v>612531.17779999995</v>
      </c>
    </row>
    <row r="134" spans="1:4" x14ac:dyDescent="0.25">
      <c r="A134" s="1">
        <v>2</v>
      </c>
      <c r="B134" s="2">
        <v>44743.166666666701</v>
      </c>
      <c r="C134" s="3" t="s">
        <v>4</v>
      </c>
      <c r="D134" s="4">
        <v>506653.03600000002</v>
      </c>
    </row>
    <row r="135" spans="1:4" x14ac:dyDescent="0.25">
      <c r="A135" s="1">
        <v>2</v>
      </c>
      <c r="B135" s="2">
        <v>44743.166666666701</v>
      </c>
      <c r="C135" s="3" t="s">
        <v>5</v>
      </c>
      <c r="D135" s="4">
        <v>1912.9992999999999</v>
      </c>
    </row>
    <row r="136" spans="1:4" x14ac:dyDescent="0.25">
      <c r="A136" s="1">
        <v>2</v>
      </c>
      <c r="B136" s="2">
        <v>44743.166666666701</v>
      </c>
      <c r="C136" s="3" t="s">
        <v>6</v>
      </c>
      <c r="D136" s="4">
        <v>604981.28709999996</v>
      </c>
    </row>
    <row r="137" spans="1:4" x14ac:dyDescent="0.25">
      <c r="A137" s="1">
        <v>2</v>
      </c>
      <c r="B137" s="2">
        <v>44743.166666666701</v>
      </c>
      <c r="C137" s="3" t="s">
        <v>7</v>
      </c>
      <c r="D137" s="4">
        <v>110718.0019</v>
      </c>
    </row>
    <row r="138" spans="1:4" x14ac:dyDescent="0.25">
      <c r="A138" s="1">
        <v>2</v>
      </c>
      <c r="B138" s="2">
        <v>44743.166666666701</v>
      </c>
      <c r="C138" s="3" t="s">
        <v>8</v>
      </c>
      <c r="D138" s="4">
        <v>5396257.8223000001</v>
      </c>
    </row>
    <row r="139" spans="1:4" x14ac:dyDescent="0.25">
      <c r="A139" s="1">
        <v>2</v>
      </c>
      <c r="B139" s="2">
        <v>44743.166666666701</v>
      </c>
      <c r="C139" s="3" t="s">
        <v>9</v>
      </c>
      <c r="D139" s="4">
        <v>2365075.8755999999</v>
      </c>
    </row>
    <row r="140" spans="1:4" x14ac:dyDescent="0.25">
      <c r="A140" s="1">
        <v>2</v>
      </c>
      <c r="B140" s="2">
        <v>44743.166666666701</v>
      </c>
      <c r="C140" s="3" t="s">
        <v>10</v>
      </c>
      <c r="D140" s="4">
        <v>1088478.4609999999</v>
      </c>
    </row>
    <row r="141" spans="1:4" x14ac:dyDescent="0.25">
      <c r="A141" s="1">
        <v>2</v>
      </c>
      <c r="B141" s="2">
        <v>44743.166666666701</v>
      </c>
      <c r="C141" s="3" t="s">
        <v>11</v>
      </c>
      <c r="D141" s="4">
        <v>636565.44900000002</v>
      </c>
    </row>
    <row r="142" spans="1:4" x14ac:dyDescent="0.25">
      <c r="A142" s="1">
        <v>2</v>
      </c>
      <c r="B142" s="2">
        <v>44743.166666666701</v>
      </c>
      <c r="C142" s="3" t="s">
        <v>12</v>
      </c>
      <c r="D142" s="4">
        <v>190965.89350000001</v>
      </c>
    </row>
    <row r="143" spans="1:4" x14ac:dyDescent="0.25">
      <c r="A143" s="1">
        <v>2</v>
      </c>
      <c r="B143" s="2">
        <v>44743.166666666701</v>
      </c>
      <c r="C143" s="3" t="s">
        <v>13</v>
      </c>
      <c r="D143" s="4">
        <v>377868.86080000002</v>
      </c>
    </row>
    <row r="144" spans="1:4" x14ac:dyDescent="0.25">
      <c r="A144" s="1">
        <v>2</v>
      </c>
      <c r="B144" s="2">
        <v>44743.166666666701</v>
      </c>
      <c r="C144" s="3" t="s">
        <v>14</v>
      </c>
      <c r="D144" s="4">
        <v>48784.272900000004</v>
      </c>
    </row>
    <row r="145" spans="1:4" x14ac:dyDescent="0.25">
      <c r="A145" s="1">
        <v>2</v>
      </c>
      <c r="B145" s="2">
        <v>44743.166666666701</v>
      </c>
      <c r="C145" s="3" t="s">
        <v>15</v>
      </c>
      <c r="D145" s="4">
        <v>999226.81759999995</v>
      </c>
    </row>
    <row r="146" spans="1:4" x14ac:dyDescent="0.25">
      <c r="A146" s="1">
        <v>2</v>
      </c>
      <c r="B146" s="2">
        <v>44743.166666666701</v>
      </c>
      <c r="C146" s="3" t="s">
        <v>16</v>
      </c>
      <c r="D146" s="4">
        <v>342765.77679999999</v>
      </c>
    </row>
    <row r="147" spans="1:4" x14ac:dyDescent="0.25">
      <c r="A147" s="1">
        <v>2</v>
      </c>
      <c r="B147" s="2">
        <v>44743.166666666701</v>
      </c>
      <c r="C147" s="3" t="s">
        <v>17</v>
      </c>
      <c r="D147" s="4">
        <v>77202.205600000001</v>
      </c>
    </row>
    <row r="148" spans="1:4" x14ac:dyDescent="0.25">
      <c r="A148" s="1">
        <v>2</v>
      </c>
      <c r="B148" s="2">
        <v>44743.166666666701</v>
      </c>
      <c r="C148" s="3" t="s">
        <v>18</v>
      </c>
      <c r="D148" s="4">
        <v>687771.50349999999</v>
      </c>
    </row>
    <row r="149" spans="1:4" x14ac:dyDescent="0.25">
      <c r="A149" s="1">
        <v>2</v>
      </c>
      <c r="B149" s="2">
        <v>44743.166666666701</v>
      </c>
      <c r="C149" s="3" t="s">
        <v>19</v>
      </c>
      <c r="D149" s="4">
        <v>8785.3140000000003</v>
      </c>
    </row>
    <row r="150" spans="1:4" x14ac:dyDescent="0.25">
      <c r="A150" s="1">
        <v>2</v>
      </c>
      <c r="B150" s="2">
        <v>44743.166666666701</v>
      </c>
      <c r="C150" s="3" t="s">
        <v>20</v>
      </c>
      <c r="D150" s="4">
        <v>153224.3493</v>
      </c>
    </row>
    <row r="151" spans="1:4" x14ac:dyDescent="0.25">
      <c r="A151" s="1">
        <v>2</v>
      </c>
      <c r="B151" s="2">
        <v>44743.166666666701</v>
      </c>
      <c r="C151" s="3" t="s">
        <v>21</v>
      </c>
      <c r="D151" s="4">
        <v>220793.5398</v>
      </c>
    </row>
    <row r="152" spans="1:4" x14ac:dyDescent="0.25">
      <c r="A152" s="1">
        <v>2</v>
      </c>
      <c r="B152" s="2">
        <v>44743.166666666701</v>
      </c>
      <c r="C152" s="3" t="s">
        <v>22</v>
      </c>
      <c r="D152" s="4">
        <v>47847.403599999998</v>
      </c>
    </row>
    <row r="153" spans="1:4" x14ac:dyDescent="0.25">
      <c r="A153" s="1">
        <v>2</v>
      </c>
      <c r="B153" s="2">
        <v>44743.166666666701</v>
      </c>
      <c r="C153" s="3" t="s">
        <v>23</v>
      </c>
      <c r="D153" s="4">
        <v>315239.9302</v>
      </c>
    </row>
    <row r="154" spans="1:4" x14ac:dyDescent="0.25">
      <c r="A154" s="1">
        <v>2</v>
      </c>
      <c r="B154" s="2">
        <v>44743.166666666701</v>
      </c>
      <c r="C154" s="3" t="s">
        <v>24</v>
      </c>
      <c r="D154" s="4">
        <v>475659.78330000001</v>
      </c>
    </row>
    <row r="155" spans="1:4" x14ac:dyDescent="0.25">
      <c r="A155" s="1">
        <v>2</v>
      </c>
      <c r="B155" s="2">
        <v>44743.166666666701</v>
      </c>
      <c r="C155" s="3" t="s">
        <v>25</v>
      </c>
      <c r="D155" s="4">
        <v>707960.35370000103</v>
      </c>
    </row>
    <row r="156" spans="1:4" x14ac:dyDescent="0.25">
      <c r="A156" s="1">
        <v>2</v>
      </c>
      <c r="B156" s="2">
        <v>44774.166666666701</v>
      </c>
      <c r="C156" s="3" t="s">
        <v>4</v>
      </c>
      <c r="D156" s="4">
        <v>512534.01390000002</v>
      </c>
    </row>
    <row r="157" spans="1:4" x14ac:dyDescent="0.25">
      <c r="A157" s="1">
        <v>2</v>
      </c>
      <c r="B157" s="2">
        <v>44774.166666666701</v>
      </c>
      <c r="C157" s="3" t="s">
        <v>5</v>
      </c>
      <c r="D157" s="4">
        <v>2009.9991</v>
      </c>
    </row>
    <row r="158" spans="1:4" x14ac:dyDescent="0.25">
      <c r="A158" s="1">
        <v>2</v>
      </c>
      <c r="B158" s="2">
        <v>44774.166666666701</v>
      </c>
      <c r="C158" s="3" t="s">
        <v>6</v>
      </c>
      <c r="D158" s="4">
        <v>607031.45129999996</v>
      </c>
    </row>
    <row r="159" spans="1:4" x14ac:dyDescent="0.25">
      <c r="A159" s="1">
        <v>2</v>
      </c>
      <c r="B159" s="2">
        <v>44774.166666666701</v>
      </c>
      <c r="C159" s="3" t="s">
        <v>7</v>
      </c>
      <c r="D159" s="4">
        <v>111883.52619999999</v>
      </c>
    </row>
    <row r="160" spans="1:4" x14ac:dyDescent="0.25">
      <c r="A160" s="1">
        <v>2</v>
      </c>
      <c r="B160" s="2">
        <v>44774.166666666701</v>
      </c>
      <c r="C160" s="3" t="s">
        <v>8</v>
      </c>
      <c r="D160" s="4">
        <v>5391938.9264000002</v>
      </c>
    </row>
    <row r="161" spans="1:4" x14ac:dyDescent="0.25">
      <c r="A161" s="1">
        <v>2</v>
      </c>
      <c r="B161" s="2">
        <v>44774.166666666701</v>
      </c>
      <c r="C161" s="3" t="s">
        <v>9</v>
      </c>
      <c r="D161" s="4">
        <v>2388801.2146000001</v>
      </c>
    </row>
    <row r="162" spans="1:4" x14ac:dyDescent="0.25">
      <c r="A162" s="1">
        <v>2</v>
      </c>
      <c r="B162" s="2">
        <v>44774.166666666701</v>
      </c>
      <c r="C162" s="3" t="s">
        <v>10</v>
      </c>
      <c r="D162" s="4">
        <v>1119834.0164999999</v>
      </c>
    </row>
    <row r="163" spans="1:4" x14ac:dyDescent="0.25">
      <c r="A163" s="1">
        <v>2</v>
      </c>
      <c r="B163" s="2">
        <v>44774.166666666701</v>
      </c>
      <c r="C163" s="3" t="s">
        <v>11</v>
      </c>
      <c r="D163" s="4">
        <v>644548.10609999998</v>
      </c>
    </row>
    <row r="164" spans="1:4" x14ac:dyDescent="0.25">
      <c r="A164" s="1">
        <v>2</v>
      </c>
      <c r="B164" s="2">
        <v>44774.166666666701</v>
      </c>
      <c r="C164" s="3" t="s">
        <v>12</v>
      </c>
      <c r="D164" s="4">
        <v>197397.2047</v>
      </c>
    </row>
    <row r="165" spans="1:4" x14ac:dyDescent="0.25">
      <c r="A165" s="1">
        <v>2</v>
      </c>
      <c r="B165" s="2">
        <v>44774.166666666701</v>
      </c>
      <c r="C165" s="3" t="s">
        <v>13</v>
      </c>
      <c r="D165" s="4">
        <v>388135.31300000002</v>
      </c>
    </row>
    <row r="166" spans="1:4" x14ac:dyDescent="0.25">
      <c r="A166" s="1">
        <v>2</v>
      </c>
      <c r="B166" s="2">
        <v>44774.166666666701</v>
      </c>
      <c r="C166" s="3" t="s">
        <v>14</v>
      </c>
      <c r="D166" s="4">
        <v>49847.437899999997</v>
      </c>
    </row>
    <row r="167" spans="1:4" x14ac:dyDescent="0.25">
      <c r="A167" s="1">
        <v>2</v>
      </c>
      <c r="B167" s="2">
        <v>44774.166666666701</v>
      </c>
      <c r="C167" s="3" t="s">
        <v>15</v>
      </c>
      <c r="D167" s="4">
        <v>1022800.2041</v>
      </c>
    </row>
    <row r="168" spans="1:4" x14ac:dyDescent="0.25">
      <c r="A168" s="1">
        <v>2</v>
      </c>
      <c r="B168" s="2">
        <v>44774.166666666701</v>
      </c>
      <c r="C168" s="3" t="s">
        <v>16</v>
      </c>
      <c r="D168" s="4">
        <v>343481.33659999998</v>
      </c>
    </row>
    <row r="169" spans="1:4" x14ac:dyDescent="0.25">
      <c r="A169" s="1">
        <v>2</v>
      </c>
      <c r="B169" s="2">
        <v>44774.166666666701</v>
      </c>
      <c r="C169" s="3" t="s">
        <v>17</v>
      </c>
      <c r="D169" s="4">
        <v>78385.759399999995</v>
      </c>
    </row>
    <row r="170" spans="1:4" x14ac:dyDescent="0.25">
      <c r="A170" s="1">
        <v>2</v>
      </c>
      <c r="B170" s="2">
        <v>44774.166666666701</v>
      </c>
      <c r="C170" s="3" t="s">
        <v>18</v>
      </c>
      <c r="D170" s="4">
        <v>702430.81649999996</v>
      </c>
    </row>
    <row r="171" spans="1:4" x14ac:dyDescent="0.25">
      <c r="A171" s="1">
        <v>2</v>
      </c>
      <c r="B171" s="2">
        <v>44774.166666666701</v>
      </c>
      <c r="C171" s="3" t="s">
        <v>19</v>
      </c>
      <c r="D171" s="4">
        <v>8962.0210000000006</v>
      </c>
    </row>
    <row r="172" spans="1:4" x14ac:dyDescent="0.25">
      <c r="A172" s="1">
        <v>2</v>
      </c>
      <c r="B172" s="2">
        <v>44774.166666666701</v>
      </c>
      <c r="C172" s="3" t="s">
        <v>20</v>
      </c>
      <c r="D172" s="4">
        <v>152405.93290000001</v>
      </c>
    </row>
    <row r="173" spans="1:4" x14ac:dyDescent="0.25">
      <c r="A173" s="1">
        <v>2</v>
      </c>
      <c r="B173" s="2">
        <v>44774.166666666701</v>
      </c>
      <c r="C173" s="3" t="s">
        <v>21</v>
      </c>
      <c r="D173" s="4">
        <v>223375.08549999999</v>
      </c>
    </row>
    <row r="174" spans="1:4" x14ac:dyDescent="0.25">
      <c r="A174" s="1">
        <v>2</v>
      </c>
      <c r="B174" s="2">
        <v>44774.166666666701</v>
      </c>
      <c r="C174" s="3" t="s">
        <v>22</v>
      </c>
      <c r="D174" s="4">
        <v>49461.257799999999</v>
      </c>
    </row>
    <row r="175" spans="1:4" x14ac:dyDescent="0.25">
      <c r="A175" s="1">
        <v>2</v>
      </c>
      <c r="B175" s="2">
        <v>44774.166666666701</v>
      </c>
      <c r="C175" s="3" t="s">
        <v>23</v>
      </c>
      <c r="D175" s="4">
        <v>319395.80320000002</v>
      </c>
    </row>
    <row r="176" spans="1:4" x14ac:dyDescent="0.25">
      <c r="A176" s="1">
        <v>2</v>
      </c>
      <c r="B176" s="2">
        <v>44774.166666666701</v>
      </c>
      <c r="C176" s="3" t="s">
        <v>24</v>
      </c>
      <c r="D176" s="4">
        <v>473438.1433</v>
      </c>
    </row>
    <row r="177" spans="1:4" x14ac:dyDescent="0.25">
      <c r="A177" s="1">
        <v>2</v>
      </c>
      <c r="B177" s="2">
        <v>44774.166666666701</v>
      </c>
      <c r="C177" s="3" t="s">
        <v>25</v>
      </c>
      <c r="D177" s="4">
        <v>720937.74970000004</v>
      </c>
    </row>
    <row r="178" spans="1:4" x14ac:dyDescent="0.25">
      <c r="A178" s="1">
        <v>2</v>
      </c>
      <c r="B178" s="2">
        <v>44805.166666666701</v>
      </c>
      <c r="C178" s="3" t="s">
        <v>4</v>
      </c>
      <c r="D178" s="4">
        <v>378956.31439999997</v>
      </c>
    </row>
    <row r="179" spans="1:4" x14ac:dyDescent="0.25">
      <c r="A179" s="1">
        <v>2</v>
      </c>
      <c r="B179" s="2">
        <v>44805.166666666701</v>
      </c>
      <c r="C179" s="3" t="s">
        <v>5</v>
      </c>
      <c r="D179" s="4">
        <v>1682.998</v>
      </c>
    </row>
    <row r="180" spans="1:4" x14ac:dyDescent="0.25">
      <c r="A180" s="1">
        <v>2</v>
      </c>
      <c r="B180" s="2">
        <v>44805.166666666701</v>
      </c>
      <c r="C180" s="3" t="s">
        <v>6</v>
      </c>
      <c r="D180" s="4">
        <v>432738.20770000003</v>
      </c>
    </row>
    <row r="181" spans="1:4" x14ac:dyDescent="0.25">
      <c r="A181" s="1">
        <v>2</v>
      </c>
      <c r="B181" s="2">
        <v>44805.166666666701</v>
      </c>
      <c r="C181" s="3" t="s">
        <v>7</v>
      </c>
      <c r="D181" s="4">
        <v>80284.449800000002</v>
      </c>
    </row>
    <row r="182" spans="1:4" x14ac:dyDescent="0.25">
      <c r="A182" s="1">
        <v>2</v>
      </c>
      <c r="B182" s="2">
        <v>44805.166666666701</v>
      </c>
      <c r="C182" s="3" t="s">
        <v>8</v>
      </c>
      <c r="D182" s="4">
        <v>4168866.7346000001</v>
      </c>
    </row>
    <row r="183" spans="1:4" x14ac:dyDescent="0.25">
      <c r="A183" s="1">
        <v>2</v>
      </c>
      <c r="B183" s="2">
        <v>44805.166666666701</v>
      </c>
      <c r="C183" s="3" t="s">
        <v>9</v>
      </c>
      <c r="D183" s="4">
        <v>1699351.7666</v>
      </c>
    </row>
    <row r="184" spans="1:4" x14ac:dyDescent="0.25">
      <c r="A184" s="1">
        <v>2</v>
      </c>
      <c r="B184" s="2">
        <v>44805.166666666701</v>
      </c>
      <c r="C184" s="3" t="s">
        <v>10</v>
      </c>
      <c r="D184" s="4">
        <v>858288.27489999996</v>
      </c>
    </row>
    <row r="185" spans="1:4" x14ac:dyDescent="0.25">
      <c r="A185" s="1">
        <v>2</v>
      </c>
      <c r="B185" s="2">
        <v>44805.166666666701</v>
      </c>
      <c r="C185" s="3" t="s">
        <v>11</v>
      </c>
      <c r="D185" s="4">
        <v>536270.91260000004</v>
      </c>
    </row>
    <row r="186" spans="1:4" x14ac:dyDescent="0.25">
      <c r="A186" s="1">
        <v>2</v>
      </c>
      <c r="B186" s="2">
        <v>44805.166666666701</v>
      </c>
      <c r="C186" s="3" t="s">
        <v>12</v>
      </c>
      <c r="D186" s="4">
        <v>165015.6838</v>
      </c>
    </row>
    <row r="187" spans="1:4" x14ac:dyDescent="0.25">
      <c r="A187" s="1">
        <v>2</v>
      </c>
      <c r="B187" s="2">
        <v>44805.166666666701</v>
      </c>
      <c r="C187" s="3" t="s">
        <v>13</v>
      </c>
      <c r="D187" s="4">
        <v>330218.7991</v>
      </c>
    </row>
    <row r="188" spans="1:4" x14ac:dyDescent="0.25">
      <c r="A188" s="1">
        <v>2</v>
      </c>
      <c r="B188" s="2">
        <v>44805.166666666701</v>
      </c>
      <c r="C188" s="3" t="s">
        <v>14</v>
      </c>
      <c r="D188" s="4">
        <v>43490.766199999998</v>
      </c>
    </row>
    <row r="189" spans="1:4" x14ac:dyDescent="0.25">
      <c r="A189" s="1">
        <v>2</v>
      </c>
      <c r="B189" s="2">
        <v>44805.166666666701</v>
      </c>
      <c r="C189" s="3" t="s">
        <v>15</v>
      </c>
      <c r="D189" s="4">
        <v>900435.45759999997</v>
      </c>
    </row>
    <row r="190" spans="1:4" x14ac:dyDescent="0.25">
      <c r="A190" s="1">
        <v>2</v>
      </c>
      <c r="B190" s="2">
        <v>44805.166666666701</v>
      </c>
      <c r="C190" s="3" t="s">
        <v>16</v>
      </c>
      <c r="D190" s="4">
        <v>318300.42129999999</v>
      </c>
    </row>
    <row r="191" spans="1:4" x14ac:dyDescent="0.25">
      <c r="A191" s="1">
        <v>2</v>
      </c>
      <c r="B191" s="2">
        <v>44805.166666666701</v>
      </c>
      <c r="C191" s="3" t="s">
        <v>17</v>
      </c>
      <c r="D191" s="4">
        <v>59159.563199999997</v>
      </c>
    </row>
    <row r="192" spans="1:4" x14ac:dyDescent="0.25">
      <c r="A192" s="1">
        <v>2</v>
      </c>
      <c r="B192" s="2">
        <v>44805.166666666701</v>
      </c>
      <c r="C192" s="3" t="s">
        <v>18</v>
      </c>
      <c r="D192" s="4">
        <v>588498.26989999996</v>
      </c>
    </row>
    <row r="193" spans="1:4" x14ac:dyDescent="0.25">
      <c r="A193" s="1">
        <v>2</v>
      </c>
      <c r="B193" s="2">
        <v>44805.166666666701</v>
      </c>
      <c r="C193" s="3" t="s">
        <v>19</v>
      </c>
      <c r="D193" s="4">
        <v>6403.37</v>
      </c>
    </row>
    <row r="194" spans="1:4" x14ac:dyDescent="0.25">
      <c r="A194" s="1">
        <v>2</v>
      </c>
      <c r="B194" s="2">
        <v>44805.166666666701</v>
      </c>
      <c r="C194" s="3" t="s">
        <v>20</v>
      </c>
      <c r="D194" s="4">
        <v>109172.0028</v>
      </c>
    </row>
    <row r="195" spans="1:4" x14ac:dyDescent="0.25">
      <c r="A195" s="1">
        <v>2</v>
      </c>
      <c r="B195" s="2">
        <v>44805.166666666701</v>
      </c>
      <c r="C195" s="3" t="s">
        <v>21</v>
      </c>
      <c r="D195" s="4">
        <v>175289.1955</v>
      </c>
    </row>
    <row r="196" spans="1:4" x14ac:dyDescent="0.25">
      <c r="A196" s="1">
        <v>2</v>
      </c>
      <c r="B196" s="2">
        <v>44805.166666666701</v>
      </c>
      <c r="C196" s="3" t="s">
        <v>22</v>
      </c>
      <c r="D196" s="4">
        <v>40941.241499999996</v>
      </c>
    </row>
    <row r="197" spans="1:4" x14ac:dyDescent="0.25">
      <c r="A197" s="1">
        <v>2</v>
      </c>
      <c r="B197" s="2">
        <v>44805.166666666701</v>
      </c>
      <c r="C197" s="3" t="s">
        <v>23</v>
      </c>
      <c r="D197" s="4">
        <v>251914.55979999999</v>
      </c>
    </row>
    <row r="198" spans="1:4" x14ac:dyDescent="0.25">
      <c r="A198" s="1">
        <v>2</v>
      </c>
      <c r="B198" s="2">
        <v>44805.166666666701</v>
      </c>
      <c r="C198" s="3" t="s">
        <v>24</v>
      </c>
      <c r="D198" s="4">
        <v>337616.3175</v>
      </c>
    </row>
    <row r="199" spans="1:4" x14ac:dyDescent="0.25">
      <c r="A199" s="1">
        <v>2</v>
      </c>
      <c r="B199" s="2">
        <v>44805.166666666701</v>
      </c>
      <c r="C199" s="3" t="s">
        <v>25</v>
      </c>
      <c r="D199" s="4">
        <v>577413.10199999996</v>
      </c>
    </row>
    <row r="200" spans="1:4" x14ac:dyDescent="0.25">
      <c r="A200" s="1">
        <v>2</v>
      </c>
      <c r="B200" s="2">
        <v>44835.166666666701</v>
      </c>
      <c r="C200" s="3" t="s">
        <v>4</v>
      </c>
      <c r="D200" s="4">
        <v>357398.61599999998</v>
      </c>
    </row>
    <row r="201" spans="1:4" x14ac:dyDescent="0.25">
      <c r="A201" s="1">
        <v>2</v>
      </c>
      <c r="B201" s="2">
        <v>44835.166666666701</v>
      </c>
      <c r="C201" s="3" t="s">
        <v>5</v>
      </c>
      <c r="D201" s="4">
        <v>2136.0005999999998</v>
      </c>
    </row>
    <row r="202" spans="1:4" x14ac:dyDescent="0.25">
      <c r="A202" s="1">
        <v>2</v>
      </c>
      <c r="B202" s="2">
        <v>44835.166666666701</v>
      </c>
      <c r="C202" s="3" t="s">
        <v>6</v>
      </c>
      <c r="D202" s="4">
        <v>380029.6704</v>
      </c>
    </row>
    <row r="203" spans="1:4" x14ac:dyDescent="0.25">
      <c r="A203" s="1">
        <v>2</v>
      </c>
      <c r="B203" s="2">
        <v>44835.166666666701</v>
      </c>
      <c r="C203" s="3" t="s">
        <v>7</v>
      </c>
      <c r="D203" s="4">
        <v>71565.842000000004</v>
      </c>
    </row>
    <row r="204" spans="1:4" x14ac:dyDescent="0.25">
      <c r="A204" s="1">
        <v>2</v>
      </c>
      <c r="B204" s="2">
        <v>44835.166666666701</v>
      </c>
      <c r="C204" s="3" t="s">
        <v>8</v>
      </c>
      <c r="D204" s="4">
        <v>3578543.6348000001</v>
      </c>
    </row>
    <row r="205" spans="1:4" x14ac:dyDescent="0.25">
      <c r="A205" s="1">
        <v>2</v>
      </c>
      <c r="B205" s="2">
        <v>44835.166666666701</v>
      </c>
      <c r="C205" s="3" t="s">
        <v>9</v>
      </c>
      <c r="D205" s="4">
        <v>1357100.7413999999</v>
      </c>
    </row>
    <row r="206" spans="1:4" x14ac:dyDescent="0.25">
      <c r="A206" s="1">
        <v>2</v>
      </c>
      <c r="B206" s="2">
        <v>44835.166666666701</v>
      </c>
      <c r="C206" s="3" t="s">
        <v>10</v>
      </c>
      <c r="D206" s="4">
        <v>824660.39430000004</v>
      </c>
    </row>
    <row r="207" spans="1:4" x14ac:dyDescent="0.25">
      <c r="A207" s="1">
        <v>2</v>
      </c>
      <c r="B207" s="2">
        <v>44835.166666666701</v>
      </c>
      <c r="C207" s="3" t="s">
        <v>11</v>
      </c>
      <c r="D207" s="4">
        <v>509581.61450000003</v>
      </c>
    </row>
    <row r="208" spans="1:4" x14ac:dyDescent="0.25">
      <c r="A208" s="1">
        <v>2</v>
      </c>
      <c r="B208" s="2">
        <v>44835.166666666701</v>
      </c>
      <c r="C208" s="3" t="s">
        <v>12</v>
      </c>
      <c r="D208" s="4">
        <v>162567.03769999999</v>
      </c>
    </row>
    <row r="209" spans="1:4" x14ac:dyDescent="0.25">
      <c r="A209" s="1">
        <v>2</v>
      </c>
      <c r="B209" s="2">
        <v>44835.166666666701</v>
      </c>
      <c r="C209" s="3" t="s">
        <v>13</v>
      </c>
      <c r="D209" s="4">
        <v>304095.14059999998</v>
      </c>
    </row>
    <row r="210" spans="1:4" x14ac:dyDescent="0.25">
      <c r="A210" s="1">
        <v>2</v>
      </c>
      <c r="B210" s="2">
        <v>44835.166666666701</v>
      </c>
      <c r="C210" s="3" t="s">
        <v>14</v>
      </c>
      <c r="D210" s="4">
        <v>48954.038099999998</v>
      </c>
    </row>
    <row r="211" spans="1:4" x14ac:dyDescent="0.25">
      <c r="A211" s="1">
        <v>2</v>
      </c>
      <c r="B211" s="2">
        <v>44835.166666666701</v>
      </c>
      <c r="C211" s="3" t="s">
        <v>15</v>
      </c>
      <c r="D211" s="4">
        <v>889270.82819999999</v>
      </c>
    </row>
    <row r="212" spans="1:4" x14ac:dyDescent="0.25">
      <c r="A212" s="1">
        <v>2</v>
      </c>
      <c r="B212" s="2">
        <v>44835.166666666701</v>
      </c>
      <c r="C212" s="3" t="s">
        <v>16</v>
      </c>
      <c r="D212" s="4">
        <v>344430.8786</v>
      </c>
    </row>
    <row r="213" spans="1:4" x14ac:dyDescent="0.25">
      <c r="A213" s="1">
        <v>2</v>
      </c>
      <c r="B213" s="2">
        <v>44835.166666666701</v>
      </c>
      <c r="C213" s="3" t="s">
        <v>17</v>
      </c>
      <c r="D213" s="4">
        <v>57620.007799999999</v>
      </c>
    </row>
    <row r="214" spans="1:4" x14ac:dyDescent="0.25">
      <c r="A214" s="1">
        <v>2</v>
      </c>
      <c r="B214" s="2">
        <v>44835.166666666701</v>
      </c>
      <c r="C214" s="3" t="s">
        <v>18</v>
      </c>
      <c r="D214" s="4">
        <v>586272.08140000002</v>
      </c>
    </row>
    <row r="215" spans="1:4" x14ac:dyDescent="0.25">
      <c r="A215" s="1">
        <v>2</v>
      </c>
      <c r="B215" s="2">
        <v>44835.166666666701</v>
      </c>
      <c r="C215" s="3" t="s">
        <v>19</v>
      </c>
      <c r="D215" s="4">
        <v>6211.84</v>
      </c>
    </row>
    <row r="216" spans="1:4" x14ac:dyDescent="0.25">
      <c r="A216" s="1">
        <v>2</v>
      </c>
      <c r="B216" s="2">
        <v>44835.166666666701</v>
      </c>
      <c r="C216" s="3" t="s">
        <v>20</v>
      </c>
      <c r="D216" s="4">
        <v>106349.0194</v>
      </c>
    </row>
    <row r="217" spans="1:4" x14ac:dyDescent="0.25">
      <c r="A217" s="1">
        <v>2</v>
      </c>
      <c r="B217" s="2">
        <v>44835.166666666701</v>
      </c>
      <c r="C217" s="3" t="s">
        <v>21</v>
      </c>
      <c r="D217" s="4">
        <v>189109.26010000001</v>
      </c>
    </row>
    <row r="218" spans="1:4" x14ac:dyDescent="0.25">
      <c r="A218" s="1">
        <v>2</v>
      </c>
      <c r="B218" s="2">
        <v>44835.166666666701</v>
      </c>
      <c r="C218" s="3" t="s">
        <v>22</v>
      </c>
      <c r="D218" s="4">
        <v>42836.453699999998</v>
      </c>
    </row>
    <row r="219" spans="1:4" x14ac:dyDescent="0.25">
      <c r="A219" s="1">
        <v>2</v>
      </c>
      <c r="B219" s="2">
        <v>44835.166666666701</v>
      </c>
      <c r="C219" s="3" t="s">
        <v>23</v>
      </c>
      <c r="D219" s="4">
        <v>226713.63029999999</v>
      </c>
    </row>
    <row r="220" spans="1:4" x14ac:dyDescent="0.25">
      <c r="A220" s="1">
        <v>2</v>
      </c>
      <c r="B220" s="2">
        <v>44835.166666666701</v>
      </c>
      <c r="C220" s="3" t="s">
        <v>24</v>
      </c>
      <c r="D220" s="4">
        <v>302470.24</v>
      </c>
    </row>
    <row r="221" spans="1:4" x14ac:dyDescent="0.25">
      <c r="A221" s="1">
        <v>2</v>
      </c>
      <c r="B221" s="2">
        <v>44835.166666666701</v>
      </c>
      <c r="C221" s="3" t="s">
        <v>25</v>
      </c>
      <c r="D221" s="4">
        <v>545182.60900000005</v>
      </c>
    </row>
    <row r="222" spans="1:4" x14ac:dyDescent="0.25">
      <c r="A222" s="1">
        <v>2</v>
      </c>
      <c r="B222" s="2">
        <v>44866.166666666701</v>
      </c>
      <c r="C222" s="3" t="s">
        <v>4</v>
      </c>
      <c r="D222" s="4">
        <v>381532.0319</v>
      </c>
    </row>
    <row r="223" spans="1:4" x14ac:dyDescent="0.25">
      <c r="A223" s="1">
        <v>2</v>
      </c>
      <c r="B223" s="2">
        <v>44866.166666666701</v>
      </c>
      <c r="C223" s="3" t="s">
        <v>5</v>
      </c>
      <c r="D223" s="4">
        <v>2713.0025000000001</v>
      </c>
    </row>
    <row r="224" spans="1:4" x14ac:dyDescent="0.25">
      <c r="A224" s="1">
        <v>2</v>
      </c>
      <c r="B224" s="2">
        <v>44866.166666666701</v>
      </c>
      <c r="C224" s="3" t="s">
        <v>6</v>
      </c>
      <c r="D224" s="4">
        <v>389316.79190000001</v>
      </c>
    </row>
    <row r="225" spans="1:4" x14ac:dyDescent="0.25">
      <c r="A225" s="1">
        <v>2</v>
      </c>
      <c r="B225" s="2">
        <v>44866.166666666701</v>
      </c>
      <c r="C225" s="3" t="s">
        <v>7</v>
      </c>
      <c r="D225" s="4">
        <v>76040.289000000004</v>
      </c>
    </row>
    <row r="226" spans="1:4" x14ac:dyDescent="0.25">
      <c r="A226" s="1">
        <v>2</v>
      </c>
      <c r="B226" s="2">
        <v>44866.166666666701</v>
      </c>
      <c r="C226" s="3" t="s">
        <v>8</v>
      </c>
      <c r="D226" s="4">
        <v>3613981.7873999998</v>
      </c>
    </row>
    <row r="227" spans="1:4" x14ac:dyDescent="0.25">
      <c r="A227" s="1">
        <v>2</v>
      </c>
      <c r="B227" s="2">
        <v>44866.166666666701</v>
      </c>
      <c r="C227" s="3" t="s">
        <v>9</v>
      </c>
      <c r="D227" s="4">
        <v>1393214.1302</v>
      </c>
    </row>
    <row r="228" spans="1:4" x14ac:dyDescent="0.25">
      <c r="A228" s="1">
        <v>2</v>
      </c>
      <c r="B228" s="2">
        <v>44866.166666666701</v>
      </c>
      <c r="C228" s="3" t="s">
        <v>10</v>
      </c>
      <c r="D228" s="4">
        <v>844045.13439999998</v>
      </c>
    </row>
    <row r="229" spans="1:4" x14ac:dyDescent="0.25">
      <c r="A229" s="1">
        <v>2</v>
      </c>
      <c r="B229" s="2">
        <v>44866.166666666701</v>
      </c>
      <c r="C229" s="3" t="s">
        <v>11</v>
      </c>
      <c r="D229" s="4">
        <v>540709.94570000004</v>
      </c>
    </row>
    <row r="230" spans="1:4" x14ac:dyDescent="0.25">
      <c r="A230" s="1">
        <v>2</v>
      </c>
      <c r="B230" s="2">
        <v>44866.166666666701</v>
      </c>
      <c r="C230" s="3" t="s">
        <v>12</v>
      </c>
      <c r="D230" s="4">
        <v>168426.6159</v>
      </c>
    </row>
    <row r="231" spans="1:4" x14ac:dyDescent="0.25">
      <c r="A231" s="1">
        <v>2</v>
      </c>
      <c r="B231" s="2">
        <v>44866.166666666701</v>
      </c>
      <c r="C231" s="3" t="s">
        <v>13</v>
      </c>
      <c r="D231" s="4">
        <v>322673.38819999999</v>
      </c>
    </row>
    <row r="232" spans="1:4" x14ac:dyDescent="0.25">
      <c r="A232" s="1">
        <v>2</v>
      </c>
      <c r="B232" s="2">
        <v>44866.166666666701</v>
      </c>
      <c r="C232" s="3" t="s">
        <v>14</v>
      </c>
      <c r="D232" s="4">
        <v>55630.397100000002</v>
      </c>
    </row>
    <row r="233" spans="1:4" x14ac:dyDescent="0.25">
      <c r="A233" s="1">
        <v>2</v>
      </c>
      <c r="B233" s="2">
        <v>44866.166666666701</v>
      </c>
      <c r="C233" s="3" t="s">
        <v>15</v>
      </c>
      <c r="D233" s="4">
        <v>897128.40910000005</v>
      </c>
    </row>
    <row r="234" spans="1:4" x14ac:dyDescent="0.25">
      <c r="A234" s="1">
        <v>2</v>
      </c>
      <c r="B234" s="2">
        <v>44866.166666666701</v>
      </c>
      <c r="C234" s="3" t="s">
        <v>16</v>
      </c>
      <c r="D234" s="4">
        <v>346911.0074</v>
      </c>
    </row>
    <row r="235" spans="1:4" x14ac:dyDescent="0.25">
      <c r="A235" s="1">
        <v>2</v>
      </c>
      <c r="B235" s="2">
        <v>44866.166666666701</v>
      </c>
      <c r="C235" s="3" t="s">
        <v>17</v>
      </c>
      <c r="D235" s="4">
        <v>62267.623599999999</v>
      </c>
    </row>
    <row r="236" spans="1:4" x14ac:dyDescent="0.25">
      <c r="A236" s="1">
        <v>2</v>
      </c>
      <c r="B236" s="2">
        <v>44866.166666666701</v>
      </c>
      <c r="C236" s="3" t="s">
        <v>18</v>
      </c>
      <c r="D236" s="4">
        <v>626643.57590000005</v>
      </c>
    </row>
    <row r="237" spans="1:4" x14ac:dyDescent="0.25">
      <c r="A237" s="1">
        <v>2</v>
      </c>
      <c r="B237" s="2">
        <v>44866.166666666701</v>
      </c>
      <c r="C237" s="3" t="s">
        <v>19</v>
      </c>
      <c r="D237" s="4">
        <v>7841.875</v>
      </c>
    </row>
    <row r="238" spans="1:4" x14ac:dyDescent="0.25">
      <c r="A238" s="1">
        <v>2</v>
      </c>
      <c r="B238" s="2">
        <v>44866.166666666701</v>
      </c>
      <c r="C238" s="3" t="s">
        <v>20</v>
      </c>
      <c r="D238" s="4">
        <v>120449.1381</v>
      </c>
    </row>
    <row r="239" spans="1:4" x14ac:dyDescent="0.25">
      <c r="A239" s="1">
        <v>2</v>
      </c>
      <c r="B239" s="2">
        <v>44866.166666666701</v>
      </c>
      <c r="C239" s="3" t="s">
        <v>21</v>
      </c>
      <c r="D239" s="4">
        <v>210879.88370000001</v>
      </c>
    </row>
    <row r="240" spans="1:4" x14ac:dyDescent="0.25">
      <c r="A240" s="1">
        <v>2</v>
      </c>
      <c r="B240" s="2">
        <v>44866.166666666701</v>
      </c>
      <c r="C240" s="3" t="s">
        <v>22</v>
      </c>
      <c r="D240" s="4">
        <v>51329.285199999998</v>
      </c>
    </row>
    <row r="241" spans="1:4" x14ac:dyDescent="0.25">
      <c r="A241" s="1">
        <v>2</v>
      </c>
      <c r="B241" s="2">
        <v>44866.166666666701</v>
      </c>
      <c r="C241" s="3" t="s">
        <v>23</v>
      </c>
      <c r="D241" s="4">
        <v>234480.95699999999</v>
      </c>
    </row>
    <row r="242" spans="1:4" x14ac:dyDescent="0.25">
      <c r="A242" s="1">
        <v>2</v>
      </c>
      <c r="B242" s="2">
        <v>44866.166666666701</v>
      </c>
      <c r="C242" s="3" t="s">
        <v>24</v>
      </c>
      <c r="D242" s="4">
        <v>310152.7219</v>
      </c>
    </row>
    <row r="243" spans="1:4" x14ac:dyDescent="0.25">
      <c r="A243" s="1">
        <v>2</v>
      </c>
      <c r="B243" s="2">
        <v>44866.166666666701</v>
      </c>
      <c r="C243" s="3" t="s">
        <v>25</v>
      </c>
      <c r="D243" s="4">
        <v>564087.17790000001</v>
      </c>
    </row>
    <row r="244" spans="1:4" x14ac:dyDescent="0.25">
      <c r="A244" s="1">
        <v>0</v>
      </c>
      <c r="B244" s="2">
        <v>44896.208333333299</v>
      </c>
      <c r="C244" s="3" t="s">
        <v>4</v>
      </c>
      <c r="D244" s="4">
        <v>459033.3787</v>
      </c>
    </row>
    <row r="245" spans="1:4" x14ac:dyDescent="0.25">
      <c r="A245" s="1">
        <v>0</v>
      </c>
      <c r="B245" s="2">
        <v>44896.208333333299</v>
      </c>
      <c r="C245" s="3" t="s">
        <v>5</v>
      </c>
      <c r="D245" s="4">
        <v>4137</v>
      </c>
    </row>
    <row r="246" spans="1:4" x14ac:dyDescent="0.25">
      <c r="A246" s="1">
        <v>0</v>
      </c>
      <c r="B246" s="2">
        <v>44896.208333333299</v>
      </c>
      <c r="C246" s="3" t="s">
        <v>6</v>
      </c>
      <c r="D246" s="4">
        <v>451260.10230000003</v>
      </c>
    </row>
    <row r="247" spans="1:4" x14ac:dyDescent="0.25">
      <c r="A247" s="1">
        <v>0</v>
      </c>
      <c r="B247" s="2">
        <v>44896.208333333299</v>
      </c>
      <c r="C247" s="3" t="s">
        <v>7</v>
      </c>
      <c r="D247" s="4">
        <v>91335.434500000003</v>
      </c>
    </row>
    <row r="248" spans="1:4" x14ac:dyDescent="0.25">
      <c r="A248" s="1">
        <v>0</v>
      </c>
      <c r="B248" s="2">
        <v>44896.208333333299</v>
      </c>
      <c r="C248" s="3" t="s">
        <v>8</v>
      </c>
      <c r="D248" s="4">
        <v>4013191.0967000001</v>
      </c>
    </row>
    <row r="249" spans="1:4" x14ac:dyDescent="0.25">
      <c r="A249" s="1">
        <v>0</v>
      </c>
      <c r="B249" s="2">
        <v>44896.208333333299</v>
      </c>
      <c r="C249" s="3" t="s">
        <v>9</v>
      </c>
      <c r="D249" s="4">
        <v>1616307.1126999999</v>
      </c>
    </row>
    <row r="250" spans="1:4" x14ac:dyDescent="0.25">
      <c r="A250" s="1">
        <v>0</v>
      </c>
      <c r="B250" s="2">
        <v>44896.208333333299</v>
      </c>
      <c r="C250" s="3" t="s">
        <v>10</v>
      </c>
      <c r="D250" s="4">
        <v>937336.05610000005</v>
      </c>
    </row>
    <row r="251" spans="1:4" x14ac:dyDescent="0.25">
      <c r="A251" s="1">
        <v>0</v>
      </c>
      <c r="B251" s="2">
        <v>44896.208333333299</v>
      </c>
      <c r="C251" s="3" t="s">
        <v>11</v>
      </c>
      <c r="D251" s="4">
        <v>612937.87329999998</v>
      </c>
    </row>
    <row r="252" spans="1:4" x14ac:dyDescent="0.25">
      <c r="A252" s="1">
        <v>0</v>
      </c>
      <c r="B252" s="2">
        <v>44896.208333333299</v>
      </c>
      <c r="C252" s="3" t="s">
        <v>12</v>
      </c>
      <c r="D252" s="4">
        <v>196465.59789999999</v>
      </c>
    </row>
    <row r="253" spans="1:4" x14ac:dyDescent="0.25">
      <c r="A253" s="1">
        <v>0</v>
      </c>
      <c r="B253" s="2">
        <v>44896.208333333299</v>
      </c>
      <c r="C253" s="3" t="s">
        <v>13</v>
      </c>
      <c r="D253" s="4">
        <v>353595.54609999998</v>
      </c>
    </row>
    <row r="254" spans="1:4" x14ac:dyDescent="0.25">
      <c r="A254" s="1">
        <v>0</v>
      </c>
      <c r="B254" s="2">
        <v>44896.208333333299</v>
      </c>
      <c r="C254" s="3" t="s">
        <v>14</v>
      </c>
      <c r="D254" s="4">
        <v>71063.926300000006</v>
      </c>
    </row>
    <row r="255" spans="1:4" x14ac:dyDescent="0.25">
      <c r="A255" s="1">
        <v>0</v>
      </c>
      <c r="B255" s="2">
        <v>44896.208333333299</v>
      </c>
      <c r="C255" s="3" t="s">
        <v>15</v>
      </c>
      <c r="D255" s="4">
        <v>965301.58869999996</v>
      </c>
    </row>
    <row r="256" spans="1:4" x14ac:dyDescent="0.25">
      <c r="A256" s="1">
        <v>0</v>
      </c>
      <c r="B256" s="2">
        <v>44896.208333333299</v>
      </c>
      <c r="C256" s="3" t="s">
        <v>16</v>
      </c>
      <c r="D256" s="4">
        <v>355768.98739999998</v>
      </c>
    </row>
    <row r="257" spans="1:4" x14ac:dyDescent="0.25">
      <c r="A257" s="1">
        <v>0</v>
      </c>
      <c r="B257" s="2">
        <v>44896.208333333299</v>
      </c>
      <c r="C257" s="3" t="s">
        <v>17</v>
      </c>
      <c r="D257" s="4">
        <v>75215.414799999999</v>
      </c>
    </row>
    <row r="258" spans="1:4" x14ac:dyDescent="0.25">
      <c r="A258" s="1">
        <v>0</v>
      </c>
      <c r="B258" s="2">
        <v>44896.208333333299</v>
      </c>
      <c r="C258" s="3" t="s">
        <v>18</v>
      </c>
      <c r="D258" s="4">
        <v>724900.14569999999</v>
      </c>
    </row>
    <row r="259" spans="1:4" x14ac:dyDescent="0.25">
      <c r="A259" s="1">
        <v>0</v>
      </c>
      <c r="B259" s="2">
        <v>44896.208333333299</v>
      </c>
      <c r="C259" s="3" t="s">
        <v>19</v>
      </c>
      <c r="D259" s="4">
        <v>11630.656000000001</v>
      </c>
    </row>
    <row r="260" spans="1:4" x14ac:dyDescent="0.25">
      <c r="A260" s="1">
        <v>0</v>
      </c>
      <c r="B260" s="2">
        <v>44896.208333333299</v>
      </c>
      <c r="C260" s="3" t="s">
        <v>20</v>
      </c>
      <c r="D260" s="4">
        <v>156761.7726</v>
      </c>
    </row>
    <row r="261" spans="1:4" x14ac:dyDescent="0.25">
      <c r="A261" s="1">
        <v>0</v>
      </c>
      <c r="B261" s="2">
        <v>44896.208333333299</v>
      </c>
      <c r="C261" s="3" t="s">
        <v>21</v>
      </c>
      <c r="D261" s="4">
        <v>265667.07329999999</v>
      </c>
    </row>
    <row r="262" spans="1:4" x14ac:dyDescent="0.25">
      <c r="A262" s="1">
        <v>0</v>
      </c>
      <c r="B262" s="2">
        <v>44896.208333333299</v>
      </c>
      <c r="C262" s="3" t="s">
        <v>22</v>
      </c>
      <c r="D262" s="4">
        <v>65698.733999999997</v>
      </c>
    </row>
    <row r="263" spans="1:4" x14ac:dyDescent="0.25">
      <c r="A263" s="1">
        <v>0</v>
      </c>
      <c r="B263" s="2">
        <v>44896.208333333299</v>
      </c>
      <c r="C263" s="3" t="s">
        <v>23</v>
      </c>
      <c r="D263" s="4">
        <v>266128.68780000001</v>
      </c>
    </row>
    <row r="264" spans="1:4" x14ac:dyDescent="0.25">
      <c r="A264" s="1">
        <v>0</v>
      </c>
      <c r="B264" s="2">
        <v>44896.208333333299</v>
      </c>
      <c r="C264" s="3" t="s">
        <v>24</v>
      </c>
      <c r="D264" s="4">
        <v>363610.46230000001</v>
      </c>
    </row>
    <row r="265" spans="1:4" x14ac:dyDescent="0.25">
      <c r="A265" s="1">
        <v>0</v>
      </c>
      <c r="B265" s="2">
        <v>44896.208333333299</v>
      </c>
      <c r="C265" s="3" t="s">
        <v>25</v>
      </c>
      <c r="D265" s="4">
        <v>636912.27080000006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0D718-7C2D-4C30-8CFC-CBAD15D4938C}">
  <dimension ref="A1:O47"/>
  <sheetViews>
    <sheetView tabSelected="1" zoomScale="80" zoomScaleNormal="80" workbookViewId="0">
      <selection activeCell="A7" sqref="A7"/>
    </sheetView>
  </sheetViews>
  <sheetFormatPr defaultColWidth="8.88671875" defaultRowHeight="13.2" x14ac:dyDescent="0.25"/>
  <cols>
    <col min="1" max="1" width="23.44140625" style="9" bestFit="1" customWidth="1"/>
    <col min="2" max="2" width="23.33203125" style="9" customWidth="1"/>
    <col min="3" max="3" width="1.109375" style="9" customWidth="1"/>
    <col min="4" max="4" width="15.44140625" style="9" customWidth="1"/>
    <col min="5" max="5" width="17.33203125" style="9" customWidth="1"/>
    <col min="6" max="16384" width="8.88671875" style="9"/>
  </cols>
  <sheetData>
    <row r="1" spans="1:15" ht="13.8" x14ac:dyDescent="0.25">
      <c r="A1" s="6"/>
      <c r="B1" s="6"/>
      <c r="C1" s="6"/>
      <c r="D1" s="6"/>
      <c r="E1" s="6"/>
      <c r="F1" s="6"/>
      <c r="G1" s="6"/>
      <c r="H1" s="6"/>
      <c r="I1" s="6"/>
      <c r="J1" s="7"/>
      <c r="K1" s="8" t="s">
        <v>46</v>
      </c>
      <c r="L1" s="6"/>
      <c r="M1" s="6"/>
    </row>
    <row r="2" spans="1:15" ht="13.8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6"/>
      <c r="M2" s="6"/>
      <c r="N2" s="6"/>
      <c r="O2" s="8"/>
    </row>
    <row r="3" spans="1:15" ht="13.8" x14ac:dyDescent="0.25">
      <c r="A3" s="38" t="s">
        <v>44</v>
      </c>
      <c r="B3" s="38"/>
      <c r="C3" s="38"/>
      <c r="D3" s="38"/>
      <c r="E3" s="38"/>
      <c r="F3" s="38"/>
      <c r="G3" s="6"/>
      <c r="H3" s="6"/>
      <c r="I3" s="6"/>
      <c r="J3" s="6"/>
      <c r="K3" s="6"/>
      <c r="L3" s="6"/>
      <c r="M3" s="6"/>
      <c r="N3" s="6"/>
      <c r="O3" s="6"/>
    </row>
    <row r="4" spans="1:15" ht="13.8" x14ac:dyDescent="0.25">
      <c r="A4" s="38" t="s">
        <v>45</v>
      </c>
      <c r="B4" s="38"/>
      <c r="C4" s="38"/>
      <c r="D4" s="38"/>
      <c r="E4" s="38"/>
      <c r="F4" s="38"/>
      <c r="G4" s="6"/>
      <c r="H4" s="6"/>
      <c r="I4" s="6"/>
      <c r="J4" s="6"/>
      <c r="K4" s="6"/>
      <c r="L4" s="6"/>
      <c r="M4" s="6"/>
      <c r="N4" s="6"/>
      <c r="O4" s="6"/>
    </row>
    <row r="7" spans="1:15" x14ac:dyDescent="0.25">
      <c r="A7" s="10" t="s">
        <v>42</v>
      </c>
      <c r="E7" s="11">
        <f>+'[1]S15a Proj Spec RR'!$C$37-'[1]S15a Proj Spec RR'!$C$35</f>
        <v>75674792.518656388</v>
      </c>
      <c r="F7" s="9" t="s">
        <v>48</v>
      </c>
    </row>
    <row r="10" spans="1:15" ht="39.6" x14ac:dyDescent="0.25">
      <c r="A10" s="12" t="s">
        <v>47</v>
      </c>
      <c r="B10" s="13" t="s">
        <v>35</v>
      </c>
      <c r="D10" s="14" t="s">
        <v>41</v>
      </c>
      <c r="E10" s="14" t="s">
        <v>43</v>
      </c>
    </row>
    <row r="11" spans="1:15" x14ac:dyDescent="0.25">
      <c r="A11" s="15" t="s">
        <v>4</v>
      </c>
      <c r="B11" s="16">
        <v>5006360.9864000008</v>
      </c>
      <c r="D11" s="17">
        <f>+B11/$B$33</f>
        <v>3.363013905811546E-2</v>
      </c>
      <c r="E11" s="18">
        <f>+D11*$E$7</f>
        <v>2544953.7955964496</v>
      </c>
    </row>
    <row r="12" spans="1:15" x14ac:dyDescent="0.25">
      <c r="A12" s="15" t="s">
        <v>5</v>
      </c>
      <c r="B12" s="16">
        <v>32733.993799999997</v>
      </c>
      <c r="D12" s="17">
        <f t="shared" ref="D12:D32" si="0">+B12/$B$33</f>
        <v>2.1989000921267827E-4</v>
      </c>
      <c r="E12" s="18">
        <f t="shared" ref="E12:E32" si="1">+D12*$E$7</f>
        <v>16640.130824094871</v>
      </c>
    </row>
    <row r="13" spans="1:15" x14ac:dyDescent="0.25">
      <c r="A13" s="15" t="s">
        <v>6</v>
      </c>
      <c r="B13" s="16">
        <v>5388971.7708999999</v>
      </c>
      <c r="D13" s="17">
        <f t="shared" si="0"/>
        <v>3.62003200584117E-2</v>
      </c>
      <c r="E13" s="18">
        <f t="shared" si="1"/>
        <v>2739451.7095292606</v>
      </c>
    </row>
    <row r="14" spans="1:15" x14ac:dyDescent="0.25">
      <c r="A14" s="15" t="s">
        <v>7</v>
      </c>
      <c r="B14" s="16">
        <v>1033927.1755999998</v>
      </c>
      <c r="D14" s="17">
        <f t="shared" si="0"/>
        <v>6.9453870357830396E-3</v>
      </c>
      <c r="E14" s="18">
        <f t="shared" si="1"/>
        <v>525590.72289464739</v>
      </c>
    </row>
    <row r="15" spans="1:15" x14ac:dyDescent="0.25">
      <c r="A15" s="15" t="s">
        <v>8</v>
      </c>
      <c r="B15" s="16">
        <v>49237190.632299997</v>
      </c>
      <c r="D15" s="17">
        <f t="shared" si="0"/>
        <v>0.33074993439214384</v>
      </c>
      <c r="E15" s="18">
        <f t="shared" si="1"/>
        <v>25029432.660684697</v>
      </c>
    </row>
    <row r="16" spans="1:15" x14ac:dyDescent="0.25">
      <c r="A16" s="15" t="s">
        <v>9</v>
      </c>
      <c r="B16" s="16">
        <v>19892023.559799999</v>
      </c>
      <c r="D16" s="17">
        <f t="shared" si="0"/>
        <v>0.13362430721249893</v>
      </c>
      <c r="E16" s="18">
        <f t="shared" si="1"/>
        <v>10111991.723755058</v>
      </c>
    </row>
    <row r="17" spans="1:5" x14ac:dyDescent="0.25">
      <c r="A17" s="15" t="s">
        <v>10</v>
      </c>
      <c r="B17" s="16">
        <v>10863231.3485</v>
      </c>
      <c r="D17" s="17">
        <f t="shared" si="0"/>
        <v>7.2973559410313096E-2</v>
      </c>
      <c r="E17" s="18">
        <f t="shared" si="1"/>
        <v>5522258.9677232886</v>
      </c>
    </row>
    <row r="18" spans="1:5" x14ac:dyDescent="0.25">
      <c r="A18" s="15" t="s">
        <v>11</v>
      </c>
      <c r="B18" s="16">
        <v>6895133.4070000006</v>
      </c>
      <c r="D18" s="17">
        <f t="shared" si="0"/>
        <v>4.6317933511305177E-2</v>
      </c>
      <c r="E18" s="18">
        <f t="shared" si="1"/>
        <v>3505100.008360941</v>
      </c>
    </row>
    <row r="19" spans="1:5" x14ac:dyDescent="0.25">
      <c r="A19" s="15" t="s">
        <v>12</v>
      </c>
      <c r="B19" s="16">
        <v>2122814.5946000004</v>
      </c>
      <c r="D19" s="17">
        <f t="shared" si="0"/>
        <v>1.4259968509048902E-2</v>
      </c>
      <c r="E19" s="18">
        <f t="shared" si="1"/>
        <v>1079120.1582448494</v>
      </c>
    </row>
    <row r="20" spans="1:5" x14ac:dyDescent="0.25">
      <c r="A20" s="15" t="s">
        <v>13</v>
      </c>
      <c r="B20" s="16">
        <v>4136328.4005999998</v>
      </c>
      <c r="D20" s="17">
        <f t="shared" si="0"/>
        <v>2.7785710954542821E-2</v>
      </c>
      <c r="E20" s="18">
        <f t="shared" si="1"/>
        <v>2102677.9114683857</v>
      </c>
    </row>
    <row r="21" spans="1:5" x14ac:dyDescent="0.25">
      <c r="A21" s="15" t="s">
        <v>14</v>
      </c>
      <c r="B21" s="16">
        <v>671176.72070000006</v>
      </c>
      <c r="D21" s="17">
        <f t="shared" si="0"/>
        <v>4.5086174390996008E-3</v>
      </c>
      <c r="E21" s="18">
        <f t="shared" si="1"/>
        <v>341188.6892498582</v>
      </c>
    </row>
    <row r="22" spans="1:5" x14ac:dyDescent="0.25">
      <c r="A22" s="15" t="s">
        <v>15</v>
      </c>
      <c r="B22" s="16">
        <v>11128790.578300001</v>
      </c>
      <c r="D22" s="17">
        <f t="shared" si="0"/>
        <v>7.4757448716458008E-2</v>
      </c>
      <c r="E22" s="18">
        <f t="shared" si="1"/>
        <v>5657254.4208420552</v>
      </c>
    </row>
    <row r="23" spans="1:5" x14ac:dyDescent="0.25">
      <c r="A23" s="15" t="s">
        <v>16</v>
      </c>
      <c r="B23" s="16">
        <v>4144950.6044000001</v>
      </c>
      <c r="D23" s="17">
        <f t="shared" si="0"/>
        <v>2.7843630452071888E-2</v>
      </c>
      <c r="E23" s="18">
        <f t="shared" si="1"/>
        <v>2107060.957426683</v>
      </c>
    </row>
    <row r="24" spans="1:5" x14ac:dyDescent="0.25">
      <c r="A24" s="15" t="s">
        <v>17</v>
      </c>
      <c r="B24" s="16">
        <v>813440.84670000011</v>
      </c>
      <c r="D24" s="17">
        <f t="shared" si="0"/>
        <v>5.4642741233375518E-3</v>
      </c>
      <c r="E24" s="18">
        <f t="shared" si="1"/>
        <v>413507.81054863229</v>
      </c>
    </row>
    <row r="25" spans="1:5" x14ac:dyDescent="0.25">
      <c r="A25" s="15" t="s">
        <v>18</v>
      </c>
      <c r="B25" s="16">
        <v>7817184.8754999992</v>
      </c>
      <c r="D25" s="17">
        <f t="shared" si="0"/>
        <v>5.2511797515245574E-2</v>
      </c>
      <c r="E25" s="18">
        <f t="shared" si="1"/>
        <v>3973819.3817479047</v>
      </c>
    </row>
    <row r="26" spans="1:5" x14ac:dyDescent="0.25">
      <c r="A26" s="15" t="s">
        <v>19</v>
      </c>
      <c r="B26" s="16">
        <v>101897.36369999999</v>
      </c>
      <c r="D26" s="17">
        <f t="shared" si="0"/>
        <v>6.844936911651956E-4</v>
      </c>
      <c r="E26" s="18">
        <f t="shared" si="1"/>
        <v>51798.91805925544</v>
      </c>
    </row>
    <row r="27" spans="1:5" x14ac:dyDescent="0.25">
      <c r="A27" s="15" t="s">
        <v>20</v>
      </c>
      <c r="B27" s="16">
        <v>1594716.8413000002</v>
      </c>
      <c r="D27" s="17">
        <f t="shared" si="0"/>
        <v>1.0712481436501961E-2</v>
      </c>
      <c r="E27" s="18">
        <f t="shared" si="1"/>
        <v>810664.81006724399</v>
      </c>
    </row>
    <row r="28" spans="1:5" x14ac:dyDescent="0.25">
      <c r="A28" s="15" t="s">
        <v>21</v>
      </c>
      <c r="B28" s="16">
        <v>2608523.1795000001</v>
      </c>
      <c r="D28" s="17">
        <f t="shared" si="0"/>
        <v>1.7522707112254045E-2</v>
      </c>
      <c r="E28" s="18">
        <f t="shared" si="1"/>
        <v>1326027.2250850094</v>
      </c>
    </row>
    <row r="29" spans="1:5" x14ac:dyDescent="0.25">
      <c r="A29" s="15" t="s">
        <v>22</v>
      </c>
      <c r="B29" s="16">
        <v>635967.23469999991</v>
      </c>
      <c r="D29" s="17">
        <f t="shared" si="0"/>
        <v>4.2720983559648784E-3</v>
      </c>
      <c r="E29" s="18">
        <f t="shared" si="1"/>
        <v>323290.15670693526</v>
      </c>
    </row>
    <row r="30" spans="1:5" x14ac:dyDescent="0.25">
      <c r="A30" s="15" t="s">
        <v>23</v>
      </c>
      <c r="B30" s="16">
        <v>3149868.6653999998</v>
      </c>
      <c r="D30" s="17">
        <f t="shared" si="0"/>
        <v>2.1159185588088325E-2</v>
      </c>
      <c r="E30" s="18">
        <f t="shared" si="1"/>
        <v>1601216.9792423286</v>
      </c>
    </row>
    <row r="31" spans="1:5" x14ac:dyDescent="0.25">
      <c r="A31" s="15" t="s">
        <v>24</v>
      </c>
      <c r="B31" s="16">
        <v>4255073.6595999999</v>
      </c>
      <c r="D31" s="17">
        <f t="shared" si="0"/>
        <v>2.8583380076587804E-2</v>
      </c>
      <c r="E31" s="18">
        <f t="shared" si="1"/>
        <v>2163041.3567776787</v>
      </c>
    </row>
    <row r="32" spans="1:5" x14ac:dyDescent="0.25">
      <c r="A32" s="15" t="s">
        <v>25</v>
      </c>
      <c r="B32" s="16">
        <v>7335000.8896000013</v>
      </c>
      <c r="D32" s="17">
        <f t="shared" si="0"/>
        <v>4.9272735341849658E-2</v>
      </c>
      <c r="E32" s="19">
        <f t="shared" si="1"/>
        <v>3728704.0238211406</v>
      </c>
    </row>
    <row r="33" spans="1:5" x14ac:dyDescent="0.25">
      <c r="A33" s="20" t="s">
        <v>26</v>
      </c>
      <c r="B33" s="21">
        <v>148865307.32889998</v>
      </c>
      <c r="D33" s="22">
        <f>SUM(D11:D32)</f>
        <v>1</v>
      </c>
      <c r="E33" s="23">
        <f>SUM(E11:E32)</f>
        <v>75674792.518656388</v>
      </c>
    </row>
    <row r="34" spans="1:5" ht="13.8" thickBot="1" x14ac:dyDescent="0.3"/>
    <row r="35" spans="1:5" ht="40.200000000000003" thickBot="1" x14ac:dyDescent="0.3">
      <c r="A35" s="24" t="s">
        <v>27</v>
      </c>
      <c r="B35" s="25" t="s">
        <v>35</v>
      </c>
      <c r="D35" s="14" t="s">
        <v>41</v>
      </c>
      <c r="E35" s="14" t="s">
        <v>43</v>
      </c>
    </row>
    <row r="36" spans="1:5" x14ac:dyDescent="0.25">
      <c r="A36" s="26" t="s">
        <v>28</v>
      </c>
      <c r="B36" s="27">
        <v>14278659.243700001</v>
      </c>
      <c r="D36" s="17">
        <f>+B36/$B$47</f>
        <v>9.5916634304546333E-2</v>
      </c>
      <c r="E36" s="18">
        <f>+D36*$E$7</f>
        <v>7258471.4000843838</v>
      </c>
    </row>
    <row r="37" spans="1:5" x14ac:dyDescent="0.25">
      <c r="A37" s="28" t="s">
        <v>29</v>
      </c>
      <c r="B37" s="29">
        <v>9457815.4842000008</v>
      </c>
      <c r="D37" s="17">
        <f t="shared" ref="D37:D46" si="2">+B37/$B$47</f>
        <v>6.3532703850898556E-2</v>
      </c>
      <c r="E37" s="18">
        <f t="shared" ref="E37:E46" si="3">+D37*$E$7</f>
        <v>4807824.1820659898</v>
      </c>
    </row>
    <row r="38" spans="1:5" x14ac:dyDescent="0.25">
      <c r="A38" s="28" t="s">
        <v>30</v>
      </c>
      <c r="B38" s="29">
        <v>14712318.282499999</v>
      </c>
      <c r="D38" s="17">
        <f t="shared" si="2"/>
        <v>9.8829731026550752E-2</v>
      </c>
      <c r="E38" s="18">
        <f t="shared" si="3"/>
        <v>7478919.3901088461</v>
      </c>
    </row>
    <row r="39" spans="1:5" x14ac:dyDescent="0.25">
      <c r="A39" s="28" t="s">
        <v>31</v>
      </c>
      <c r="B39" s="29">
        <v>5452094.5597999999</v>
      </c>
      <c r="D39" s="17">
        <f t="shared" si="2"/>
        <v>3.6624346247136369E-2</v>
      </c>
      <c r="E39" s="18">
        <f t="shared" si="3"/>
        <v>2771539.8033834766</v>
      </c>
    </row>
    <row r="40" spans="1:5" x14ac:dyDescent="0.25">
      <c r="A40" s="28" t="s">
        <v>32</v>
      </c>
      <c r="B40" s="29">
        <v>6777585.5738999993</v>
      </c>
      <c r="D40" s="17">
        <f t="shared" si="2"/>
        <v>4.5528308076009542E-2</v>
      </c>
      <c r="E40" s="18">
        <f t="shared" si="3"/>
        <v>3445345.2673774902</v>
      </c>
    </row>
    <row r="41" spans="1:5" x14ac:dyDescent="0.25">
      <c r="A41" s="28" t="s">
        <v>33</v>
      </c>
      <c r="B41" s="29">
        <v>11676672.1952</v>
      </c>
      <c r="D41" s="17">
        <f t="shared" si="2"/>
        <v>7.843783353365065E-2</v>
      </c>
      <c r="E41" s="18">
        <f t="shared" si="3"/>
        <v>5935766.778271921</v>
      </c>
    </row>
    <row r="42" spans="1:5" x14ac:dyDescent="0.25">
      <c r="A42" s="28" t="s">
        <v>34</v>
      </c>
      <c r="B42" s="29">
        <v>9363332.0097000003</v>
      </c>
      <c r="D42" s="17">
        <f t="shared" si="2"/>
        <v>6.289801282586846E-2</v>
      </c>
      <c r="E42" s="18">
        <f t="shared" si="3"/>
        <v>4759794.0704333838</v>
      </c>
    </row>
    <row r="43" spans="1:5" x14ac:dyDescent="0.25">
      <c r="A43" s="28" t="s">
        <v>36</v>
      </c>
      <c r="B43" s="29">
        <v>2628644.0169000002</v>
      </c>
      <c r="D43" s="17">
        <f t="shared" si="2"/>
        <v>1.7657868472284999E-2</v>
      </c>
      <c r="E43" s="18">
        <f t="shared" si="3"/>
        <v>1336255.5329618913</v>
      </c>
    </row>
    <row r="44" spans="1:5" x14ac:dyDescent="0.25">
      <c r="A44" s="28" t="s">
        <v>37</v>
      </c>
      <c r="B44" s="29">
        <v>5388971.7708999999</v>
      </c>
      <c r="D44" s="17">
        <f t="shared" si="2"/>
        <v>3.62003200584117E-2</v>
      </c>
      <c r="E44" s="18">
        <f t="shared" si="3"/>
        <v>2739451.7095292606</v>
      </c>
    </row>
    <row r="45" spans="1:5" x14ac:dyDescent="0.25">
      <c r="A45" s="28" t="s">
        <v>38</v>
      </c>
      <c r="B45" s="29">
        <v>49237190.632299997</v>
      </c>
      <c r="D45" s="30">
        <f t="shared" si="2"/>
        <v>0.33074993439214384</v>
      </c>
      <c r="E45" s="31">
        <f t="shared" si="3"/>
        <v>25029432.660684697</v>
      </c>
    </row>
    <row r="46" spans="1:5" ht="13.8" thickBot="1" x14ac:dyDescent="0.3">
      <c r="A46" s="32" t="s">
        <v>39</v>
      </c>
      <c r="B46" s="33">
        <v>19892023.559799999</v>
      </c>
      <c r="D46" s="34">
        <f t="shared" si="2"/>
        <v>0.13362430721249893</v>
      </c>
      <c r="E46" s="19">
        <f t="shared" si="3"/>
        <v>10111991.723755058</v>
      </c>
    </row>
    <row r="47" spans="1:5" ht="13.8" thickBot="1" x14ac:dyDescent="0.3">
      <c r="A47" s="35" t="s">
        <v>40</v>
      </c>
      <c r="B47" s="36">
        <v>148865307.32889998</v>
      </c>
      <c r="D47" s="37">
        <f>SUM(D36:D46)</f>
        <v>1</v>
      </c>
      <c r="E47" s="23">
        <f>SUM(E36:E46)</f>
        <v>75674792.518656403</v>
      </c>
    </row>
  </sheetData>
  <mergeCells count="2">
    <mergeCell ref="A3:F3"/>
    <mergeCell ref="A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Rate Impact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Bissell, Garrett E</cp:lastModifiedBy>
  <dcterms:created xsi:type="dcterms:W3CDTF">2023-04-11T11:51:25Z</dcterms:created>
  <dcterms:modified xsi:type="dcterms:W3CDTF">2023-05-28T14:30:16Z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40c85d-78f2-416a-aaeb-3200c849b279_Enabled">
    <vt:lpwstr>true</vt:lpwstr>
  </property>
  <property fmtid="{D5CDD505-2E9C-101B-9397-08002B2CF9AE}" pid="3" name="MSIP_Label_a640c85d-78f2-416a-aaeb-3200c849b279_SetDate">
    <vt:lpwstr>2023-04-11T11:51:43Z</vt:lpwstr>
  </property>
  <property fmtid="{D5CDD505-2E9C-101B-9397-08002B2CF9AE}" pid="4" name="MSIP_Label_a640c85d-78f2-416a-aaeb-3200c849b279_Method">
    <vt:lpwstr>Privileged</vt:lpwstr>
  </property>
  <property fmtid="{D5CDD505-2E9C-101B-9397-08002B2CF9AE}" pid="5" name="MSIP_Label_a640c85d-78f2-416a-aaeb-3200c849b279_Name">
    <vt:lpwstr>Market Participant Confidential</vt:lpwstr>
  </property>
  <property fmtid="{D5CDD505-2E9C-101B-9397-08002B2CF9AE}" pid="6" name="MSIP_Label_a640c85d-78f2-416a-aaeb-3200c849b279_SiteId">
    <vt:lpwstr>7658602a-f7b9-4209-bc62-d2bfc30dea0d</vt:lpwstr>
  </property>
  <property fmtid="{D5CDD505-2E9C-101B-9397-08002B2CF9AE}" pid="7" name="MSIP_Label_a640c85d-78f2-416a-aaeb-3200c849b279_ActionId">
    <vt:lpwstr>f5922584-3b2a-44fc-beb9-970745a8c960</vt:lpwstr>
  </property>
  <property fmtid="{D5CDD505-2E9C-101B-9397-08002B2CF9AE}" pid="8" name="MSIP_Label_a640c85d-78f2-416a-aaeb-3200c849b279_ContentBits">
    <vt:lpwstr>0</vt:lpwstr>
  </property>
  <property fmtid="{D5CDD505-2E9C-101B-9397-08002B2CF9AE}" pid="9" name="_NewReviewCycle">
    <vt:lpwstr/>
  </property>
  <property fmtid="{D5CDD505-2E9C-101B-9397-08002B2CF9AE}" pid="10" name="_AdHocReviewCycleID">
    <vt:i4>-1243895536</vt:i4>
  </property>
  <property fmtid="{D5CDD505-2E9C-101B-9397-08002B2CF9AE}" pid="11" name="_EmailSubject">
    <vt:lpwstr>[EXT] RE: Niagara Mohawk Deficiency Letter Responses</vt:lpwstr>
  </property>
  <property fmtid="{D5CDD505-2E9C-101B-9397-08002B2CF9AE}" pid="12" name="_AuthorEmail">
    <vt:lpwstr>GBissell@nyiso.com</vt:lpwstr>
  </property>
  <property fmtid="{D5CDD505-2E9C-101B-9397-08002B2CF9AE}" pid="13" name="_AuthorEmailDisplayName">
    <vt:lpwstr>Bissell, Garrett E</vt:lpwstr>
  </property>
</Properties>
</file>