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Bissell\Transmission Rate Filings\National Grid\NGrid Smart Path Connect\Deficiency Response\Filing Components\"/>
    </mc:Choice>
  </mc:AlternateContent>
  <xr:revisionPtr revIDLastSave="0" documentId="13_ncr:1_{87D141F1-5282-4184-A783-05EE0A851ED5}" xr6:coauthVersionLast="47" xr6:coauthVersionMax="47" xr10:uidLastSave="{00000000-0000-0000-0000-000000000000}"/>
  <bookViews>
    <workbookView xWindow="-108" yWindow="-108" windowWidth="23256" windowHeight="12576" xr2:uid="{585B1D35-1B09-460E-99AE-DC5CCA86AE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D10" i="1"/>
  <c r="D12" i="1" l="1"/>
  <c r="D22" i="1" l="1"/>
</calcChain>
</file>

<file path=xl/sharedStrings.xml><?xml version="1.0" encoding="utf-8"?>
<sst xmlns="http://schemas.openxmlformats.org/spreadsheetml/2006/main" count="29" uniqueCount="29">
  <si>
    <t>Estimated Project Cost</t>
  </si>
  <si>
    <t>Transmission Allocated Administrative and General Expense</t>
  </si>
  <si>
    <t>Payroll Tax Expense</t>
  </si>
  <si>
    <t>Plant Allocator: SPC/Gross Transmission Investment</t>
  </si>
  <si>
    <t>Proposed A&amp;G Alloaction - Project based</t>
  </si>
  <si>
    <t>2021 Gross Transmission Investment + SPC Project Cost Cap</t>
  </si>
  <si>
    <t>NMPC - Smart Path Connect Project</t>
  </si>
  <si>
    <t>Attachment E</t>
  </si>
  <si>
    <t>Estimated SPC A&amp;G Allocation</t>
  </si>
  <si>
    <t>Estimated SPC General Plant Allocation</t>
  </si>
  <si>
    <t>Transmission Allocated General Plant</t>
  </si>
  <si>
    <t xml:space="preserve"> Reference</t>
  </si>
  <si>
    <t>NMPC TSC 2021 Annual Update S5 Line 13</t>
  </si>
  <si>
    <t>Line 1/Line 2</t>
  </si>
  <si>
    <t>(a)</t>
  </si>
  <si>
    <t>Line #</t>
  </si>
  <si>
    <t>Estimated A&amp;G Expense and General Plant Allocation</t>
  </si>
  <si>
    <t>Cost Cap per Filing</t>
  </si>
  <si>
    <t>(a) = Line 4 * (Line 6 + Line 8)</t>
  </si>
  <si>
    <t>(a) = Line 4 * (Line 12)</t>
  </si>
  <si>
    <t>Note 2</t>
  </si>
  <si>
    <t>Note 3</t>
  </si>
  <si>
    <t>Note 1</t>
  </si>
  <si>
    <t>NMPC TSC 2021 Annual Update S9 Line 38 (Note 1)</t>
  </si>
  <si>
    <t>NMPC TSC 2021 Annual Update S9 Line 44 (Note 2)</t>
  </si>
  <si>
    <t>Allocated to TSC based on Transmission Wages and Salaries Allocation Factor</t>
  </si>
  <si>
    <t xml:space="preserve">Allocated to TSC based on Transmission Wages and Salaries Allocation Factor </t>
  </si>
  <si>
    <t>Allocated to TSC based on Transmission Wages and Salaries Allocation Factor except for Property Insurance expense which is allocated based on the Gross Transmission Plant Allocation Factor</t>
  </si>
  <si>
    <t>NMPC TSC 2021 Annual Update S6 Pg 2 Line 5 (Note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</si>
</sst>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&quot;$&quot;#,##0.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</font>
    <font>
      <sz val="12"/>
      <name val="Arial MT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Times New Roman"/>
      <family val="2"/>
    </font>
    <font>
      <sz val="11"/>
      <name val="Arial"/>
      <family val="2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166" fontId="5" fillId="0" borderId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0" fontId="4" fillId="0" borderId="0"/>
    <xf numFmtId="166" fontId="5" fillId="0" borderId="0" applyProtection="0"/>
    <xf numFmtId="166" fontId="5" fillId="0" borderId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166" fontId="5" fillId="0" borderId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64" fontId="2" fillId="0" borderId="0" xfId="1" applyNumberFormat="1" applyFont="1"/>
    <xf numFmtId="164" fontId="2" fillId="0" borderId="0" xfId="0" applyNumberFormat="1" applyFont="1"/>
    <xf numFmtId="10" fontId="2" fillId="0" borderId="0" xfId="2" applyNumberFormat="1" applyFont="1"/>
    <xf numFmtId="10" fontId="2" fillId="0" borderId="0" xfId="2" applyNumberFormat="1" applyFont="1" applyFill="1" applyBorder="1"/>
    <xf numFmtId="0" fontId="3" fillId="0" borderId="0" xfId="0" applyFont="1" applyAlignment="1">
      <alignment horizontal="right"/>
    </xf>
    <xf numFmtId="164" fontId="2" fillId="0" borderId="2" xfId="0" applyNumberFormat="1" applyFont="1" applyBorder="1"/>
    <xf numFmtId="164" fontId="2" fillId="0" borderId="2" xfId="1" applyNumberFormat="1" applyFont="1" applyBorder="1"/>
    <xf numFmtId="165" fontId="7" fillId="0" borderId="0" xfId="2" applyNumberFormat="1" applyFont="1" applyFill="1" applyBorder="1" applyAlignment="1" applyProtection="1">
      <protection locked="0"/>
    </xf>
    <xf numFmtId="165" fontId="7" fillId="0" borderId="0" xfId="2" applyNumberFormat="1" applyFont="1" applyFill="1" applyBorder="1" applyAlignment="1" applyProtection="1"/>
    <xf numFmtId="165" fontId="7" fillId="0" borderId="0" xfId="2" applyNumberFormat="1" applyFont="1" applyFill="1" applyBorder="1" applyAlignment="1" applyProtection="1">
      <alignment horizontal="right"/>
    </xf>
    <xf numFmtId="10" fontId="7" fillId="0" borderId="0" xfId="2" applyNumberFormat="1" applyFont="1" applyFill="1" applyBorder="1" applyAlignment="1" applyProtection="1">
      <protection locked="0"/>
    </xf>
    <xf numFmtId="10" fontId="7" fillId="0" borderId="0" xfId="2" applyNumberFormat="1" applyFont="1" applyFill="1" applyBorder="1" applyAlignment="1" applyProtection="1"/>
    <xf numFmtId="0" fontId="7" fillId="0" borderId="0" xfId="6" applyNumberFormat="1" applyFont="1" applyProtection="1">
      <protection locked="0"/>
    </xf>
    <xf numFmtId="3" fontId="9" fillId="0" borderId="0" xfId="0" applyNumberFormat="1" applyFont="1" applyAlignment="1">
      <alignment horizontal="center" wrapText="1"/>
    </xf>
    <xf numFmtId="3" fontId="7" fillId="0" borderId="0" xfId="6" applyNumberFormat="1" applyFont="1" applyProtection="1">
      <protection locked="0"/>
    </xf>
    <xf numFmtId="3" fontId="7" fillId="0" borderId="0" xfId="31" applyNumberFormat="1" applyFont="1"/>
    <xf numFmtId="166" fontId="7" fillId="0" borderId="0" xfId="6" applyFont="1" applyProtection="1">
      <protection locked="0"/>
    </xf>
    <xf numFmtId="49" fontId="7" fillId="0" borderId="0" xfId="6" applyNumberFormat="1" applyFont="1" applyProtection="1">
      <protection locked="0"/>
    </xf>
    <xf numFmtId="0" fontId="7" fillId="0" borderId="0" xfId="31" applyFont="1" applyProtection="1">
      <protection locked="0"/>
    </xf>
    <xf numFmtId="0" fontId="6" fillId="0" borderId="0" xfId="6" applyNumberFormat="1" applyFont="1" applyProtection="1">
      <protection locked="0"/>
    </xf>
    <xf numFmtId="3" fontId="7" fillId="0" borderId="0" xfId="6" applyNumberFormat="1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7" fillId="0" borderId="0" xfId="31" applyFont="1" applyAlignment="1" applyProtection="1">
      <alignment horizontal="left"/>
      <protection locked="0"/>
    </xf>
    <xf numFmtId="0" fontId="11" fillId="0" borderId="0" xfId="0" applyFont="1"/>
    <xf numFmtId="0" fontId="7" fillId="0" borderId="0" xfId="6" applyNumberFormat="1" applyFont="1" applyAlignment="1" applyProtection="1">
      <alignment wrapText="1"/>
      <protection locked="0"/>
    </xf>
    <xf numFmtId="164" fontId="2" fillId="0" borderId="0" xfId="1" applyNumberFormat="1" applyFont="1" applyFill="1" applyBorder="1"/>
    <xf numFmtId="0" fontId="2" fillId="0" borderId="0" xfId="0" applyFont="1" applyAlignment="1">
      <alignment wrapText="1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64" fontId="2" fillId="0" borderId="0" xfId="1" applyNumberFormat="1" applyFont="1" applyBorder="1"/>
    <xf numFmtId="0" fontId="2" fillId="0" borderId="0" xfId="0" applyFont="1" applyAlignment="1">
      <alignment horizontal="center"/>
    </xf>
  </cellXfs>
  <cellStyles count="42">
    <cellStyle name="A3 297 x 420 mm 2" xfId="34" xr:uid="{E55CC477-9970-4CA9-BF3D-E7FBDCB33147}"/>
    <cellStyle name="Comma" xfId="1" builtinId="3"/>
    <cellStyle name="Comma 13" xfId="37" xr:uid="{FCBBAC65-DF2C-4A46-9883-0BAE9571375D}"/>
    <cellStyle name="Comma 2" xfId="18" xr:uid="{1FEE2923-B531-44FB-90AF-EE19925D9C46}"/>
    <cellStyle name="Comma 2 2" xfId="29" xr:uid="{D0E28B7C-C8D3-4100-8674-8B6514D27E83}"/>
    <cellStyle name="Comma 21 2" xfId="9" xr:uid="{96C759CA-334B-4F68-BD55-9A39FB61093A}"/>
    <cellStyle name="Comma 21 3" xfId="32" xr:uid="{AE01AC2D-9BF7-4318-9B09-5FFD7BB96E06}"/>
    <cellStyle name="Comma 3" xfId="3" xr:uid="{627DC514-7E10-4AFE-84F3-D8FF10000A02}"/>
    <cellStyle name="Comma 6" xfId="36" xr:uid="{49F1BB38-5D0A-4EC0-8E46-9A851EBC6159}"/>
    <cellStyle name="Currency 10" xfId="11" xr:uid="{352DB68D-EF62-4ED4-982C-B63C67C8A1CF}"/>
    <cellStyle name="Currency 10 2" xfId="22" xr:uid="{9C53BF6A-FE53-4A1D-B618-3F98D0181010}"/>
    <cellStyle name="Currency 2" xfId="19" xr:uid="{C7199F01-456B-4B88-9CB7-83D3BC90ED6B}"/>
    <cellStyle name="Normal" xfId="0" builtinId="0"/>
    <cellStyle name="Normal 11" xfId="39" xr:uid="{85690757-833C-441A-B33B-B067D7C77FA2}"/>
    <cellStyle name="Normal 2" xfId="4" xr:uid="{68EB18CA-BF5F-4488-BFB0-3C599015C7C2}"/>
    <cellStyle name="Normal 2 2" xfId="35" xr:uid="{0BACB257-FC3A-4D5F-8C85-59FAC12A6C40}"/>
    <cellStyle name="Normal 2 3" xfId="24" xr:uid="{2D990D2F-300C-4ACE-A9DC-341991C65E89}"/>
    <cellStyle name="Normal 2_Trial Bal Download" xfId="7" xr:uid="{04270F25-8E4A-48EE-91BE-21DE2851E21A}"/>
    <cellStyle name="Normal 20" xfId="16" xr:uid="{B9B0D416-5B8C-46E3-BE39-7BFA0004F3B1}"/>
    <cellStyle name="Normal 22 2" xfId="23" xr:uid="{598D50B2-9733-4E3F-B0CB-1E708BC8A907}"/>
    <cellStyle name="Normal 23" xfId="14" xr:uid="{3F16735D-CBA7-4326-8937-8EA2EF697051}"/>
    <cellStyle name="Normal 27 2" xfId="27" xr:uid="{3CD7533E-ACDF-4AC3-9239-7FEDFFBDDDAA}"/>
    <cellStyle name="Normal 28 2" xfId="8" xr:uid="{0ABFD2AB-FCF7-471D-8B5E-96D2B02E64BE}"/>
    <cellStyle name="Normal 3" xfId="12" xr:uid="{4B58B924-4959-4F7C-92E3-3DB93DDCBF13}"/>
    <cellStyle name="Normal 3 2" xfId="21" xr:uid="{3CC584EB-66EC-4344-A802-BA268D60CEB9}"/>
    <cellStyle name="Normal 3_Attach O, GG, Support -New Method 2-14-11" xfId="5" xr:uid="{6A27A20C-E00E-4CB3-8318-634B8EA34FED}"/>
    <cellStyle name="Normal 4" xfId="30" xr:uid="{5DFC0BED-E509-4F78-89C7-083D7E897BCD}"/>
    <cellStyle name="Normal 5" xfId="10" xr:uid="{3EF62BDF-E8C8-4F9A-A292-B42F0E4AB15D}"/>
    <cellStyle name="Normal 5 2" xfId="15" xr:uid="{60F4CD93-6699-424A-9415-526E3112786D}"/>
    <cellStyle name="Normal 6" xfId="31" xr:uid="{81D591A2-F24A-4BFE-AFF2-B054F6D0CF20}"/>
    <cellStyle name="Normal 6 2 2" xfId="25" xr:uid="{C64A0A51-8588-45D5-BB83-E1A8B1F9792A}"/>
    <cellStyle name="Normal 6 2 2 2" xfId="28" xr:uid="{1003A0DE-5183-448C-AA0F-8F341E196C79}"/>
    <cellStyle name="Normal 6 3 2" xfId="26" xr:uid="{AFDF8D9F-C932-4E73-802D-799943DCB175}"/>
    <cellStyle name="Normal 7" xfId="17" xr:uid="{8F621E47-96FD-40E1-A65F-5DBB87F3DCF0}"/>
    <cellStyle name="Normal 7 5" xfId="41" xr:uid="{A42B4610-7D7A-4AA4-8647-E971551E0933}"/>
    <cellStyle name="Normal 8" xfId="33" xr:uid="{E66D7FE3-2A01-4C25-A2A4-EF13CFC1E214}"/>
    <cellStyle name="Normal_Attachment Os for 2002 True-up" xfId="6" xr:uid="{3E58B7AD-3F68-4639-B8E5-CB6B8FD29AFC}"/>
    <cellStyle name="Percent" xfId="2" builtinId="5"/>
    <cellStyle name="Percent 2" xfId="13" xr:uid="{D0ACE63E-3526-45B8-91FD-767FF0D6DDB3}"/>
    <cellStyle name="Percent 3" xfId="20" xr:uid="{B6071A2B-A369-434D-A8DB-56AC8B61E95F}"/>
    <cellStyle name="Percent 4" xfId="38" xr:uid="{479BC119-01F7-4581-BFB6-DEC10719A858}"/>
    <cellStyle name="Percent 7 2" xfId="40" xr:uid="{1431D984-9E3C-4F9C-BF4C-4E1652C420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ABB45-5EB1-480B-89B2-023CB859BBF3}">
  <dimension ref="A1:L28"/>
  <sheetViews>
    <sheetView tabSelected="1" zoomScale="80" zoomScaleNormal="80" workbookViewId="0">
      <selection activeCell="C26" sqref="C26"/>
    </sheetView>
  </sheetViews>
  <sheetFormatPr defaultColWidth="37.5546875" defaultRowHeight="13.8"/>
  <cols>
    <col min="1" max="1" width="7.44140625" style="1" customWidth="1"/>
    <col min="2" max="2" width="49.21875" style="1" customWidth="1"/>
    <col min="3" max="3" width="59.33203125" style="1" customWidth="1"/>
    <col min="4" max="4" width="25.44140625" style="1" customWidth="1"/>
    <col min="5" max="5" width="26.109375" style="1" customWidth="1"/>
    <col min="6" max="6" width="2.44140625" style="1" customWidth="1"/>
    <col min="7" max="7" width="3.109375" style="1" customWidth="1"/>
    <col min="8" max="8" width="37.5546875" style="1"/>
    <col min="9" max="9" width="88.21875" style="1" bestFit="1" customWidth="1"/>
    <col min="10" max="10" width="32.5546875" style="1" customWidth="1"/>
    <col min="11" max="11" width="37.5546875" style="1"/>
    <col min="12" max="12" width="11.77734375" style="1" bestFit="1" customWidth="1"/>
    <col min="13" max="16384" width="37.5546875" style="1"/>
  </cols>
  <sheetData>
    <row r="1" spans="1:12">
      <c r="E1" s="2" t="s">
        <v>7</v>
      </c>
    </row>
    <row r="2" spans="1:12">
      <c r="K2" s="2"/>
    </row>
    <row r="3" spans="1:12">
      <c r="A3" s="37" t="s">
        <v>6</v>
      </c>
      <c r="B3" s="37"/>
      <c r="C3" s="37"/>
      <c r="D3" s="37"/>
      <c r="E3" s="37"/>
      <c r="H3" s="6"/>
    </row>
    <row r="4" spans="1:12">
      <c r="A4" s="37" t="s">
        <v>16</v>
      </c>
      <c r="B4" s="37"/>
      <c r="C4" s="37"/>
      <c r="D4" s="37"/>
      <c r="E4" s="37"/>
    </row>
    <row r="5" spans="1:12">
      <c r="A5" s="3"/>
      <c r="B5" s="3"/>
      <c r="C5" s="3"/>
      <c r="D5" s="3"/>
      <c r="E5" s="3"/>
    </row>
    <row r="6" spans="1:12">
      <c r="D6" s="3" t="s">
        <v>14</v>
      </c>
      <c r="E6" s="34"/>
    </row>
    <row r="7" spans="1:12" ht="27.6">
      <c r="A7" s="1" t="s">
        <v>15</v>
      </c>
      <c r="B7" s="4" t="s">
        <v>11</v>
      </c>
      <c r="D7" s="5" t="s">
        <v>4</v>
      </c>
      <c r="E7" s="35"/>
      <c r="H7" s="2"/>
      <c r="I7" s="19"/>
      <c r="J7" s="20"/>
      <c r="K7" s="21"/>
      <c r="L7" s="19"/>
    </row>
    <row r="8" spans="1:12" ht="15">
      <c r="E8" s="6"/>
      <c r="F8" s="3"/>
      <c r="H8" s="2"/>
      <c r="I8" s="19"/>
      <c r="J8" s="20"/>
      <c r="K8" s="22"/>
      <c r="L8" s="21"/>
    </row>
    <row r="9" spans="1:12" ht="15">
      <c r="A9" s="3">
        <v>1</v>
      </c>
      <c r="B9" s="1" t="s">
        <v>17</v>
      </c>
      <c r="C9" s="2" t="s">
        <v>0</v>
      </c>
      <c r="D9" s="7">
        <v>481800000</v>
      </c>
      <c r="E9" s="8"/>
      <c r="H9" s="2"/>
      <c r="I9" s="19"/>
      <c r="J9" s="20"/>
      <c r="K9" s="21"/>
      <c r="L9" s="23"/>
    </row>
    <row r="10" spans="1:12" ht="15">
      <c r="A10" s="3">
        <v>2</v>
      </c>
      <c r="B10" s="1" t="s">
        <v>12</v>
      </c>
      <c r="C10" s="2" t="s">
        <v>5</v>
      </c>
      <c r="D10" s="7">
        <f>3841696386+481800000</f>
        <v>4323496386</v>
      </c>
      <c r="E10" s="8"/>
      <c r="G10" s="8"/>
      <c r="H10" s="2"/>
      <c r="I10" s="19"/>
      <c r="J10" s="20"/>
      <c r="K10" s="16"/>
      <c r="L10" s="24"/>
    </row>
    <row r="11" spans="1:12" ht="15">
      <c r="A11" s="3">
        <v>3</v>
      </c>
      <c r="C11" s="2"/>
      <c r="H11" s="2"/>
      <c r="I11" s="19"/>
      <c r="J11" s="20"/>
      <c r="K11" s="16"/>
      <c r="L11" s="24"/>
    </row>
    <row r="12" spans="1:12" ht="15">
      <c r="A12" s="3">
        <v>4</v>
      </c>
      <c r="B12" s="1" t="s">
        <v>13</v>
      </c>
      <c r="C12" s="2" t="s">
        <v>3</v>
      </c>
      <c r="D12" s="9">
        <f>+D9/D10</f>
        <v>0.11143758592238592</v>
      </c>
      <c r="E12" s="10"/>
      <c r="I12" s="25"/>
      <c r="J12" s="21"/>
      <c r="K12" s="21"/>
      <c r="L12" s="21"/>
    </row>
    <row r="13" spans="1:12" ht="15.6">
      <c r="A13" s="3">
        <v>5</v>
      </c>
      <c r="C13" s="2"/>
      <c r="I13" s="26"/>
      <c r="J13" s="21"/>
      <c r="K13" s="27"/>
      <c r="L13" s="27"/>
    </row>
    <row r="14" spans="1:12" ht="15">
      <c r="A14" s="3">
        <v>6</v>
      </c>
      <c r="B14" s="1" t="s">
        <v>23</v>
      </c>
      <c r="C14" s="2" t="s">
        <v>1</v>
      </c>
      <c r="D14" s="7">
        <v>51328929</v>
      </c>
      <c r="E14" s="8"/>
      <c r="I14" s="19"/>
      <c r="J14" s="20"/>
      <c r="K14" s="22"/>
      <c r="L14" s="21"/>
    </row>
    <row r="15" spans="1:12" ht="15">
      <c r="A15" s="3">
        <v>7</v>
      </c>
      <c r="C15" s="2"/>
      <c r="H15" s="28"/>
      <c r="I15" s="19"/>
      <c r="J15" s="20"/>
      <c r="K15" s="15"/>
      <c r="L15" s="21"/>
    </row>
    <row r="16" spans="1:12" ht="15">
      <c r="A16" s="3">
        <v>8</v>
      </c>
      <c r="B16" s="1" t="s">
        <v>24</v>
      </c>
      <c r="C16" s="2" t="s">
        <v>2</v>
      </c>
      <c r="D16" s="7">
        <v>2869863</v>
      </c>
      <c r="E16" s="8"/>
      <c r="I16" s="19"/>
      <c r="J16" s="21"/>
      <c r="K16" s="15"/>
      <c r="L16" s="21"/>
    </row>
    <row r="17" spans="1:12" ht="15">
      <c r="A17" s="3">
        <v>9</v>
      </c>
      <c r="I17" s="19"/>
      <c r="J17" s="20"/>
      <c r="K17" s="18"/>
      <c r="L17" s="21"/>
    </row>
    <row r="18" spans="1:12" ht="15">
      <c r="A18" s="3">
        <v>10</v>
      </c>
      <c r="B18" s="33" t="s">
        <v>18</v>
      </c>
      <c r="C18" s="11" t="s">
        <v>8</v>
      </c>
      <c r="D18" s="12">
        <f>+((D12)*(D14+D16))</f>
        <v>6039782.5403895229</v>
      </c>
      <c r="E18" s="8"/>
      <c r="H18" s="2"/>
      <c r="I18" s="19"/>
      <c r="J18" s="20"/>
      <c r="K18" s="14"/>
      <c r="L18" s="29"/>
    </row>
    <row r="19" spans="1:12" ht="15">
      <c r="A19" s="3">
        <v>11</v>
      </c>
      <c r="H19" s="30"/>
      <c r="I19" s="19"/>
      <c r="J19" s="20"/>
      <c r="K19" s="17"/>
      <c r="L19" s="21"/>
    </row>
    <row r="20" spans="1:12" ht="15">
      <c r="A20" s="3">
        <v>12</v>
      </c>
      <c r="B20" s="1" t="s">
        <v>28</v>
      </c>
      <c r="C20" s="2" t="s">
        <v>10</v>
      </c>
      <c r="D20" s="7">
        <v>41772843</v>
      </c>
      <c r="E20" s="8"/>
      <c r="I20" s="31"/>
      <c r="J20" s="20"/>
      <c r="K20" s="17"/>
      <c r="L20" s="21"/>
    </row>
    <row r="21" spans="1:12">
      <c r="A21" s="3">
        <v>13</v>
      </c>
    </row>
    <row r="22" spans="1:12">
      <c r="A22" s="3">
        <v>14</v>
      </c>
      <c r="B22" s="33" t="s">
        <v>19</v>
      </c>
      <c r="C22" s="11" t="s">
        <v>9</v>
      </c>
      <c r="D22" s="13">
        <f>+D20*D12</f>
        <v>4655064.7810348375</v>
      </c>
      <c r="E22" s="36"/>
    </row>
    <row r="23" spans="1:12">
      <c r="J23" s="8"/>
      <c r="K23" s="32"/>
    </row>
    <row r="24" spans="1:12">
      <c r="J24" s="8"/>
      <c r="K24" s="32"/>
    </row>
    <row r="25" spans="1:12">
      <c r="K25" s="32"/>
    </row>
    <row r="26" spans="1:12">
      <c r="A26" s="1" t="s">
        <v>22</v>
      </c>
      <c r="B26" s="1" t="s">
        <v>27</v>
      </c>
      <c r="J26" s="8"/>
      <c r="K26" s="32"/>
    </row>
    <row r="27" spans="1:12">
      <c r="A27" s="1" t="s">
        <v>20</v>
      </c>
      <c r="B27" s="1" t="s">
        <v>26</v>
      </c>
    </row>
    <row r="28" spans="1:12">
      <c r="A28" s="1" t="s">
        <v>21</v>
      </c>
      <c r="B28" s="1" t="s">
        <v>25</v>
      </c>
    </row>
  </sheetData>
  <mergeCells count="2">
    <mergeCell ref="A3:E3"/>
    <mergeCell ref="A4:E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Forsyth, Tiffany M.</dc:creator>
  <cp:lastModifiedBy>Bissell, Garrett E</cp:lastModifiedBy>
  <dcterms:created xsi:type="dcterms:W3CDTF">2023-04-10T19:59:09Z</dcterms:created>
  <dcterms:modified xsi:type="dcterms:W3CDTF">2023-05-26T18:30:02Z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5049dce-8671-4c79-90d7-f6ec79470f4e_Enabled">
    <vt:lpwstr>true</vt:lpwstr>
  </property>
  <property fmtid="{D5CDD505-2E9C-101B-9397-08002B2CF9AE}" pid="3" name="MSIP_Label_a5049dce-8671-4c79-90d7-f6ec79470f4e_SetDate">
    <vt:lpwstr>2023-05-26T18:29:25Z</vt:lpwstr>
  </property>
  <property fmtid="{D5CDD505-2E9C-101B-9397-08002B2CF9AE}" pid="4" name="MSIP_Label_a5049dce-8671-4c79-90d7-f6ec79470f4e_Method">
    <vt:lpwstr>Privileged</vt:lpwstr>
  </property>
  <property fmtid="{D5CDD505-2E9C-101B-9397-08002B2CF9AE}" pid="5" name="MSIP_Label_a5049dce-8671-4c79-90d7-f6ec79470f4e_Name">
    <vt:lpwstr>Public</vt:lpwstr>
  </property>
  <property fmtid="{D5CDD505-2E9C-101B-9397-08002B2CF9AE}" pid="6" name="MSIP_Label_a5049dce-8671-4c79-90d7-f6ec79470f4e_SiteId">
    <vt:lpwstr>7658602a-f7b9-4209-bc62-d2bfc30dea0d</vt:lpwstr>
  </property>
  <property fmtid="{D5CDD505-2E9C-101B-9397-08002B2CF9AE}" pid="7" name="MSIP_Label_a5049dce-8671-4c79-90d7-f6ec79470f4e_ActionId">
    <vt:lpwstr>169c518f-71a5-41c9-a3c8-70f2368a26a6</vt:lpwstr>
  </property>
  <property fmtid="{D5CDD505-2E9C-101B-9397-08002B2CF9AE}" pid="8" name="MSIP_Label_a5049dce-8671-4c79-90d7-f6ec79470f4e_ContentBits">
    <vt:lpwstr>0</vt:lpwstr>
  </property>
  <property fmtid="{D5CDD505-2E9C-101B-9397-08002B2CF9AE}" pid="9" name="_AdHocReviewCycleID">
    <vt:i4>544137733</vt:i4>
  </property>
  <property fmtid="{D5CDD505-2E9C-101B-9397-08002B2CF9AE}" pid="10" name="_NewReviewCycle">
    <vt:lpwstr/>
  </property>
  <property fmtid="{D5CDD505-2E9C-101B-9397-08002B2CF9AE}" pid="11" name="_EmailSubject">
    <vt:lpwstr>[EXT] RE: Niagara Mohawk Deficiency Letter Responses</vt:lpwstr>
  </property>
  <property fmtid="{D5CDD505-2E9C-101B-9397-08002B2CF9AE}" pid="12" name="_AuthorEmail">
    <vt:lpwstr>GBissell@nyiso.com</vt:lpwstr>
  </property>
  <property fmtid="{D5CDD505-2E9C-101B-9397-08002B2CF9AE}" pid="13" name="_AuthorEmailDisplayName">
    <vt:lpwstr>Bissell, Garrett E</vt:lpwstr>
  </property>
</Properties>
</file>