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4.xml" ContentType="application/vnd.openxmlformats-officedocument.spreadsheetml.externalLink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 defaultThemeVersion="124226"/>
  <xr:revisionPtr revIDLastSave="0" documentId="13_ncr:1_{2D8B79BF-7EB2-4E4A-AA5F-7A29977BE5E5}" xr6:coauthVersionLast="47" xr6:coauthVersionMax="47" xr10:uidLastSave="{00000000-0000-0000-0000-000000000000}"/>
  <bookViews>
    <workbookView xWindow="28680" yWindow="2055" windowWidth="29040" windowHeight="17640" tabRatio="527" xr2:uid="{00000000-000D-0000-FFFF-FFFF00000000}"/>
  </bookViews>
  <sheets>
    <sheet name="Schedule 14" sheetId="46" r:id="rId1"/>
    <sheet name="Schedule 14(a)" sheetId="3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thinkcell0yiY.KZh9UGHKXu_ALs4.g" localSheetId="0" hidden="1">#REF!</definedName>
    <definedName name="___thinkcell0yiY.KZh9UGHKXu_ALs4.g" localSheetId="1" hidden="1">#REF!</definedName>
    <definedName name="___thinkcell0yiY.KZh9UGHKXu_ALs4.g" hidden="1">#REF!</definedName>
    <definedName name="___thinkcellGXdeNDllXEqzynVyu6jM9A" localSheetId="0" hidden="1">#REF!</definedName>
    <definedName name="___thinkcellGXdeNDllXEqzynVyu6jM9A" localSheetId="1" hidden="1">#REF!</definedName>
    <definedName name="___thinkcellGXdeNDllXEqzynVyu6jM9A" hidden="1">#REF!</definedName>
    <definedName name="___thinkcellHjrwK8xjGUGwHoi4M1AWSQ" localSheetId="0" hidden="1">'[1]5. Supplier pareto'!#REF!</definedName>
    <definedName name="___thinkcellHjrwK8xjGUGwHoi4M1AWSQ" localSheetId="1" hidden="1">'[1]5. Supplier pareto'!#REF!</definedName>
    <definedName name="___thinkcellHjrwK8xjGUGwHoi4M1AWSQ" hidden="1">'[1]5. Supplier pareto'!#REF!</definedName>
    <definedName name="___thinkcellqBKYna5NmUerUR9llwfFRw" localSheetId="0" hidden="1">#REF!</definedName>
    <definedName name="___thinkcellqBKYna5NmUerUR9llwfFRw" localSheetId="1" hidden="1">#REF!</definedName>
    <definedName name="___thinkcellqBKYna5NmUerUR9llwfFRw" hidden="1">#REF!</definedName>
    <definedName name="__123Graph_A" hidden="1">[2]A!$BB$258:$BB$264</definedName>
    <definedName name="__123Graph_ACITYGATE" hidden="1">[2]A!$D$246:$J$246</definedName>
    <definedName name="__123Graph_ACNG" hidden="1">[2]A!$D$434:$J$434</definedName>
    <definedName name="__123Graph_AGRAPH2" hidden="1">[2]A!$BB$258:$BB$264</definedName>
    <definedName name="__123Graph_AMARGIN" hidden="1">[2]A!$D$385:$K$385</definedName>
    <definedName name="__123Graph_AMINBD" hidden="1">[2]A!$D$241:$K$241</definedName>
    <definedName name="__123Graph_AMINTAKE" hidden="1">[2]A!$D$381:$K$381</definedName>
    <definedName name="__123Graph_ASTORE" hidden="1">[2]A!$D$276:$K$276</definedName>
    <definedName name="__123Graph_ASTOREBD" hidden="1">[2]A!$D$431:$J$431</definedName>
    <definedName name="__123Graph_ATENN" hidden="1">[2]A!$D$433:$J$433</definedName>
    <definedName name="__123Graph_ATETCO" hidden="1">[2]A!$D$432:$J$432</definedName>
    <definedName name="__123Graph_ATOTAL" hidden="1">[2]A!$O$264:$V$264</definedName>
    <definedName name="__123Graph_ATRANSCO" hidden="1">[2]A!$D$431:$J$431</definedName>
    <definedName name="__123Graph_B" hidden="1">[2]A!$BC$258:$BC$264</definedName>
    <definedName name="__123Graph_BCITYGATE" hidden="1">[2]A!$D$247:$J$247</definedName>
    <definedName name="__123Graph_BCNG" hidden="1">[2]A!$N$440:$T$440</definedName>
    <definedName name="__123Graph_BGRAPH2" hidden="1">[2]A!$BC$258:$BC$264</definedName>
    <definedName name="__123Graph_BSTOREBD" hidden="1">[2]A!$D$432:$J$432</definedName>
    <definedName name="__123Graph_BTENN" hidden="1">[2]A!$N$439:$T$439</definedName>
    <definedName name="__123Graph_BTETCO" hidden="1">[2]A!$N$438:$T$438</definedName>
    <definedName name="__123Graph_BTOTAL" hidden="1">[2]A!$D$276:$K$276</definedName>
    <definedName name="__123Graph_BTRANSCO" hidden="1">[2]A!$N$437:$T$437</definedName>
    <definedName name="__123Graph_C" hidden="1">[2]A!$BD$258:$BD$264</definedName>
    <definedName name="__123Graph_CCITYGATE" hidden="1">[2]A!$D$248:$J$248</definedName>
    <definedName name="__123Graph_CGRAPH2" hidden="1">[2]A!$BD$258:$BD$264</definedName>
    <definedName name="__123Graph_CMINBD" hidden="1">[2]A!$D$240:$K$240</definedName>
    <definedName name="__123Graph_CSTOREBD" hidden="1">[2]A!$D$433:$J$433</definedName>
    <definedName name="__123Graph_D" localSheetId="0" hidden="1">[3]NEP!#REF!</definedName>
    <definedName name="__123Graph_D" hidden="1">[3]NEP!#REF!</definedName>
    <definedName name="__123Graph_DCITYGATE" hidden="1">[2]A!$O$259:$U$259</definedName>
    <definedName name="__123Graph_DSTOREBD" hidden="1">[2]A!$D$434:$J$434</definedName>
    <definedName name="__123Graph_ECITYGATE" hidden="1">[2]A!$O$260:$U$260</definedName>
    <definedName name="__123Graph_X" hidden="1">[2]A!$BA$258:$BA$264</definedName>
    <definedName name="__123Graph_XCITYGATE" hidden="1">[2]A!$D$244:$J$244</definedName>
    <definedName name="__123Graph_XCNG" hidden="1">[2]A!$D$244:$J$244</definedName>
    <definedName name="__123Graph_XGRAPH2" hidden="1">[2]A!$BA$258:$BA$264</definedName>
    <definedName name="__123Graph_XMARGIN" hidden="1">[2]A!$D$244:$K$244</definedName>
    <definedName name="__123Graph_XMINBD" hidden="1">[2]A!$D$244:$K$244</definedName>
    <definedName name="__123Graph_XMINTAKE" hidden="1">[2]A!$D$244:$K$244</definedName>
    <definedName name="__123Graph_XSTORE" hidden="1">[2]A!$D$244:$K$244</definedName>
    <definedName name="__123Graph_XSTOREBD" hidden="1">[2]A!$D$244:$J$244</definedName>
    <definedName name="__123Graph_XTENN" hidden="1">[2]A!$D$244:$J$244</definedName>
    <definedName name="__123Graph_XTETCO" hidden="1">[2]A!$D$244:$J$244</definedName>
    <definedName name="__123Graph_XTOTAL" hidden="1">[2]A!$D$244:$K$244</definedName>
    <definedName name="__123Graph_XTRANSCO" hidden="1">[2]A!$D$244:$J$244</definedName>
    <definedName name="__bb2" hidden="1">{#N/A,#N/A,FALSE,"PRJCTED MNTHLY QTY's"}</definedName>
    <definedName name="__FDS_HYPERLINK_TOGGLE_STATE__" hidden="1">"ON"</definedName>
    <definedName name="__hom1" hidden="1">{#N/A,#N/A,FALSE,"Assessment";#N/A,#N/A,FALSE,"Staffing";#N/A,#N/A,FALSE,"Hires";#N/A,#N/A,FALSE,"Assumptions"}</definedName>
    <definedName name="__IntlFixup" hidden="1">TRUE</definedName>
    <definedName name="__k1" hidden="1">{#N/A,#N/A,FALSE,"Assessment";#N/A,#N/A,FALSE,"Staffing";#N/A,#N/A,FALSE,"Hires";#N/A,#N/A,FALSE,"Assumptions"}</definedName>
    <definedName name="__kk1" hidden="1">{#N/A,#N/A,FALSE,"Assessment";#N/A,#N/A,FALSE,"Staffing";#N/A,#N/A,FALSE,"Hires";#N/A,#N/A,FALSE,"Assumptions"}</definedName>
    <definedName name="__KKK1" hidden="1">{#N/A,#N/A,FALSE,"Assessment";#N/A,#N/A,FALSE,"Staffing";#N/A,#N/A,FALSE,"Hires";#N/A,#N/A,FALSE,"Assumptions"}</definedName>
    <definedName name="__Lee5" hidden="1">{#VALUE!,#N/A,FALSE,0}</definedName>
    <definedName name="_2__123Graph_ACHART_1" localSheetId="0" hidden="1">[4]TME11_2010!#REF!</definedName>
    <definedName name="_2__123Graph_ACHART_1" hidden="1">[4]TME11_2010!#REF!</definedName>
    <definedName name="_4__123Graph_BCHART_1" localSheetId="0" hidden="1">[4]TME11_2010!#REF!</definedName>
    <definedName name="_4__123Graph_BCHART_1" hidden="1">[4]TME11_2010!#REF!</definedName>
    <definedName name="_6__123Graph_CCHART_1" localSheetId="0" hidden="1">[4]TME11_2010!#REF!</definedName>
    <definedName name="_6__123Graph_CCHART_1" hidden="1">[4]TME11_2010!#REF!</definedName>
    <definedName name="_8__123Graph_XCHART_1" localSheetId="0" hidden="1">[4]TME11_2010!#REF!</definedName>
    <definedName name="_8__123Graph_XCHART_1" hidden="1">[4]TME11_2010!#REF!</definedName>
    <definedName name="_bb2" hidden="1">{#N/A,#N/A,FALSE,"PRJCTED MNTHLY QTY's"}</definedName>
    <definedName name="_Fill" localSheetId="0" hidden="1">#REF!</definedName>
    <definedName name="_Fill" localSheetId="1" hidden="1">#REF!</definedName>
    <definedName name="_Fill" hidden="1">#REF!</definedName>
    <definedName name="_hom1" hidden="1">{#N/A,#N/A,FALSE,"Assessment";#N/A,#N/A,FALSE,"Staffing";#N/A,#N/A,FALSE,"Hires";#N/A,#N/A,FALSE,"Assumptions"}</definedName>
    <definedName name="_k1" hidden="1">{#N/A,#N/A,FALSE,"Assessment";#N/A,#N/A,FALSE,"Staffing";#N/A,#N/A,FALSE,"Hires";#N/A,#N/A,FALSE,"Assumptions"}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k1" hidden="1">{#N/A,#N/A,FALSE,"Assessment";#N/A,#N/A,FALSE,"Staffing";#N/A,#N/A,FALSE,"Hires";#N/A,#N/A,FALSE,"Assumptions"}</definedName>
    <definedName name="_KKK1" hidden="1">{#N/A,#N/A,FALSE,"Assessment";#N/A,#N/A,FALSE,"Staffing";#N/A,#N/A,FALSE,"Hires";#N/A,#N/A,FALSE,"Assumptions"}</definedName>
    <definedName name="_Lee5" hidden="1">{#VALUE!,#N/A,FALSE,0}</definedName>
    <definedName name="_Mar1" localSheetId="0" hidden="1">[5]Apr!#REF!</definedName>
    <definedName name="_Mar1" hidden="1">[5]Apr!#REF!</definedName>
    <definedName name="_Order1" hidden="1">255</definedName>
    <definedName name="_Sort" localSheetId="0" hidden="1">#REF!</definedName>
    <definedName name="_Sort" hidden="1">#REF!</definedName>
    <definedName name="a" localSheetId="1" hidden="1">{"Index",#N/A,FALSE,"Index"}</definedName>
    <definedName name="a" hidden="1">{"Index",#N/A,FALSE,"Index"}</definedName>
    <definedName name="aa" hidden="1">{#N/A,#N/A,FALSE,"PRJCTED MNTHLY QTY's"}</definedName>
    <definedName name="aa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a" hidden="1">{#N/A,#N/A,FALSE,"PRJCTED QTRLY QTY's"}</definedName>
    <definedName name="AccessDatabase" hidden="1">"C:\DATA\KEVIN\MODELS\Model 0218.mdb"</definedName>
    <definedName name="ACwvu.CapersView." localSheetId="0" hidden="1">[6]Sheet1!#REF!</definedName>
    <definedName name="ACwvu.CapersView." hidden="1">[6]Sheet1!#REF!</definedName>
    <definedName name="ACwvu.Japan_Capers_Ed_Pub." localSheetId="0" hidden="1">#REF!</definedName>
    <definedName name="ACwvu.Japan_Capers_Ed_Pub." hidden="1">#REF!</definedName>
    <definedName name="ACwvu.KJP_CC." localSheetId="0" hidden="1">#REF!</definedName>
    <definedName name="ACwvu.KJP_CC." hidden="1">#REF!</definedName>
    <definedName name="AG" hidden="1">{#N/A,#N/A,FALSE,"OIT summ";#N/A,#N/A,FALSE,"otb summ-dental";#N/A,#N/A,FALSE,"otb summ-vision"}</definedName>
    <definedName name="Allocation" localSheetId="1" hidden="1">{"Index",#N/A,FALSE,"Index"}</definedName>
    <definedName name="Allocation" hidden="1">{"Index",#N/A,FALSE,"Index"}</definedName>
    <definedName name="Assumptions" localSheetId="1" hidden="1">{"Index",#N/A,FALSE,"Index"}</definedName>
    <definedName name="Assumptions" hidden="1">{"Index",#N/A,FALSE,"Index"}</definedName>
    <definedName name="b" localSheetId="0" hidden="1">#REF!</definedName>
    <definedName name="b" hidden="1">#REF!</definedName>
    <definedName name="bb" hidden="1">{#N/A,#N/A,FALSE,"PRJCTED MNTHLY QTY's"}</definedName>
    <definedName name="bbbb" hidden="1">{#N/A,#N/A,FALSE,"PRJCTED QTRLY QTY's"}</definedName>
    <definedName name="BEx00B8R2WI8RX5J97HO5LPU3L8B" hidden="1">[7]DP_10!$A$1:$Y$14</definedName>
    <definedName name="BEx00CQNUHLSQIK18AITDNBXZU9M" hidden="1">[7]DP_6!$A$1:$Y$24</definedName>
    <definedName name="BEx00D1GT2FO9YR99W4A8H027ZBB" hidden="1">'[8]Filter '!$A$171:$B$202</definedName>
    <definedName name="BEx00EZPFE7T0NSFUL49GTI7IMEZ" hidden="1">[7]Filter!$A$174:$B$199</definedName>
    <definedName name="BEx00FAHPFP0IZIE6Q2HYKFNIIB5" hidden="1">[7]DP_7!$A$1:$Y$6</definedName>
    <definedName name="BEx00FL9NBC03X7APX807CYY1VR2" hidden="1">[7]Directorates!$A$1:$D$8</definedName>
    <definedName name="BEx00GXQ223VSF4A8TIS678ZXM0N" hidden="1">[7]DP_1!$A$1:$Q$71</definedName>
    <definedName name="BEx00KOJ5OBJVMYWQXE2421J60T5" hidden="1">[7]DP_11!$A$1:$M$88</definedName>
    <definedName name="BEx00M6MQGRZ5ZIIGV5IGTLHTK58" hidden="1">[9]DP_3!$A$1:$E$23</definedName>
    <definedName name="BEx014RF2EDEL1FRJCNBG5KLRMP1" hidden="1">'[8]Filter '!$A$69:$B$100</definedName>
    <definedName name="BEx0164335HOE2K6E2NLCN2G1POJ" localSheetId="0" hidden="1">[10]Filters!#REF!</definedName>
    <definedName name="BEx0164335HOE2K6E2NLCN2G1POJ" hidden="1">[10]Filters!#REF!</definedName>
    <definedName name="BEx01ALX2MJKBB1ZFES9DQCGVFII" hidden="1">[7]Filter!$A$29:$B$54</definedName>
    <definedName name="BEx01FUM58JJKB44DGWO27Z27K78" hidden="1">[9]Filters!$A$172:$B$203</definedName>
    <definedName name="BEx01H79PZK9RFFJ0GHR4XV8UZ1W" hidden="1">[7]DP_5!$A$1:$Y$39</definedName>
    <definedName name="BEx01R8OJKQ47JOSQ4SQNMNTCI9G" hidden="1">[7]Filter!$A$146:$B$171</definedName>
    <definedName name="BEx01Y4SYEXBC7XHZF1E6AE7OL61" hidden="1">[9]DP_5!$A$1:$F$15</definedName>
    <definedName name="BEx02X76IRGDFUOPA59RXXEPE1MY" hidden="1">[9]DP_3!$A$1:$E$19</definedName>
    <definedName name="BEx031P2RYF8GO61KM46UHK3UJCY" hidden="1">[7]Filter!$A$29:$B$54</definedName>
    <definedName name="BEx1EZLJ4OTPAQPHB6I38RK4702P" hidden="1">[7]DP_11!$A$1:$L$63</definedName>
    <definedName name="BEx1F739APLZ0X4VTCG9DL1U2PQE" hidden="1">[7]Filter!$A$202:$B$227</definedName>
    <definedName name="BEx1G3GKCWN7CDX0K8K4Q18T1IEY" hidden="1">[7]DP_8!$A$1:$Y$35</definedName>
    <definedName name="BEx1G9LN0Y97ULAOFDT3V3UYRC8L" hidden="1">[7]DP_2!$A$1:$L$27</definedName>
    <definedName name="BEx1GANH6HB6DB5GB9GBR3LHZ08N" hidden="1">[9]Filters!$A$36:$B$67</definedName>
    <definedName name="BEx1GF5CQPLAZEP2KQEV79DOH8AM" hidden="1">[11]Filter!$A$202:$B$227</definedName>
    <definedName name="BEx1GXQA7OFSHSNS1VQFHSG5C38Y" hidden="1">[7]DP_8!$A$1:$Y$38</definedName>
    <definedName name="BEx1H1H30U9JU85RXU5CGK52TWPR" hidden="1">[7]DP_7!$A$1:$Y$15</definedName>
    <definedName name="BEx1HJB5CJB7EC6ADJ7FFNFX7NOB" hidden="1">[7]DP_5!$A$1:$Y$39</definedName>
    <definedName name="BEx1HP5GWSCV7USEV7XCU9RK5PK7" hidden="1">[7]Directorates!$A$1:$D$8</definedName>
    <definedName name="BEx1HQSW0WNYRWLH6A8A7S0DMXK1" hidden="1">[7]DP_1!$A$1:$L$70</definedName>
    <definedName name="BEx1HTNBBU5LL5AR8NS2TC2IG0KG" hidden="1">[7]DP_9!$A$1:$Y$4</definedName>
    <definedName name="BEx1I1FU37H9HJUOYEI41LDG4A91" hidden="1">[7]Filter!$A$202:$B$227</definedName>
    <definedName name="BEx1ICOJOZB9QGB9HGISBKMYSTY6" hidden="1">[9]DP_3!$A$1:$L$33</definedName>
    <definedName name="BEx1IITNP17AVZYI3SD7DGW2GUJE" hidden="1">'[8]Filter '!$A$273:$B$304</definedName>
    <definedName name="BEx1IJKIR3SB0715Y9LKU8K88NFV" hidden="1">[9]Filters!$A$36:$B$67</definedName>
    <definedName name="BEx1ILYUTKNX73SZTJ55QTK8I1O1" localSheetId="0" hidden="1">[10]Filters!#REF!</definedName>
    <definedName name="BEx1ILYUTKNX73SZTJ55QTK8I1O1" hidden="1">[10]Filters!#REF!</definedName>
    <definedName name="BEx1IOTGCDDIPKC75AVEQT63UUFK" hidden="1">[7]Filter!$A$1:$B$26</definedName>
    <definedName name="BEx1JAJN5OHX98WL7BT4AMQFCOXG" localSheetId="0" hidden="1">#REF!</definedName>
    <definedName name="BEx1JAJN5OHX98WL7BT4AMQFCOXG" hidden="1">#REF!</definedName>
    <definedName name="BEx1JHFR1J2LANUVB0B78KQT40EM" hidden="1">[7]Filter!$A$1:$B$26</definedName>
    <definedName name="BEx1JIS89AHDF4RREYGSGK8RLZ4B" hidden="1">[11]DP_1!$A$1:$N$71</definedName>
    <definedName name="BEx1JR117VHI06Q5A1ELPTNSOPOM" hidden="1">[7]Filter!$A$57:$B$88</definedName>
    <definedName name="BEx1JX6513L1X4IO6FHJ372I5X3O" hidden="1">[7]DP_3!$A$1:$E$15</definedName>
    <definedName name="BEx1JXX7DG0CL58DI7HCTKW0MH9U" hidden="1">[7]DP_3!$A$1:$C$27</definedName>
    <definedName name="BEx1JZF4LO81Y9AFMVS601KUD07D" hidden="1">[9]Filters!$A$206:$B$237</definedName>
    <definedName name="BEx1KB98Z0U3KJ3ZAW9E9KERHMOO" hidden="1">[9]DP_6!$A$1:$K$4</definedName>
    <definedName name="BEx1KEUQ4SUSEPHP2DEYD80XKD6U" hidden="1">[7]DP_8!$A$1:$Y$35</definedName>
    <definedName name="BEx1KM75ZNSNC7TKUABQCSXY3TXK" hidden="1">'[8]Filter '!$A$307:$B$338</definedName>
    <definedName name="BEx1KN8UY8HFWFWLYKT29C12Z9F7" hidden="1">[9]Filters!$A$1:$B$32</definedName>
    <definedName name="BEx1KP1KYFFDRNHZZCC4F6LRZQM2" hidden="1">[7]DP_9!$A$1:$Y$4</definedName>
    <definedName name="BEx1L8O89JRNGPJNG44K1B3P4SVS" hidden="1">[9]Filters!$A$70:$B$101</definedName>
    <definedName name="BEx1LABNN9R2GABY7NF6RLK0L8XJ" hidden="1">[9]DP_3!$A$1:$L$33</definedName>
    <definedName name="BEx1LEIQFBNN1N5IEUUKN1DFYB9W" hidden="1">[9]DP_1!$A$1:$K$46</definedName>
    <definedName name="BEx1LGX07UXHGE7HAM4GN8MJ3SWP" hidden="1">[9]Filters!$A$138:$B$169</definedName>
    <definedName name="BEx1LI9I33BHC4Q65Q598XLBSW3Q" hidden="1">[9]Graphs!$A$1:$P$15</definedName>
    <definedName name="BEx1LMB7LXQZ7TMFBSS1WAN594M2" hidden="1">[7]Filter!$A$257:$B$282</definedName>
    <definedName name="BEx1LQCU5UCFX0YVPLFN54KM2LRE" hidden="1">[7]DP_6!$A$1:$Y$22</definedName>
    <definedName name="BEx1LW1TPHCGISW8OEXJ037NCG8U" hidden="1">'[8]Filter '!$A$35:$B$66</definedName>
    <definedName name="BEx1LXEAP4VKKRKYNUXVIHPBN6LW" hidden="1">'[8]Filter '!$A$1:$B$32</definedName>
    <definedName name="BEx1LY00YQGXNOQI9AGLR4DJYQBX" hidden="1">[7]Filter!$A$146:$B$171</definedName>
    <definedName name="BEx1M38RIOST3SWBAK9Z5MRXHBD5" hidden="1">[9]Cost_Income!$A$1:$P$19</definedName>
    <definedName name="BEx1MPF8FKY8IZ16R40XUV1VAFKN" hidden="1">[9]DP_5!$A$1:$L$12</definedName>
    <definedName name="BEx1MV9JIC3VGAO9FKHL2OQ204I5" hidden="1">[9]DP_4!$A$1:$E$22</definedName>
    <definedName name="BEx1NEQVTBXZ16ECJQHJFGHAXT9X" hidden="1">[7]Filter!$A$57:$B$88</definedName>
    <definedName name="BEx1NHQQXWEJ5TG8SS19FG7E45TX" hidden="1">'[8]Filter '!$A$137:$B$168</definedName>
    <definedName name="BEx1NHW2KN6137AK7CHRNDW9PODU" hidden="1">'[8]Non Formula'!$A$1:$N$24</definedName>
    <definedName name="BEx1NQVQK8A0AS3GAZ0EOYNFGG69" hidden="1">[7]Filter!$A$257:$B$282</definedName>
    <definedName name="BEx1NSZGKIZTXR48KF9BGSOF68OT" hidden="1">[9]Filters!$A$70:$B$101</definedName>
    <definedName name="BEx1O1DEXK437UP317ZT0R8JSFH6" hidden="1">[9]DP_6!$A$1:$E$7</definedName>
    <definedName name="BEx1O6614IFKXRV5R66AEUA4OVAM" hidden="1">'[8]Filter '!$A$205:$B$236</definedName>
    <definedName name="BEx1O6GUBMIPGHJ61BC8TKKUW22W" hidden="1">[7]DP_7!$A$1:$Y$7</definedName>
    <definedName name="BEx1O7D711X0K4W2PHZPRUKEHX56" hidden="1">[9]Filters!$A$70:$B$101</definedName>
    <definedName name="BEx1O8PT3TJWB3ZQMNB3CO1X769Q" hidden="1">'[8]Filter '!$A$171:$B$202</definedName>
    <definedName name="BEx1OHUUJFXWBYQMCTXDTFM7398B" hidden="1">[7]Filter!$A$57:$B$88</definedName>
    <definedName name="BEx1OJYCP70EV45S2RQMZ102FCST" hidden="1">'[8]Non Formula'!$A$1:$N$24</definedName>
    <definedName name="BEx1OOG7N8G18H5T04E1DQPZ75S1" hidden="1">[9]Graphs!$A$1:$P$15</definedName>
    <definedName name="BEx1OV6WEEQ5AXCSQENZVRW4ALRL" hidden="1">[8]UKD!$C$51:$G$51</definedName>
    <definedName name="BEx1OVXXM7QS2TUIR58T0NCN4SL5" hidden="1">'[8]Filter '!$A$35:$B$66</definedName>
    <definedName name="BEx1OY1GWPXCLQCYQJPFG5PTWX2T" hidden="1">[7]DP_10!$A$1:$Y$15</definedName>
    <definedName name="BEx1PD0YCG6L494302EIQ0Z5QLK2" hidden="1">[7]Filter!$A$229:$B$254</definedName>
    <definedName name="BEx1PDBQS1DMXNHXQCS0LWCC4XXI" hidden="1">[7]Filter!$A$29:$B$54</definedName>
    <definedName name="BEx1PEIXHT5I9IAAHMGUFFK63TVS" hidden="1">'[8]Filter '!$A$273:$B$304</definedName>
    <definedName name="BEx1PG65EN5EP93O3JDE5BK6WZ9Y" hidden="1">[7]DP_2!$A$1:$R$22</definedName>
    <definedName name="BEx1POV1Q600IQVOY6W0829S3IJC" hidden="1">'[8]Filter '!$A$205:$B$236</definedName>
    <definedName name="BEx1PRK6ZJASH2B0PUGUSX9LGT31" hidden="1">[7]DP_6!$A$1:$Y$18</definedName>
    <definedName name="BEx1Q3ZUKYHQ8DR7I9DW319KW39M" localSheetId="0" hidden="1">[10]Filters!#REF!</definedName>
    <definedName name="BEx1Q3ZUKYHQ8DR7I9DW319KW39M" hidden="1">[10]Filters!#REF!</definedName>
    <definedName name="BEx1Q9E3KUY0R92RGIJS96P13U50" hidden="1">[9]Cost_Income!$A$1:$O$19</definedName>
    <definedName name="BEx1QB1H4V3PGWKVYBGRZSP4MFNB" hidden="1">[7]Directorates!$A$1:$D$8</definedName>
    <definedName name="BEx1QCJGPDGG7A86SGA0WUFAO74J" hidden="1">[9]Filters!$A$172:$B$203</definedName>
    <definedName name="BEx1QD50V5QCROW70YEU8EWC9Y2N" hidden="1">[7]Filter!$A$91:$B$116</definedName>
    <definedName name="BEx1QGL03C74XUESK584HESLNI2V" hidden="1">[7]Filter!$A$91:$B$116</definedName>
    <definedName name="BEx1R67G9WLJSJ9CF2NOC0OZNC5Z" hidden="1">[7]DP_9!$A$1:$Y$3</definedName>
    <definedName name="BEx1RAPGDMCALWNPDBPWEUXWD5G3" hidden="1">[11]DP_2!$A$1:$N$22</definedName>
    <definedName name="BEx1RIHZF0NWO6R650FM8WEJFKI3" hidden="1">[7]DP_9!$A$1:$Y$3</definedName>
    <definedName name="BEx1RMOWXZEV0FHPEAL9HQ2TVR70" hidden="1">[7]DP_3!$A$1:$C$27</definedName>
    <definedName name="BEx1RO1HU2SURX6WDATS0GDEF9NO" hidden="1">'[8]Filter '!$A$273:$B$304</definedName>
    <definedName name="BEx1RQFUAMNY89ILCUHAINS4NBZT" hidden="1">'[8]Non Formula'!$A$1:$N$24</definedName>
    <definedName name="BEx1S24NOHQJ66DGHDE5FW2VWZ4X" hidden="1">[9]Filters!$A$206:$B$237</definedName>
    <definedName name="BEx1S7O5TIUC4H56D7N42POWYBW9" hidden="1">'[8]Filter '!$A$137:$B$168</definedName>
    <definedName name="BEx1SBVCTJD9JNNWCDLKN66E1Q6I" localSheetId="0" hidden="1">#REF!</definedName>
    <definedName name="BEx1SBVCTJD9JNNWCDLKN66E1Q6I" localSheetId="1" hidden="1">#REF!</definedName>
    <definedName name="BEx1SBVCTJD9JNNWCDLKN66E1Q6I" hidden="1">#REF!</definedName>
    <definedName name="BEx1SC0PJJH88CDYX1D6ZCJQW9VU" hidden="1">[7]DP_1!$A$1:$M$71</definedName>
    <definedName name="BEx1SC5YS301SA75E6RNLVMTU6DV" hidden="1">[7]DP_10!$A$1:$Y$14</definedName>
    <definedName name="BEx1SEEZUUQDK0UCQVNOCNE4JS00" hidden="1">[7]DP_8!$A$1:$Y$38</definedName>
    <definedName name="BEx1SLGGYUCU3YH254D7DNFMYXIK" hidden="1">[7]Filter!$A$174:$B$199</definedName>
    <definedName name="BEx1SNEQ0QWJKQS5NDTO59KE7TTZ" hidden="1">'[8]Filter '!$A$35:$B$66</definedName>
    <definedName name="BEx1SO04X0MU8TYTG98PBXTKL448" hidden="1">[7]Settings!$A$1:$B$1</definedName>
    <definedName name="BEx1SR5I6FSB2AEFQCPJM4IDRGEZ" hidden="1">[7]Filter!$A$229:$B$254</definedName>
    <definedName name="BEx1ST90ILAAFIZAEGI91OC41H11" hidden="1">[8]UKD!$C$51:$G$51</definedName>
    <definedName name="BEx1T0QRQDNZFGBNY5JF6CHMCOES" hidden="1">'[8]Filter '!$A$205:$B$236</definedName>
    <definedName name="BEx1T2JHUU77ELR71GLA4ZOQV0XX" hidden="1">[9]DP_1!$A$1:$L$35</definedName>
    <definedName name="BEx1T9FN599KJFLF4NNQMER1DML4" hidden="1">[7]Filter!$A$202:$B$227</definedName>
    <definedName name="BEx1TW27H83R412SWSDWZ3ZABQBP" hidden="1">'[8]Filter '!$A$273:$B$304</definedName>
    <definedName name="BEx1U6JSJHRQJLLZC9ZBM5KQ01CR" hidden="1">[9]Cost_Income!$A$1:$P$19</definedName>
    <definedName name="BEx1U93M0KKPPEMF1A764APTWH6T" hidden="1">[7]DP_3!$A$1:$C$24</definedName>
    <definedName name="BEx1UCE9UR73QKBGFI0W3PW72IB7" localSheetId="0" hidden="1">#REF!</definedName>
    <definedName name="BEx1UCE9UR73QKBGFI0W3PW72IB7" hidden="1">#REF!</definedName>
    <definedName name="BEx1UGFWDLDESO34820P8SHQI9UO" hidden="1">[7]Filter!$A$257:$B$282</definedName>
    <definedName name="BEx1UNC2DEIHJ0588XJGAPI58SQF" hidden="1">'[8]Filter '!$A$1:$B$32</definedName>
    <definedName name="BEx1UP4RPWT1W3LD9ZV93N5SS3ET" hidden="1">[7]Settings!$B$1:$B$1</definedName>
    <definedName name="BEx1UR8BAG18KWHAOZZL82OPNKJN" hidden="1">'[8]Filter '!$A$137:$B$168</definedName>
    <definedName name="BEx1UV4LLMO1JFJ6TO2D775DOHOF" hidden="1">[7]Filter!$A$1:$B$26</definedName>
    <definedName name="BEx1UZRR6S300ZOVD9TNTLUVHVI8" hidden="1">[8]Ops!$E$49:$E$49</definedName>
    <definedName name="BEx1V0DAC2USPLFE2OGY1FQEZLZ7" hidden="1">[7]DP_9!$A$1:$Y$4</definedName>
    <definedName name="BEx1VSZMXQ830670YRFSM9GYLHXS" hidden="1">[9]DP_9!$A$1:$L$8</definedName>
    <definedName name="BEx1VUCA46LS7XKXUPLDK806C9CW" hidden="1">[9]Filters!$A$138:$B$169</definedName>
    <definedName name="BEx1VY38IT54LUKK3VJSB56PVFEU" hidden="1">[9]Cost_Income!$A$1:$N$29</definedName>
    <definedName name="BEx1VZ4WFTXXZ1ES2K5VS9HV5OZF" localSheetId="0" hidden="1">In [0]!Month [12]Contbs!$A$1:$K$92</definedName>
    <definedName name="BEx1VZ4WFTXXZ1ES2K5VS9HV5OZF" localSheetId="1" hidden="1">In [0]!Month [12]Contbs!$A$1:$K$92</definedName>
    <definedName name="BEx1VZ4WFTXXZ1ES2K5VS9HV5OZF" hidden="1">In [0]!Month [12]Contbs!$A$1:$K$92</definedName>
    <definedName name="BEx1W7DJIX75DMAJARTBFP57PEJO" hidden="1">[9]DP_4!$A$1:$K$37</definedName>
    <definedName name="BEx1WHV7AHHW88YKLT2PUJ7NOE5J" hidden="1">[7]Filter!$A$146:$B$171</definedName>
    <definedName name="BEx1WLGNT0AT2YYE64E9GXHXOAHO" hidden="1">[7]DP_10!$A$1:$Y$11</definedName>
    <definedName name="BEx1WNPP1417ZVFBCQL8RDNHL3AR" hidden="1">[7]Filter!$A$29:$B$54</definedName>
    <definedName name="BEx1WSYG12GUSSBDDFOM038QFXDP" hidden="1">'[8]Non Formula'!$A$1:$N$24</definedName>
    <definedName name="BEx1WTURTMX52EC1YEWT1NCXI2Y9" hidden="1">'[8]Filter '!$A$273:$B$304</definedName>
    <definedName name="BEx1X177IQHX23RRZ6ILU6C3LUKD" hidden="1">[7]Filter!$A$91:$B$116</definedName>
    <definedName name="BEx1X1HYO0U2F70J47T6Q99O74V7" hidden="1">'[8]Filter '!$A$1:$B$32</definedName>
    <definedName name="BEx1X5UCXP57P2XQFR7XNOLGTTVI" hidden="1">[9]Filters!$A$70:$B$101</definedName>
    <definedName name="BEx1XEJ8P5XGBSNHNX1511D7QMPR" localSheetId="0" hidden="1">[10]Filters!#REF!</definedName>
    <definedName name="BEx1XEJ8P5XGBSNHNX1511D7QMPR" hidden="1">[10]Filters!#REF!</definedName>
    <definedName name="BEx1YI3IVANBLS8UKDNBKI9CVP07" hidden="1">[9]DP_5!$A$1:$F$15</definedName>
    <definedName name="BEx1YIP1RMSXN17YYHH61DGLEQ4Y" hidden="1">'[8]Non Formula'!$A$1:$N$24</definedName>
    <definedName name="BEx1ZB6388ZWNAOKXHEJ6GH45R5S" hidden="1">[9]DP_4!$A$1:$E$25</definedName>
    <definedName name="BEx1ZFD5YLFS8FFCJ5CZ259RD9I0" hidden="1">[7]Filter!$A$146:$B$171</definedName>
    <definedName name="BEx3AAAYCDQWI4AMTEWZA2A4RBQ9" hidden="1">[7]Filter!$A$285:$B$310</definedName>
    <definedName name="BEx3AJLFTYNO9LGRCY5A49KI4NAH" hidden="1">[9]Filters!$A$36:$B$67</definedName>
    <definedName name="BEx3AVL1R97J27BM6P44XVEL6IHV" hidden="1">[9]Filters!$A$36:$B$67</definedName>
    <definedName name="BEx3BHGP8ACXRP6V99V6ZZ8W15A0" hidden="1">[9]DP_4!$A$1:$E$26</definedName>
    <definedName name="BEx3BPUS8UVMDIIO91V9YDD3IXDE" hidden="1">[7]DP_1!$A$1:$L$70</definedName>
    <definedName name="BEx3BWG5444GH53TRC7ZP2FVQ0NK" hidden="1">[9]Settings!$B$1</definedName>
    <definedName name="BEx3BXY44KFAVQSVQ7W1NQVBGN7C" hidden="1">[7]Directorates!$A$1:$F$8</definedName>
    <definedName name="BEx3C6XSG3R23IFNNZSLW4NUQWFG" hidden="1">[7]Filter!$A$174:$B$199</definedName>
    <definedName name="BEx3CNVCB5AY62YN5PASHT55HOND" hidden="1">[7]Filter!$A$340:$B$365</definedName>
    <definedName name="BEx3CRRLV8EPA84MV9VBT450EGQ3" hidden="1">[7]DP_2!$A$1:$R$22</definedName>
    <definedName name="BEx3D008TEZBVETMR71ZAWQK7ECR" hidden="1">[8]Ops!$E$49:$E$49</definedName>
    <definedName name="BEx3D1IC6YAE2OF3IME1R68OYMV4" localSheetId="0" hidden="1">Prior [13]Year!$A$1:$C$3</definedName>
    <definedName name="BEx3D1IC6YAE2OF3IME1R68OYMV4" hidden="1">Prior [13]Year!$A$1:$C$3</definedName>
    <definedName name="BEx3D2UUHJPY3JOHERM1NQJVTFRC" hidden="1">[7]Filter!$A$29:$B$54</definedName>
    <definedName name="BEx3D9G73UC67IL3LWAZ7EW41WQT" hidden="1">[9]Filters!$A$138:$B$169</definedName>
    <definedName name="BEx3D9G78BMZA2MQBKQ54ONV4LHT" hidden="1">[7]Filter!$A$202:$B$227</definedName>
    <definedName name="BEx3D9LO3IJK3GWHEP0O4Y0HTRA1" hidden="1">[9]DP_7!$A$1:$E$4</definedName>
    <definedName name="BEx3DA1RD97ESBV28AU1CUCTXZRD" hidden="1">[7]Filter!$A$340:$B$365</definedName>
    <definedName name="BEx3DCAQNDICWRYI3Z91M78C7KSE" hidden="1">[7]Filter!$A$118:$B$143</definedName>
    <definedName name="BEx3DJ1FTWUX0Q8TI67K2V5JBTD7" hidden="1">[7]Filter!$A$202:$B$227</definedName>
    <definedName name="BEx3DPMU1TEB4T939V1UQ2J362C9" hidden="1">[7]DP_9!$A$1:$Y$4</definedName>
    <definedName name="BEx3DPXM2GWOCLX2Y20RKHKIQF2L" hidden="1">[7]DP_2!$A$1:$L$28</definedName>
    <definedName name="BEx3E69LJ6XOLHS390DP8SEZH8HK" hidden="1">[7]Filter!$A$313:$B$338</definedName>
    <definedName name="BEx3E8D44QFM1ZC6EJ8QKYPQ3IWU" hidden="1">[7]Filter!$A$29:$B$54</definedName>
    <definedName name="BEx3EA5UB44G4J2LPJCN1HKGYUQ1" hidden="1">[7]DP_10!$A$1:$Y$11</definedName>
    <definedName name="BEx3EI962RQ10ZYK57XK872BD5JG" localSheetId="0" hidden="1">#REF!</definedName>
    <definedName name="BEx3EI962RQ10ZYK57XK872BD5JG" hidden="1">#REF!</definedName>
    <definedName name="BEx3ELUN300KXBA2R3RYRWOJ6X6G" hidden="1">'[8]Filter '!$A$307:$B$338</definedName>
    <definedName name="BEx3EZSA366RAD0QTT0VQN4CNTDH" hidden="1">'[8]Filter '!$A$307:$B$338</definedName>
    <definedName name="BEx3F08ISEGUU8SZSI7BNFFGGCOV" hidden="1">'[8]Filter '!$A$35:$B$66</definedName>
    <definedName name="BEx3F68CLRVEZ8RIOV9D27GW6L1D" hidden="1">[7]Filter!$A$1:$B$26</definedName>
    <definedName name="BEx3F8BU3MMBDJ330I9EB25KEJ8V" hidden="1">[9]Graphs!$A$1:$P$15</definedName>
    <definedName name="BEx3FGF0OR7SUL5O1GSJ4FCR4ROT" hidden="1">[7]DP_3!$A$1:$C$24</definedName>
    <definedName name="BEx3FWLNM38PHY8X1EZUGZ0JQI04" hidden="1">[9]Filters!$A$206:$B$237</definedName>
    <definedName name="BEx3FX7DGJGCC2309WQ74WZ8YHBJ" hidden="1">[9]Filters!$A$1:$B$32</definedName>
    <definedName name="BEx3FZR1BQ6ZGW8R4M5WOPN2RBFJ" hidden="1">[7]Filter!$A$29:$B$54</definedName>
    <definedName name="BEx3G0SUO0XAZM18EHWFC0QDTQFC" hidden="1">[9]Filters!$A$206:$B$237</definedName>
    <definedName name="BEx3G2QYBI8FB6UYAOHOX4JXUB06" hidden="1">[7]Filter!$A$146:$B$171</definedName>
    <definedName name="BEx3G78S62MA5XBADKES54ZNQ5F4" hidden="1">[7]DP_10!$A$1:$Y$15</definedName>
    <definedName name="BEx3G9CA7ZG3YAB7GH2HS6HH5OK0" hidden="1">'[8]Filter '!$A$137:$B$168</definedName>
    <definedName name="BEx3GCC7W36VUNZ9FZMR0WENUALI" hidden="1">[7]Filter!$A$202:$B$227</definedName>
    <definedName name="BEx3GK4QHP44NS03S00KYLQNS6U9" localSheetId="0" hidden="1">[10]Filters!#REF!</definedName>
    <definedName name="BEx3GK4QHP44NS03S00KYLQNS6U9" hidden="1">[10]Filters!#REF!</definedName>
    <definedName name="BEx3GX0NQHMLOQQX21H27BQX4FKN" hidden="1">[8]Ops!$E$49:$E$49</definedName>
    <definedName name="BEx3GY7O86HZNPSKVAQ6IT03NLLJ" hidden="1">'[8]Filter '!$A$307:$B$338</definedName>
    <definedName name="BEx3GZV30KBNC4YC1ZG2B0S34TA7" hidden="1">[7]DP_11!$A$1:$M$67</definedName>
    <definedName name="BEx3HWZ9SQ9ZTXNSIRARR6MH75GK" hidden="1">[8]Sheet1!$A$1:$Y$10</definedName>
    <definedName name="BEx3IA60XLJ41F8GT5VN092C29F1" hidden="1">[9]DP_5!$A$1:$E$15</definedName>
    <definedName name="BEx3ICPSZW6I2Y2YVWOS4AHN2U8L" hidden="1">[9]DP_3!$A$1:$K$28</definedName>
    <definedName name="BEx3ILPI0E73CO0VKMX3F5F8K332" hidden="1">[7]Filter!$A$257:$B$282</definedName>
    <definedName name="BEx3IMWO04UB4X7BEEA1W5RU3JO5" hidden="1">[7]DP_6!$A$1:$Y$18</definedName>
    <definedName name="BEx3IR902FQUE3NNEDKAWFPGP9L8" hidden="1">[9]Filters!$A$138:$B$169</definedName>
    <definedName name="BEx3IS5EBC9XBT1379FK8UW7CYIO" hidden="1">[7]DP_6!$A$1:$Y$22</definedName>
    <definedName name="BEx3ISG6N35ZGNI02FH7WHDLR9BX" hidden="1">'[8]Filter '!$A$1:$B$32</definedName>
    <definedName name="BEx3J3JFD12VDKVZIK2EW3KVZTUP" hidden="1">[8]Ops!$E$49:$E$49</definedName>
    <definedName name="BEx3JDFHS4V57X1FW2WHK8GW1KZT" hidden="1">'[8]Filter '!$A$69:$B$100</definedName>
    <definedName name="BEx3JFIZE1KVYETRCTG80VLNA1EF" hidden="1">[7]Filter!$A$91:$B$116</definedName>
    <definedName name="BEx3JJ9RPPK8QIVQJFJDARBCIKL8" hidden="1">'[8]Filter '!$A$205:$B$236</definedName>
    <definedName name="BEx3JJ9SRWHEDV23BHI1OZ07ZOYV" hidden="1">[7]Filter!$A$118:$B$143</definedName>
    <definedName name="BEx3JR2C2OT90PZH7QEOL3XO7HFQ" hidden="1">[9]Filters!$A$36:$B$67</definedName>
    <definedName name="BEx3JSV2Y8XO5ONUESH7RYGFLOV4" hidden="1">[9]Filters!$A$36:$B$67</definedName>
    <definedName name="BEx3JWM04PFUPS9TKTL1SVDUTB91" hidden="1">[7]Settings!$B$1</definedName>
    <definedName name="BEx3JXI88XX84MLMPDDQH0K3CPUD" hidden="1">[7]Filter!$A$229:$B$254</definedName>
    <definedName name="BEx3K7E8PMVJGKVYEL0OIFKGDM26" hidden="1">[9]Filters!$A$1:$B$32</definedName>
    <definedName name="BEx3KRRY4ZS35AC43ZJEHER1I6WB" hidden="1">[7]Filter!$A$1:$B$26</definedName>
    <definedName name="BEx3KTKOJ9PLGRRE06LJL14PEM5J" hidden="1">[8]UKD!$C$51:$G$51</definedName>
    <definedName name="BEx3KZKHTNG13G4BVBTNR6XOUEIK" hidden="1">[7]Filter!$A$29:$B$54</definedName>
    <definedName name="BEx3L00QO7PZA9AF86BW8JOP815C" hidden="1">'[8]Non Formula'!$A$1:$N$24</definedName>
    <definedName name="BEx3L35YT8PLZEGUIMIVQTSXTHRK" hidden="1">[7]Filter!$A$202:$B$227</definedName>
    <definedName name="BEx3LBK1YPVVPJ4KCUC32TZ2L2ZD" hidden="1">[11]Filter!$A$118:$B$143</definedName>
    <definedName name="BEx3LC0C3L0J7MXB48FTLOUIYPLJ" hidden="1">[7]Filter!$A$91:$B$116</definedName>
    <definedName name="BEx3LD7HNQZDPSW561VDZY7TWVG5" hidden="1">'[8]Filter '!$A$239:$B$270</definedName>
    <definedName name="BEx3LGSSVH2TDVCRLHB5IFSD68ZS" hidden="1">'[8]Filter '!$A$273:$B$304</definedName>
    <definedName name="BEx3LJCLWZ5ET5EWM9NVDLDMMV1T" localSheetId="0" hidden="1">[10]Filters!#REF!</definedName>
    <definedName name="BEx3LJCLWZ5ET5EWM9NVDLDMMV1T" hidden="1">[10]Filters!#REF!</definedName>
    <definedName name="BEx3M3KTUQN2R5SA88S7ASA6OOOQ" hidden="1">[7]Filter!$A$91:$B$116</definedName>
    <definedName name="BEx3M99TBE35JQ3K6HUJANZNBHMM" hidden="1">[7]DP_7!$A$1:$Y$15</definedName>
    <definedName name="BEx3MDGW8S0JV7VVW1QYBFKLMVXY" hidden="1">[8]Ops!$E$49:$E$49</definedName>
    <definedName name="BEx3MF9LW62DU1COLPMWO0NSNEGU" hidden="1">[9]DP_3!$A$1:$E$23</definedName>
    <definedName name="BEx3MJ0KNDRZB70401VWBWQPP3SP" hidden="1">[7]Filter!$A$257:$B$282</definedName>
    <definedName name="BEx3MMRDN5RGVU4EAO5TUFF8CJ8X" hidden="1">[7]Filter!$A$285:$B$310</definedName>
    <definedName name="BEx3MMWV4BTQYG0LWQUSTH66QSD3" hidden="1">[9]DP_6!$A$1:$E$7</definedName>
    <definedName name="BEx3MUUORCEHVKXMES1KOJNT2L6J" hidden="1">[7]Filter!$A$229:$B$254</definedName>
    <definedName name="BEx3N03KXEHUHNLAHIREVHOZRTGP" hidden="1">[9]DP_1!$A$1:$K$46</definedName>
    <definedName name="BEx3NBC4NGXMNBKXANVCSKSOKOH2" hidden="1">'[8]Filter '!$A$1:$B$32</definedName>
    <definedName name="BEx3NF2Y6NV5XX969J2RB3GMUVH0" hidden="1">'[8]Filter '!$A$103:$B$134</definedName>
    <definedName name="BEx3NH6FZEDG1KX4CSZV5SQRFYT3" localSheetId="0" hidden="1">#REF!</definedName>
    <definedName name="BEx3NH6FZEDG1KX4CSZV5SQRFYT3" hidden="1">#REF!</definedName>
    <definedName name="BEx3NY45AKM9NPK57E78B9M7LCDH" hidden="1">[7]DP_5!$A$1:$Y$38</definedName>
    <definedName name="BEx3O0CZEDL21RJCERCGQKJ2NMLU" hidden="1">[7]DP_7!$A$1:$Y$6</definedName>
    <definedName name="BEx3O4K0VHLPYPQ914G426H6AHFX" hidden="1">[7]Filter!$A$57:$B$88</definedName>
    <definedName name="BEx3OFHXDZNBSXXH5KGPNO8W4X05" hidden="1">[7]Filter!$A$1:$B$26</definedName>
    <definedName name="BEx3OG3JI6R83HGWKF7BOOKC4EYG" hidden="1">[7]Filter!$A$29:$B$54</definedName>
    <definedName name="BEx3OJUAHMR83PLOBIIZR9RC5EIA" hidden="1">[7]Filter!$A$57:$B$88</definedName>
    <definedName name="BEx3ON4ZJCDGNDUAKF81G886RJBH" hidden="1">[9]Cost_Income!$A$1:$P$19</definedName>
    <definedName name="BEx3ONFSGUSFNU50CGL3Q1GEADFE" hidden="1">[7]Settings!$A$1:$B$1</definedName>
    <definedName name="BEx3OPDSWH5ZJR37VXFS0W4MC350" hidden="1">[9]Filters!$A$172:$B$203</definedName>
    <definedName name="BEx3OTVOCV5DQVHDCU2VZTQC0C1D" hidden="1">[7]DP_8!$A$1:$Y$35</definedName>
    <definedName name="BEx3OZKO9Y2WLPH6VCA1KE3DGW96" localSheetId="0" hidden="1">YTD [12]Contbs!$A$1:$AF$54</definedName>
    <definedName name="BEx3OZKO9Y2WLPH6VCA1KE3DGW96" localSheetId="1" hidden="1">YTD [12]Contbs!$A$1:$AF$54</definedName>
    <definedName name="BEx3OZKO9Y2WLPH6VCA1KE3DGW96" hidden="1">YTD [12]Contbs!$A$1:$AF$54</definedName>
    <definedName name="BEx3PH3YYUYQTDVTA7H98C5ZS59F" hidden="1">[7]Filter!$A$29:$B$54</definedName>
    <definedName name="BEx3PI5N8WA5TSG4CYA41428H4E1" hidden="1">'[8]Filter '!$A$239:$B$270</definedName>
    <definedName name="BEx3PN3Q0L521TLXQYPBO2PWNIEC" hidden="1">[7]Filter!$A$1:$B$26</definedName>
    <definedName name="BEx3PT3JBLWW6MU7967OX5YU2IJU" hidden="1">[7]Filter!$A$29:$B$54</definedName>
    <definedName name="BEx3PZE3SCDOHMVDDPWH3LRIFWHG" hidden="1">[11]DP_10!$A$1:$Y$14</definedName>
    <definedName name="BEx3Q2U4W5UDZR0M9C9GEPOFMNML" hidden="1">[9]Cost_Income!$A$1:$O$19</definedName>
    <definedName name="BEx3QEDGZWBWI7NKDDN68Z5S2T6R" hidden="1">'[8]Filter '!$A$239:$B$270</definedName>
    <definedName name="BEx3QF4IMFBZUTLUBMCTVGP2QNM0" hidden="1">[9]DP_6!$A$1:$F$7</definedName>
    <definedName name="BEx3QGBO7G0CHF6Z1LXKCEGK1TPW" hidden="1">[9]Cost_Income!$A$1:$O$19</definedName>
    <definedName name="BEx3QIVAWLIIW8J3ALZOQ2GX655T" hidden="1">[7]Filter!$A$57:$B$88</definedName>
    <definedName name="BEx3QK7WTTGY5S46BVZOB8729UJV" hidden="1">[7]Graphs!$A$1:$P$429</definedName>
    <definedName name="BEx3QKIPSLYSB2BUYKN6EF995T8K" hidden="1">[7]Filter!$A$313:$B$338</definedName>
    <definedName name="BEx3QKTITJ92AK46SXOQBX7OAOVS" hidden="1">[9]DP_3!$A$1:$E$28</definedName>
    <definedName name="BEx3QNTENHSE59KIAJQU0MCYETW1" hidden="1">[7]Filter!$A$313:$B$338</definedName>
    <definedName name="BEx3QR9EJKKPPUJYQ395WMQXV7IS" hidden="1">'[8]Filter '!$A$171:$B$202</definedName>
    <definedName name="BEx3R0930NKF1D3M1AZMPY7FROKU" hidden="1">[9]DP_1!$A$1:$M$45</definedName>
    <definedName name="BEx3R33I0HLZPRORK37TP3Q8896E" hidden="1">'[8]Filter '!$A$1:$B$32</definedName>
    <definedName name="BEx3R81LWAJU27FBTDYJSSWHTL1G" hidden="1">'[8]Filter '!$A$171:$B$202</definedName>
    <definedName name="BEx3RAW7EG78YVFE6MOZ4N3Q0ENK" hidden="1">[7]DP_9!$A$1:$Y$3</definedName>
    <definedName name="BEx3RB6T2YSV591KTYZ4HD7F015X" hidden="1">[7]DP_3!$A$1:$C$25</definedName>
    <definedName name="BEx3RC8P3HT7BV4SHNQ3ITV2LVG2" hidden="1">[7]Directorates!$A$1:$D$8</definedName>
    <definedName name="BEx3RODKOOWOS61KLK4Q1Y18P81C" hidden="1">[7]Filter!$A$146:$B$171</definedName>
    <definedName name="BEx3RPVJFR8HGALSH62YTS8KZJ85" hidden="1">[9]DP_9!$A$1:$L$8</definedName>
    <definedName name="BEx3RQMKFGC6A833OHLD2MN3VM2Z" hidden="1">[7]DP_1!$A$1:$L$70</definedName>
    <definedName name="BEx3S67MDZGCNN4QSTUBPK92G4IS" hidden="1">[9]DP_4!$A$1:$K$37</definedName>
    <definedName name="BEx3S6I8RW4SON9Q5GUI2MR57ZHG" hidden="1">'[8]Filter '!$A$69:$B$100</definedName>
    <definedName name="BEx3S97EKOF7XGEXK0H85T3BIEGY" hidden="1">'[8]Filter '!$A$69:$B$100</definedName>
    <definedName name="BEx3SD93N3FHSQGKYXO9QWF05GRN" hidden="1">[7]DP_8!$A$1:$Y$35</definedName>
    <definedName name="BEx3SPZR99F8259FZCXTP4HNFNQU" hidden="1">'[8]Filter '!$A$69:$B$100</definedName>
    <definedName name="BEx3T1OJKAJ2MDKD9PRQFY6GPLDU" hidden="1">[9]Filters!$A$36:$B$67</definedName>
    <definedName name="BEx3TF5WG8KZ83N2LPKLQO9DFJAS" hidden="1">[7]Settings!$A$1:$B$1</definedName>
    <definedName name="BEx3TMIC54F9XBTC6JUN2JZB1DAG" hidden="1">[9]Filters!$A$104:$B$135</definedName>
    <definedName name="BEx3TXLL8PXVT94L2UFFF63B2UYF" hidden="1">[7]DP_5!$A$1:$Y$40</definedName>
    <definedName name="BEx3UPMCEA6UEIUJ3EHH319RZQMY" hidden="1">[7]Settings!$A$1</definedName>
    <definedName name="BEx3UR4A3SN5YCUCTMIHBUMEN57I" hidden="1">[7]Filter!$A$57:$B$88</definedName>
    <definedName name="BEx3UUPRN88NSVNPEUJVTVLELUMD" hidden="1">[7]Filter!$A$91:$B$116</definedName>
    <definedName name="BEx3V93N8SFYC8F8WLCCVJN7CJHL" hidden="1">[7]DP_2!$A$1:$L$28</definedName>
    <definedName name="BEx3VHHQUP330ISOTZNPIC78CZ1Q" hidden="1">[7]DP_8!$A$1:$Y$38</definedName>
    <definedName name="BEx3VI3C28YMR16BBTN5SK1DCJXH" hidden="1">[7]Filter!$A$229:$B$254</definedName>
    <definedName name="BEx574LT955LIWNP6TYB3OP3GN9A" hidden="1">[7]DP_5!$A$1:$Y$38</definedName>
    <definedName name="BEx57PL2IZ8G86WDA9IFFR7VYJ4B" hidden="1">[7]DP_7!$A$1:$Y$15</definedName>
    <definedName name="BEx57QHEZG1SQBYDZBM68DIP1BB1" hidden="1">'[8]Filter '!$A$1:$B$32</definedName>
    <definedName name="BEx57ROM5FN5D5VFFD56LBZYIMJ0" hidden="1">[7]Filter!$A$29:$B$54</definedName>
    <definedName name="BEx57UOI435JJ1N20H120UI0LWNV" hidden="1">[7]DP_10!$A$1:$Y$11</definedName>
    <definedName name="BEx582H2D0HEUA3L1V377L0G41FY" hidden="1">[7]Filter!$A$202:$B$227</definedName>
    <definedName name="BEx58KAY3M2JAME7Y8PA7UM3Y9LH" hidden="1">[7]DP_5!$A$1:$Y$40</definedName>
    <definedName name="BEx58O1VSMU70S0RVKHUKB0EZTY3" hidden="1">[7]Directorates!$A$1:$D$8</definedName>
    <definedName name="BEx58UCH60JCN5H2S72VRU7N4TB7" hidden="1">[7]DP_3!$A$1:$C$27</definedName>
    <definedName name="BEx58VJLWQGZ25C8Q8QPGPT557UX" hidden="1">[8]UKD!$C$51:$G$51</definedName>
    <definedName name="BEx58Y8QG2NCFI89SVPS8N5YZ35R" hidden="1">'[8]Filter '!$A$171:$B$202</definedName>
    <definedName name="BEx595QHPZTW035WXEF14P1EFFZ2" hidden="1">[9]DP_6!$A$1:$E$7</definedName>
    <definedName name="BEx59BFHW1D1LWW0C8GR6H4M1GL9" hidden="1">[9]Filters!$A$1:$B$32</definedName>
    <definedName name="BEx59EVGHTAACIM7XGJLKWO9MFFP" hidden="1">[8]UKD!$C$51:$G$51</definedName>
    <definedName name="BEx59IRQE9WO908W6XQCHI6N394W" localSheetId="0" hidden="1">In [0]!Month [12]Contbs!$A$1:$K$93</definedName>
    <definedName name="BEx59IRQE9WO908W6XQCHI6N394W" localSheetId="1" hidden="1">In [0]!Month [12]Contbs!$A$1:$K$93</definedName>
    <definedName name="BEx59IRQE9WO908W6XQCHI6N394W" hidden="1">In [0]!Month [12]Contbs!$A$1:$K$93</definedName>
    <definedName name="BEx59K4F2XC9969F3UDZRPU7PDPE" hidden="1">[7]DP_1!$A$1:$L$71</definedName>
    <definedName name="BEx59NF2KB4EOG8X2GP2Y2WWXD07" hidden="1">[11]Filter!$A$285:$B$310</definedName>
    <definedName name="BEx59R5VMN89LWYZB68XNNRVS4DL" hidden="1">[7]DP_8!$A$1:$Y$35</definedName>
    <definedName name="BEx59TEPPLGSJ883TATAD94AMY6D" hidden="1">[9]Filters!$A$36:$B$67</definedName>
    <definedName name="BEx59WPDQ6K3NLQ17R6I5BBA6N5L" hidden="1">'[8]Filter '!$A$35:$B$66</definedName>
    <definedName name="BEx59XGG536J69PQ99VGJ3NXC1LC" hidden="1">[9]DP_1!$A$1:$L$46</definedName>
    <definedName name="BEx5A3AR6CK4RHQH6RYZD27RMP75" hidden="1">[9]DP_3!$A$1:$F$29</definedName>
    <definedName name="BEx5A4SOJP5ERLFYTQNZYHO6A8O1" hidden="1">[7]Directorates!$A$1:$D$8</definedName>
    <definedName name="BEx5A65BGJUUDG47R05EWMHPUX5F" hidden="1">'[8]Filter '!$A$205:$B$236</definedName>
    <definedName name="BEx5AAN7SQDYG4ZBSR5XX4GLE3XF" hidden="1">'[8]Filter '!$A$137:$B$168</definedName>
    <definedName name="BEx5AOQADKXZQD5ADUV4J8GZLR8H" hidden="1">[7]DP_5!$A$1:$Y$39</definedName>
    <definedName name="BEx5B10OTNVLRUQZ94FLRGSKDOEH" hidden="1">'[8]Filter '!$A$1:$B$32</definedName>
    <definedName name="BEx5B825KF93Y56G2Y848RYIIK4N" hidden="1">[7]Filter!$A$91:$B$116</definedName>
    <definedName name="BEx5BCEO2HK2PHRPEFTD5K7OB4R0" hidden="1">[7]Filter!$A$29:$B$54</definedName>
    <definedName name="BEx5BDR661HYOLUZ8JUKPF8ERXJ1" hidden="1">[7]Filter!$A$257:$B$282</definedName>
    <definedName name="BEx5BJAOVJZGMAS5J4NP0JN6FVQW" hidden="1">[9]Filters!$A$1:$B$32</definedName>
    <definedName name="BEx5BR8OFCESESTT3WYBN0SN6T64" hidden="1">'[8]Filter '!$A$205:$B$236</definedName>
    <definedName name="BEx5BT6RO3P2C0Z9W35UNUKNXUNR" hidden="1">[9]Filters!$A$104:$B$135</definedName>
    <definedName name="BEx5C0ZAQS6HK3DYCHNX1NBM681C" hidden="1">[7]DP_5!$A$1:$Y$38</definedName>
    <definedName name="BEx5C79U0F00K9ALYSJY9EY1932S" hidden="1">[7]Filter!$A$229:$B$254</definedName>
    <definedName name="BEx5CH5W2XKLD5YO9OL3380UFAHU" hidden="1">'[8]Filter '!$A$171:$B$202</definedName>
    <definedName name="BEx5CR1YSHRWTASJKUN1TPXJL7HY" hidden="1">[7]Filter!$A$202:$B$227</definedName>
    <definedName name="BEx5CS3SVOC5Y7WJCUP5R4JGQD2R" hidden="1">[9]Filters!$A$1:$B$32</definedName>
    <definedName name="BEx5CU7B3RWJSFUD8PH0HQEVHS8M" hidden="1">[7]Filter!$A$1:$B$26</definedName>
    <definedName name="BEx5CYUIWIGD2YGZPP3VHOX9D9WY" hidden="1">'[8]Filter '!$A$103:$B$134</definedName>
    <definedName name="BEx5D6HJDWQTDJQO1W1WNJECONBO" hidden="1">'[8]Filter '!$A$239:$B$270</definedName>
    <definedName name="BEx5DNKKBM1IX2POL2U8M4LN1VGI" hidden="1">[7]Filter!$A$340:$B$365</definedName>
    <definedName name="BEx5DNKL05EPMT96T50ZDH6KZHPA" hidden="1">[7]DP_7!$A$1:$Y$15</definedName>
    <definedName name="BEx5DZEODNJNLDXICK8ABDQ86OB8" hidden="1">[7]Filter!$A$202:$B$227</definedName>
    <definedName name="BEx5E0B1C98HRUOR9HWPV8ULIPYX" hidden="1">[9]Filters!$A$70:$B$101</definedName>
    <definedName name="BEx5E1CW46TZVL4IBRJA08CFPTIN" hidden="1">[9]Filters!$A$172:$B$203</definedName>
    <definedName name="BEx5E4T26URGJ8W4J3GT9VXW3KV9" hidden="1">[7]Settings!$A$1:$B$1</definedName>
    <definedName name="BEx5E6R4XOUNSKJABLWUINS6VEEA" hidden="1">[7]Filter!$A$257:$B$282</definedName>
    <definedName name="BEx5EIL8F18B9A3US234N5P8198F" hidden="1">[7]Filter!$A$202:$B$227</definedName>
    <definedName name="BEx5EIQPT7SZIPT04HKJ9MGY9GYJ" hidden="1">[8]UKD!$C$51:$G$51</definedName>
    <definedName name="BEx5EQJ7HYUJ6VSBLSXDQZH231K0" hidden="1">[7]Filter!$A$29:$B$54</definedName>
    <definedName name="BEx5F1GZ763PSXZO24BCYVPZBZRJ" hidden="1">'[8]Filter '!$A$1:$B$32</definedName>
    <definedName name="BEx5FD5R4R93XPX4V5IUJOHILTTL" hidden="1">[7]Filter!$A$174:$B$199</definedName>
    <definedName name="BEx5FJGC2CKG7ACH8FV8MKN3DJ1L" hidden="1">'[8]Filter '!$A$205:$B$236</definedName>
    <definedName name="BEx5FOUJBQEMUCXFQ5W3DBHMY6N4" hidden="1">[7]Filter!$A$313:$B$338</definedName>
    <definedName name="BEx5G1QIRGZZNX081HX2AP8YZQ3V" hidden="1">[9]DP_3!$A$1:$E$19</definedName>
    <definedName name="BEx5GIIQJCCMCQEE9K3ERM4N5ENS" hidden="1">[7]Settings!$A$1:$B$1</definedName>
    <definedName name="BEx5GIYU8G0I75OVEBE1S30KIL8P" hidden="1">'[8]Filter '!$A$171:$B$202</definedName>
    <definedName name="BEx5H0CM8VHX5YW9ACCYP8JO2SI0" hidden="1">[7]DP_10!$A$1:$Y$11</definedName>
    <definedName name="BEx5HDU59P9ZTNVKWD471WJ7QXOI" hidden="1">[7]Filter!$A$174:$B$199</definedName>
    <definedName name="BEx5HJ2W3WB72VAJUXD110JLACRJ" hidden="1">[9]DP_6!$A$1:$L$4</definedName>
    <definedName name="BEx5HJDNZ7RI7R6UJTQFI9M8861D" hidden="1">[8]UKD!$C$51:$G$51</definedName>
    <definedName name="BEx5HLMOYCWHO5GR5J2GE0U63IYJ" hidden="1">'[8]Filter '!$A$205:$B$236</definedName>
    <definedName name="BEx5HTF8RA5E6NGAMZFNGFITSIC6" hidden="1">[9]DP_5!$A$1:$E$15</definedName>
    <definedName name="BEx5I4CYRVXNNZKB1X6Y4GSOQN9Q" hidden="1">[9]DP_7!$A$1:$K$4</definedName>
    <definedName name="BEx5IEJSRFFGTAQSV06QJHO4385J" hidden="1">[11]DP_7!$A$1:$Y$15</definedName>
    <definedName name="BEx5II5AJEB3ZV1E2ZNCRDZGXNB6" hidden="1">[8]UKD!$C$51:$G$51</definedName>
    <definedName name="BEx5IIQVWA7IO95J1H6ZF0YQS9DI" hidden="1">[7]Filter!$A$1:$B$26</definedName>
    <definedName name="BEx5J1BUAR0B9OUWLB56R4RV8PX1" hidden="1">[7]DP_8!$A$1:$Y$35</definedName>
    <definedName name="BEx5J1BV645YRMKNHUMDWXKRQW5M" hidden="1">[7]DP_6!$A$1:$Y$22</definedName>
    <definedName name="BEx5J7RQ81HRVPIYPEUHMV2I2RBP" hidden="1">[9]DP_3!$A$1:$K$29</definedName>
    <definedName name="BEx5J7X6SS0DOAA99ACWC10VN3KH" hidden="1">[9]Filters!$A$240:$B$271</definedName>
    <definedName name="BEx5JHIFMWGIF3J1Q5C6HOA5GFMV" hidden="1">[7]DP_5!$A$1:$Y$40</definedName>
    <definedName name="BEx5JL3SJ82VTS93D8QJILV3OI3S" localSheetId="0" hidden="1">#REF!</definedName>
    <definedName name="BEx5JL3SJ82VTS93D8QJILV3OI3S" hidden="1">#REF!</definedName>
    <definedName name="BEx5JL3YUXKPI0F14E9JOCTD3IF1" hidden="1">[7]Filter!$A$229:$B$254</definedName>
    <definedName name="BEx5JMB3Z3EU0L0KVOQ5RLZTH8VB" hidden="1">[9]DP_5!$A$1:$K$12</definedName>
    <definedName name="BEx5JWHZMT1C57PSCIE8PZ03RN01" hidden="1">[7]DP_7!$A$1:$Y$15</definedName>
    <definedName name="BEx5K03FRO7CHS6XLB25RU7YG5XH" hidden="1">[9]DP_6!$A$1:$F$7</definedName>
    <definedName name="BEx5K1W0RB74TZVP8FSF73K1ZZOS" hidden="1">'[8]Filter '!$A$1:$B$32</definedName>
    <definedName name="BEx5K51CYBPR9OSZC6ST2GQUTGTR" hidden="1">[9]Filters!$A$36:$B$67</definedName>
    <definedName name="BEx5K6OSQZDUJXBOUP87WW8PO3GL" hidden="1">[7]DP_10!$A$1:$Y$14</definedName>
    <definedName name="BEx5K819IJ2A8GZF2ARH7V7JUQFX" hidden="1">[7]Filter!$A$91:$B$116</definedName>
    <definedName name="BEx5K9OJ9XKSQPLEAX9PFVGQ2EJ9" hidden="1">[7]Filter!$A$313:$B$338</definedName>
    <definedName name="BEx5KDVLBBC38IWAP4GVFJREXNT8" hidden="1">'[8]Filter '!$A$307</definedName>
    <definedName name="BEx5L0CSYK556ZF57UELOJYYRLN4" hidden="1">[7]Filter!$A$57:$B$88</definedName>
    <definedName name="BEx5L91PKR1WJHH03INMWB51IXQL" hidden="1">'[8]Filter '!$A$35:$B$66</definedName>
    <definedName name="BEx5LC1LX9UK8UEQTZS0C7H99UOI" hidden="1">'[8]Filter '!$A$103:$B$134</definedName>
    <definedName name="BEx5LCCEXRSJYE2MIZ65OWNVDQ28" hidden="1">[7]Filter!$A$313:$B$338</definedName>
    <definedName name="BEx5LOS2BXU33Y3QY6Y8X69IZIZO" hidden="1">'[8]Filter '!$A$307:$B$338</definedName>
    <definedName name="BEx5LXX8J5JM29G8TA6XB1AISQUV" hidden="1">[7]DP_2!$A$1:$R$22</definedName>
    <definedName name="BEx5M1TIT23245L6C21ZGSSSM28B" hidden="1">[7]Filter!$A$57:$B$88</definedName>
    <definedName name="BEx5M2F3932AY26TKMO3KF9HX5TY" hidden="1">[7]DP_8!$A$1:$Y$35</definedName>
    <definedName name="BEx5M5PTAFH1AXEEZ1OGWDEPRE0D" hidden="1">'[8]Filter '!$A$239:$B$270</definedName>
    <definedName name="BEx5M5V38KRCZHP45019IY3AFOKT" hidden="1">[7]Filter!$A$91:$B$116</definedName>
    <definedName name="BEx5MD7HNL43BZXIPDASXN6JU8CY" localSheetId="0" hidden="1">[10]Filters!#REF!</definedName>
    <definedName name="BEx5MD7HNL43BZXIPDASXN6JU8CY" hidden="1">[10]Filters!#REF!</definedName>
    <definedName name="BEx5MSCC4MMGACHEEHTZCT1M1011" hidden="1">[7]DP_8!$A$1:$Y$35</definedName>
    <definedName name="BEx5N6FFPBMOVHZX0O5W4Q034WH6" hidden="1">[9]Filters!$A$70:$B$101</definedName>
    <definedName name="BEx5N8IY0MFUF9AVRVEKAVEJ7XKR" hidden="1">'[8]Filter '!$A$137:$B$168</definedName>
    <definedName name="BEx5NJRIRTF6153OAIHENE4KY1LA" hidden="1">[7]Filter!$A$1:$B$26</definedName>
    <definedName name="BEx5NMWVACQSF88XLBV3U7OVEBCZ" hidden="1">[9]Filters!$A$206:$B$237</definedName>
    <definedName name="BEx5NWCMQIAYECGK4LQ9W4C5JJU6" hidden="1">[8]Capex_Repex!$A$3:$O$37</definedName>
    <definedName name="BEx5OQ0U72V3CBU14DNUR58LJ41A" hidden="1">[7]Settings!$A$1:$B$1</definedName>
    <definedName name="BEx5OQGXQMUVGNZMJURX3ZA4ZBDF" hidden="1">[9]DP_7!$A$1:$E$5</definedName>
    <definedName name="BEx5OW5Y3XJ3TPV65HAGD4JI1F5I" hidden="1">[8]UKD!$C$51:$G$51</definedName>
    <definedName name="BEx5P61ZK99OM3DY0Y2JN6MNVCOP" hidden="1">'[8]Filter '!$A$103:$B$134</definedName>
    <definedName name="BEx5P61ZV50T7D2WMMDXA9MEFIAE" hidden="1">[9]Filters!$A$70:$B$101</definedName>
    <definedName name="BEx5P9NIHEN26Y1D7UTY28YNOXU5" hidden="1">[7]Filter!$A$257:$B$282</definedName>
    <definedName name="BEx5PWQ9P3LOQZD48YXALK5ZOA6Z" hidden="1">[7]DP_10!$A$1:$Y$14</definedName>
    <definedName name="BEx5QIB4POUOU1RT08VQUU4PK5BR" hidden="1">[7]Directorates!$A$1:$D$8</definedName>
    <definedName name="BEx5QKPHEZMZ9M9QHO1JKLDXZYYQ" hidden="1">[7]DP_10!$A$1:$Y$11</definedName>
    <definedName name="BEx5QZ3D6IWNYI5MOCQHCKCPR650" hidden="1">[9]Filters!$A$104:$B$135</definedName>
    <definedName name="BEx74UOCEASNVZP783I03ZE4NAGF" hidden="1">'[8]Filter '!$A$239:$B$270</definedName>
    <definedName name="BEx74XZ0K7Y3DB8Z78K4X2O87C31" hidden="1">[7]Filter!$A$285:$B$310</definedName>
    <definedName name="BEx75AUZUETDTYP42ME63B0IK0DC" hidden="1">[7]Filter!$A$118:$B$143</definedName>
    <definedName name="BEx75C25Z9SUV2JZ7KHFYBV045HU" hidden="1">[7]DP_5!$A$1:$Y$38</definedName>
    <definedName name="BEx75H5L58B4Q8ZBL70SPWV1SGLR" hidden="1">[8]UKD!$C$51:$G$51</definedName>
    <definedName name="BEx75ICQZFAGU911EBG0TD6O5MEG" hidden="1">'[8]Filter '!$A$69:$B$100</definedName>
    <definedName name="BEx75RSIFKVI9C0HUV2KEVTECWAO" hidden="1">[7]Filter!$A$285:$B$310</definedName>
    <definedName name="BEx75ZA90BO3EB4IJVX9G86NIJ4B" hidden="1">[9]DP_5!$A$1:$K$12</definedName>
    <definedName name="BEx7606NPNNR3S6XJV65P9ICMMOU" hidden="1">[7]DP_10!$A$1:$Y$14</definedName>
    <definedName name="BEx764DOB6TP48AKJHWHPSZDN1FZ" hidden="1">[7]Filter!$A$146:$B$171</definedName>
    <definedName name="BEx76FBF7DH38IEOOZFQ5JB8OK9W" hidden="1">[9]DP_7!$A$1:$K$4</definedName>
    <definedName name="BEx76N9FPXVTWK2NI0AAXOVLH47R" hidden="1">[7]DP_8!$A$1:$Y$35</definedName>
    <definedName name="BEx76O5STNX7T6U33C0S51ZAJMXF" hidden="1">[9]DP_3!$A$1:$F$29</definedName>
    <definedName name="BEx76TK18FYJK1WOAYD05FCUTV3O" hidden="1">[9]DP_4!$A$1:$K$37</definedName>
    <definedName name="BEx76YNFKJ34ZDB3EPFBTNISO4DU" hidden="1">[9]Filters!$A$138:$B$169</definedName>
    <definedName name="BEx77PBQ9UTJ0GVOG2INPRDJ13RS" hidden="1">[9]DP_7!$A$1:$E$5</definedName>
    <definedName name="BEx780PQHVX01DL3XII2A7YMSPWH" hidden="1">[7]DP_2!$A$1:$L$28</definedName>
    <definedName name="BEx780V21FH79PAA1ZKY9IORWOT3" hidden="1">[9]Cost_Income!$A$1:$O$19</definedName>
    <definedName name="BEx785YFKA8L6RHX11WYWFYA8F1J" hidden="1">[7]DP_6!$A$1:$Y$22</definedName>
    <definedName name="BEx78AGC1STEQHNI9QOK5OD3L4FW" hidden="1">'[8]Filter '!$A$137:$B$168</definedName>
    <definedName name="BEx78GW73AS2L24PPEISFCDX90QN" hidden="1">[7]Settings!$A$1:$B$1</definedName>
    <definedName name="BEx78R8JISDO6BQ6CZOAM3XZ4FX4" hidden="1">'[8]Filter '!$A$273:$B$304</definedName>
    <definedName name="BEx78W15VPSUOLEM0TMIX6E7NVX7" hidden="1">[8]UKD!$C$51:$G$51</definedName>
    <definedName name="BEx78WS2IR8RX2VQREI71XTPBS75" hidden="1">[7]Filter!$A$257:$B$282</definedName>
    <definedName name="BEx78XOF5ET4VO4EOM5GV7UL4REE" hidden="1">'[8]Filter '!$A$69:$B$100</definedName>
    <definedName name="BEx78ZRYEF87CYP0N47JSOZRMM1P" hidden="1">[9]Graphs!$A$1:$P$15</definedName>
    <definedName name="BEx792XARU7KI7F9C8E1M2UPENMV" hidden="1">[9]Filters!$A$104:$B$135</definedName>
    <definedName name="BEx798RNSSIPET7RTFJ7KVK5Z9JG" hidden="1">'[8]Filter '!$A$239:$B$270</definedName>
    <definedName name="BEx79J9AGGFXWTEL52GCVZUW10EU" hidden="1">[7]DP_2!$A$1:$R$22</definedName>
    <definedName name="BEx79JUUVUE3XNL6FLXYSJ2L7H98" hidden="1">[9]DP_1!$A$1:$L$46</definedName>
    <definedName name="BEx79P3M44EA839DY2UMVC3UC8NG" hidden="1">'[8]Non Formula'!$A$1:$N$24</definedName>
    <definedName name="BEx79T5CHHA21C9AHZ7S5NTJQE0H" hidden="1">'[8]Filter '!$A$307:$B$338</definedName>
    <definedName name="BEx79W57Q3OGCP8Q60EM3EEFW9OS" hidden="1">[9]DP_5!$A$1:$E$15</definedName>
    <definedName name="BEx7AFRVII8IX2QYJNYAFF8RH5DP" hidden="1">'[8]Filter '!$A$69:$B$100</definedName>
    <definedName name="BEx7AKV9WIHOB7E13II5RM2GG74C" hidden="1">[7]DP_9!$A$1:$Y$3</definedName>
    <definedName name="BEx7AMIR1E4R5KQD6L2JP0V3L2PZ" hidden="1">[7]Filter!$A$118:$B$143</definedName>
    <definedName name="BEx7AQV2C637PEWPGAH4E4Q5RBMW" hidden="1">[9]Filters!$A$138:$B$169</definedName>
    <definedName name="BEx7AR5UPU50SN0X1DISAQ7EOPF9" hidden="1">'[8]Non Formula'!$A$1:$N$24</definedName>
    <definedName name="BEx7AVIFMJ2J61L9HI61ZD0BN7FV" hidden="1">[7]Filter!$A$257:$B$282</definedName>
    <definedName name="BEx7AX07QD4V9U9E2TUACQBIL30T" hidden="1">[9]Filters!$A$70:$B$101</definedName>
    <definedName name="BEx7AX0CC71BEXKGJV6QJKSXTXK8" localSheetId="0" hidden="1">In [0]!Month [12]Contbs!$A$1:$K$93</definedName>
    <definedName name="BEx7AX0CC71BEXKGJV6QJKSXTXK8" localSheetId="1" hidden="1">In [0]!Month [12]Contbs!$A$1:$K$93</definedName>
    <definedName name="BEx7AX0CC71BEXKGJV6QJKSXTXK8" hidden="1">In [0]!Month [12]Contbs!$A$1:$K$93</definedName>
    <definedName name="BEx7AXGFSZ6F9N0T137P3VJIW20Y" hidden="1">[9]DP_4!$A$1:$L$37</definedName>
    <definedName name="BEx7B0WGAE2NX5BCITMS2MMIAU1R" hidden="1">[7]DP_5!$A$1:$Y$39</definedName>
    <definedName name="BEx7B2EEKT9JOZ4A8A134GB47N3H" hidden="1">[7]DP_2!$A$1:$R$28</definedName>
    <definedName name="BEx7B35GQR9EL6QDFZENY0BGOFIF" hidden="1">[9]Settings!$B$1:$B$1</definedName>
    <definedName name="BEx7B3LKG2NXCFD4GYWA8S3BEMFN" hidden="1">[7]Filter!$A$118:$B$143</definedName>
    <definedName name="BEx7BIVV3ZDPQP8E4J1QTENLJKPF" hidden="1">[7]DP_7!$A$1:$Y$13</definedName>
    <definedName name="BEx7BW82C3BJ3PVIN5J5X4QBB4UA" hidden="1">[7]Settings!$A$1:$B$1</definedName>
    <definedName name="BEx7C4M64M2V0NCG87QJDY9OKQQ8" hidden="1">'[8]Filter '!$A$171:$B$202</definedName>
    <definedName name="BEx7C4WZDNA96BLTV03A4ZCH4TQI" hidden="1">[7]DP_1!$A$1:$Q$71</definedName>
    <definedName name="BEx7C5D2QDGZ8VPK37P92EUT31QL" hidden="1">'[8]Filter '!$A$35:$B$66</definedName>
    <definedName name="BEx7CLZT71RJ6II80TF722TC1R93" hidden="1">[7]Filter!$A$257:$B$282</definedName>
    <definedName name="BEx7CR8PQ4F3M7HZGQN5B64WCWNZ" hidden="1">[9]DP_1!$A$1:$L$32</definedName>
    <definedName name="BEx7D6OA0NO1NXZFW3F2GTJMA33N" hidden="1">'[8]Filter '!$A$205:$B$236</definedName>
    <definedName name="BEx7D9DDRTUX2HEVMIT46HRR8NN4" hidden="1">[7]Filter!$A$202:$B$227</definedName>
    <definedName name="BEx7DA4ABGGC1GC4Z21VVKBO2M1P" hidden="1">[9]Cost_Income!$A$1:$P$20</definedName>
    <definedName name="BEx7DBBF4QJ3WXG4Z162N776UA2T" hidden="1">[9]Filters!$A$206:$B$237</definedName>
    <definedName name="BEx7DCINAS9CQJU5ZXQDR0T43146" hidden="1">[7]Filter!$A$91:$B$116</definedName>
    <definedName name="BEx7DJPRIWFQCK4OX71OBLUZC8BI" hidden="1">[7]DP_2!$A$1:$L$29</definedName>
    <definedName name="BEx7DO233X4TY66EG590C35KNXDJ" hidden="1">[9]Filters!$A$1:$B$32</definedName>
    <definedName name="BEx7DQ5LNJHVFU5CWO8AK7XDLF3A" hidden="1">[7]DP_1!$A$1:$L$70</definedName>
    <definedName name="BEx7E070RKZSUX36V78YWX6SSRZ1" hidden="1">[9]Filters!$A$1:$B$32</definedName>
    <definedName name="BEx7EAJC9CZFE3EIZIB0XQT5PUPH" hidden="1">[7]Filter!$A$1:$B$26</definedName>
    <definedName name="BEx7EEQDM7CMIGP5HTFZFQQHEFQ7" hidden="1">[7]Filter!$A$229:$B$254</definedName>
    <definedName name="BEx7EHVKI7KDTEBZF029COYL6CC3" hidden="1">[7]Filter!$A$1:$B$26</definedName>
    <definedName name="BEx7EYIBWLKHRTE28UJ83EA9SIZW" hidden="1">[7]Filter!$A$229:$B$254</definedName>
    <definedName name="BEx7F3AYPYEC8NW91XCP66ZIY91W" hidden="1">'[8]Filter '!$A$307:$B$338</definedName>
    <definedName name="BEx7FD1Q97APBFW27MXA3LK4ZZ68" localSheetId="0" hidden="1">[10]Filters!#REF!</definedName>
    <definedName name="BEx7FD1Q97APBFW27MXA3LK4ZZ68" hidden="1">[10]Filters!#REF!</definedName>
    <definedName name="BEx7FNOO1WFU7WB0U95WBRN1LCQT" hidden="1">[7]Filter!$A$29:$B$54</definedName>
    <definedName name="BEx7FT2VYR74IJYR8HD8HLIP5VMS" hidden="1">'[8]Filter '!$A$69:$B$100</definedName>
    <definedName name="BEx7FZDG0CBFUBU8QKSSJL436B31" hidden="1">[9]Filters!$A$274:$B$299</definedName>
    <definedName name="BEx7G39PY30ZTDC2CWIDMPEGI4RM" hidden="1">[7]DP_7!$A$1:$Y$13</definedName>
    <definedName name="BEx7G3VBMX1YWH7XXCPGAEF5MAKY" hidden="1">[7]Filter!$A$1:$B$26</definedName>
    <definedName name="BEx7G7BH6DOBU4LCE265T116IN83" hidden="1">[7]Filter!$A$285:$B$310</definedName>
    <definedName name="BEx7GENQZ4S915Q3873VO84PIKAB" hidden="1">[7]DP_11!$A$1:$L$65</definedName>
    <definedName name="BEx7GNCNX26SK8CL9P4NJPM709S6" hidden="1">[7]DP_1!$A$1:$L$71</definedName>
    <definedName name="BEx7H0ZIEVBGW2O7B0SX3XM67H22" hidden="1">'[8]Filter '!$A$307:$B$338</definedName>
    <definedName name="BEx7H3JAU6IOH6Q07DSF4PNCMP32" hidden="1">[7]Filter!$A$174:$B$199</definedName>
    <definedName name="BEx7HIIRTHBJCXZO96RJZPNX1ORI" hidden="1">[7]Filter!$A$91:$B$116</definedName>
    <definedName name="BEx7HTRA69EXYNM7DFFG3UF6S33U" hidden="1">'[8]Filter '!$A$103:$B$134</definedName>
    <definedName name="BEx7HVEQ668BALK7ORH5HXUB7SQS" hidden="1">[9]DP_9!$A$1:$L$8</definedName>
    <definedName name="BEx7I5G404KZXIHJU56Z20ANQ66D" hidden="1">[7]Filter!$A$118:$B$143</definedName>
    <definedName name="BEx7I8QRHXQEPY5NT9VK3ZNJWU94" hidden="1">'[8]Filter '!$A$35:$B$66</definedName>
    <definedName name="BEx7ICC8Z8J8ZD63BYM7G2OJ3L2Q" hidden="1">[9]Filters!$A$138:$B$169</definedName>
    <definedName name="BEx7IIMSZYVYUDH1TX9W59GOB0OI" hidden="1">'[8]Filter '!$A$273:$B$304</definedName>
    <definedName name="BEx7IORWPKEQ1E8BSJC6EZEL8MEH" hidden="1">[7]Filter!$A$257:$B$282</definedName>
    <definedName name="BEx7IRMIPNAVGIQC00UXAOEQQ8LL" localSheetId="0" hidden="1">[10]Filters!#REF!</definedName>
    <definedName name="BEx7IRMIPNAVGIQC00UXAOEQQ8LL" hidden="1">[10]Filters!#REF!</definedName>
    <definedName name="BEx7ISO67B030E194TUCDZRUD7FG" hidden="1">[9]DP_5!$A$1:$K$12</definedName>
    <definedName name="BEx7IU64W0UZM4FRPMHGSAT18NWN" hidden="1">'[8]Filter '!$A$273:$B$304</definedName>
    <definedName name="BEx7J1YNW54N1TJ3HXPHYEQBGXIL" hidden="1">[9]Filters!$A$36:$B$67</definedName>
    <definedName name="BEx7J2PL72WL5LWZCCIR4YUSL4Z9" hidden="1">[7]Filter!$A$313:$B$338</definedName>
    <definedName name="BEx7J6RAW43RCA6QB3I06XD9IW82" hidden="1">[9]Filters!$A$274:$B$299</definedName>
    <definedName name="BEx7J724FE0FSDDYU3RTYDX4PBSW" hidden="1">[7]DP_3!$A$1:$C$27</definedName>
    <definedName name="BEx7J7NNNGNAK8CV6CIYDJXWSIH3" hidden="1">[7]DP_1!$A$1:$Q$69</definedName>
    <definedName name="BEx7JANLDWWD3ZKMHHMM05GX7ZKC" hidden="1">[7]DP_10!$A$1:$Y$11</definedName>
    <definedName name="BEx7JJN9S0C8F046VN3X44X78PZK" hidden="1">[9]Filters!$A$206:$B$237</definedName>
    <definedName name="BEx7JNZN8VNRP9NBKJYJ5G516WT4" hidden="1">[7]DP_6!$A$1:$Y$24</definedName>
    <definedName name="BEx7K1MNQVJ9WG9V9KEP0WKT9RJJ" hidden="1">[9]DP_4!$A$1:$E$26</definedName>
    <definedName name="BEx7K1RYPXNE694AH50HCOB13YZ6" hidden="1">[11]Filter!$A$313:$B$338</definedName>
    <definedName name="BEx7K765YGSP0R9QP830PGHFZPWU" hidden="1">[7]Filter!$A$57:$B$88</definedName>
    <definedName name="BEx7KL3ZC9LM8LRRQN0EV3Z9XOP2" hidden="1">[7]Filter!$A$146:$B$171</definedName>
    <definedName name="BEx7KL9ASLWLI9OQQQ71DY91Y1GR" hidden="1">'[8]Filter '!$A$239:$B$270</definedName>
    <definedName name="BEx7KO96UW0CLDJDUAYP1BPJ1JNR" hidden="1">[9]Filters!$A$70:$B$101</definedName>
    <definedName name="BEx7L0ZMJB7OCEVT4Z6KTPAUP5VZ" hidden="1">[9]DP_1!$A$1:$M$45</definedName>
    <definedName name="BEx7LO2GMP9U8SY7HW2GYOIWHC89" hidden="1">[7]DP_10!$A$1:$Y$15</definedName>
    <definedName name="BEx7LOTHFZY92Q8XNYGD48MRIUWX" hidden="1">'[8]Filter '!$A$69:$B$100</definedName>
    <definedName name="BEx7LTWXITD6993AE7RVS9K2EKEL" hidden="1">[9]Filters!$A$36:$B$67</definedName>
    <definedName name="BEx7M0T3XK66JT57A8S4E7AJHUKT" hidden="1">[7]Filter!$A$91:$B$116</definedName>
    <definedName name="BEx7MAUI0OTKSOGR1DS5KQHGPVOW" hidden="1">[9]DP_7!$A$1:$L$4</definedName>
    <definedName name="BEx7MC1N8H94D0WA1CEIE4R7LUE9" hidden="1">[9]DP_7!$A$1:$E$5</definedName>
    <definedName name="BEx7MDUDTSMPM4S444VQ1U924087" hidden="1">'[8]Filter '!$A$239:$B$270</definedName>
    <definedName name="BEx7MKFR05A6T7MDNF4IABA982KN" hidden="1">[7]DP_5!$A$1:$Y$40</definedName>
    <definedName name="BEx7MUMLIGR3QFNFL1K5JPXKCLJC" hidden="1">[7]Filter!$A$91:$B$116</definedName>
    <definedName name="BEx8Z24B07BAM2L2KOFEN1ORKU2Y" hidden="1">[9]Filters!$A$104:$B$135</definedName>
    <definedName name="BEx8ZBPLO1LLA2219XELS9IV7LQ8" hidden="1">[7]DP_9!$A$1:$Y$3</definedName>
    <definedName name="BEx8ZFWNOSAUMXWZVC490RTEUT1H" hidden="1">[7]DP_1!$A$1:$L$70</definedName>
    <definedName name="BEx8ZY6TOQBV0984E8EEY9F1T2RP" hidden="1">'[8]Filter '!$A$273:$B$304</definedName>
    <definedName name="BEx905DSY7OPN1I84ZGINRVAN27S" hidden="1">[9]Cost_Income!$A$1:$P$20</definedName>
    <definedName name="BEx90FF5OHBS94YX2ROETN89G6Z4" hidden="1">[9]DP_7!$A$1:$E$4</definedName>
    <definedName name="BEx90I49JA4UNN1M2SDXDZPM6MEF" hidden="1">[7]DP_11!$A$1:$M$67</definedName>
    <definedName name="BEx90MRMBXJVOIMYOKWRFHF74GLO" hidden="1">'[8]Filter '!$A$137:$B$168</definedName>
    <definedName name="BEx90N2DKUGS8U7HQKNPXO81IYN8" localSheetId="0" hidden="1">#REF!</definedName>
    <definedName name="BEx90N2DKUGS8U7HQKNPXO81IYN8" localSheetId="1" hidden="1">#REF!</definedName>
    <definedName name="BEx90N2DKUGS8U7HQKNPXO81IYN8" hidden="1">#REF!</definedName>
    <definedName name="BEx90TCYW3DWGHWQXHDOWJMBP0BM" hidden="1">[8]UKD!$C$51:$G$51</definedName>
    <definedName name="BEx90VLT2GHPLIF8KEX51RNHAQ6G" hidden="1">[9]Filters!$A$1:$B$32</definedName>
    <definedName name="BEx911G9W83GBT8XT217WG2DYH8T" hidden="1">[9]DP_1!$A$1:$K$46</definedName>
    <definedName name="BEx91D527OJM2T20P90HD3KJ2J6L" hidden="1">[9]Filters!$A$104:$B$135</definedName>
    <definedName name="BEx91KS4XY1408K476M2V6RQ7CEQ" hidden="1">[7]DP_1!$A$1:$L$71</definedName>
    <definedName name="BEx91OZ7SK3GZT8MUH0RCCGCLPMD" hidden="1">[7]Filter!$A$91:$B$116</definedName>
    <definedName name="BEx9225WV69ZX7H3KC01341E7T25" hidden="1">'[8]Filter '!$A$1:$B$32</definedName>
    <definedName name="BEx922RHTJUDSN4OYVS1W4R8VI0R" hidden="1">[9]Filters!$A$1:$B$32</definedName>
    <definedName name="BEx926YK6VRH7F61KGMPNNJG0TA6" hidden="1">'[8]Non Formula'!$A$1:$N$24</definedName>
    <definedName name="BEx92A3RVH8K71FS4MRGQ7KSKKIK" localSheetId="0" hidden="1">[10]Filters!#REF!</definedName>
    <definedName name="BEx92A3RVH8K71FS4MRGQ7KSKKIK" hidden="1">[10]Filters!#REF!</definedName>
    <definedName name="BEx92HQZN5F6XUOIGHU8LFTJ1T60" hidden="1">'[8]Filter '!$A$239:$B$270</definedName>
    <definedName name="BEx92QAG0RMGRWCEVUH67KN8FS3S" hidden="1">[7]DP_3!$A$1:$C$24</definedName>
    <definedName name="BEx92R1GWMGMMTS4WYZC8Y9Q83BM" hidden="1">[7]Filter!$A$313:$B$338</definedName>
    <definedName name="BEx92W4W79XWOMR2FJFSU6XGDXTI" hidden="1">[7]DP_6!$A$1:$Y$18</definedName>
    <definedName name="BEx92WFJRUWB4MLXS7FEU8D1L4Q0" hidden="1">[9]DP_5!$A$1:$F$15</definedName>
    <definedName name="BEx934IUM881MMPU4EUMKLQFC2RV" hidden="1">[9]Filters!$A$104:$B$135</definedName>
    <definedName name="BEx934TNMATHN6L7CKKBD9851AIB" hidden="1">[7]DP_8!$A$1:$Y$38</definedName>
    <definedName name="BEx935KNZ60U2ZR80RC5BCHD687V" hidden="1">[7]Filter!$A$202:$B$227</definedName>
    <definedName name="BEx9389SZD0A8YVBZCRU3GWO7Y5K" hidden="1">[7]DP_2!$A$1:$L$27</definedName>
    <definedName name="BEx939RR6KYHYHSBTLCLUYVWG03Y" hidden="1">[7]DP_5!$A$1:$Y$39</definedName>
    <definedName name="BEx93BF0EKIMFTZA410FXJ4EQYSP" hidden="1">[7]Filter!$A$57:$B$88</definedName>
    <definedName name="BEx93C619SAYAUDIHV6L1TUWAO2A" hidden="1">[7]Filter!$A$146:$B$171</definedName>
    <definedName name="BEx93CRO7US4R7W3OAPCDRAI63FC" localSheetId="0" hidden="1">#REF!</definedName>
    <definedName name="BEx93CRO7US4R7W3OAPCDRAI63FC" localSheetId="1" hidden="1">#REF!</definedName>
    <definedName name="BEx93CRO7US4R7W3OAPCDRAI63FC" hidden="1">#REF!</definedName>
    <definedName name="BEx93KK5VR37TMN419OEP8AJ9OQK" hidden="1">'[8]Filter '!$A$103:$B$134</definedName>
    <definedName name="BEx93KUZ0IO0BQUUWY9MEMBRIED4" localSheetId="0" hidden="1">[10]Filters!#REF!</definedName>
    <definedName name="BEx93KUZ0IO0BQUUWY9MEMBRIED4" hidden="1">[10]Filters!#REF!</definedName>
    <definedName name="BEx93LWRMS9FN5UOVVUKVTGI410W" hidden="1">[9]Filters!$A$36:$B$67</definedName>
    <definedName name="BEx93VCLN46DYWQ5ASUV5EXYBQCA" hidden="1">[7]Filter!$A$1:$B$26</definedName>
    <definedName name="BEx93VSQ882TFRCL18A71DDQO8QE" hidden="1">[7]Filter!$A$57:$B$88</definedName>
    <definedName name="BEx940W4QPMZNC7XRJ0LPNBX0PW2" hidden="1">[9]Cost_Income!$A$1:$P$20</definedName>
    <definedName name="BEx945DZ0UR9RAFTS55263EOK0Q5" hidden="1">[7]Filter!$A$174:$B$199</definedName>
    <definedName name="BEx945JGMXHO38JF6CCT4VIEAUVS" hidden="1">[7]DP_10!$A$1:$Y$11</definedName>
    <definedName name="BEx949QHI2CQUM57LWANY1GHZTCY" hidden="1">[9]DP_7!$A$1:$L$4</definedName>
    <definedName name="BEx94DBUB6QK56KTU4NZSLKS5ZPX" hidden="1">[9]Filters!$A$172:$B$203</definedName>
    <definedName name="BEx94UKB9CU2TP6KZ5I8RTRDUUQS" hidden="1">[7]Filter!$A$57:$B$88</definedName>
    <definedName name="BEx95GL9HRMSO6II8TMHFG6JLPT3" hidden="1">[9]DP_7!$A$1:$K$4</definedName>
    <definedName name="BEx95H6UNECO6QTQD2TJ2WBT7BTR" hidden="1">'[8]Filter '!$A$103:$B$134</definedName>
    <definedName name="BEx95HN2XWMF42XM2YM75L5E6828" hidden="1">[9]DP_4!$A$1:$F$32</definedName>
    <definedName name="BEx95KXR7NZTYYRFY01L9NJGZ875" localSheetId="0" hidden="1">#REF!</definedName>
    <definedName name="BEx95KXR7NZTYYRFY01L9NJGZ875" hidden="1">#REF!</definedName>
    <definedName name="BEx95LDWG8TV6592N8VI4T9OPQUH" hidden="1">[7]Filter!$A$146:$B$171</definedName>
    <definedName name="BEx95S4QKZM93FUG3B0NI4FRARIX" hidden="1">[7]DP_1!$A$1:$Q$71</definedName>
    <definedName name="BEx95SVMEDEKR1Q2UX4RA9RTOG6L" hidden="1">[9]DP_3!$A$1:$E$19</definedName>
    <definedName name="BEx95W6BI063363XINRTLRQE99V5" hidden="1">[7]DP_1!$A$1:$Q$69</definedName>
    <definedName name="BEx95YQ4W3EVBNJXTW4RONX0WWFX" localSheetId="0" hidden="1">#REF!</definedName>
    <definedName name="BEx95YQ4W3EVBNJXTW4RONX0WWFX" hidden="1">#REF!</definedName>
    <definedName name="BEx962GVU1O6WM2BOUFX246C88H5" hidden="1">[8]UKD!$C$51:$G$51</definedName>
    <definedName name="BEx962ROS73O2FF5KKWPAQMKSDR3" hidden="1">[7]Filter!$A$91:$B$116</definedName>
    <definedName name="BEx9649M8BIYSK0Z8B4GUDP35BHU" hidden="1">[7]Filter!$A$91:$B$116</definedName>
    <definedName name="BEx96AK7R8Z53P3QHZ7H76I49LFA" hidden="1">[7]Filter!$A$29:$B$54</definedName>
    <definedName name="BEx96DK4ENJ8C1PLDG2KDFUN5SUB" hidden="1">'[8]Filter '!$A$307:$B$338</definedName>
    <definedName name="BEx96O1QUMW0GISW8ROA21FECOFH" hidden="1">[7]Filter!$A$29:$B$54</definedName>
    <definedName name="BEx96SEAB9LM0RX5I7SAND56U59K" hidden="1">[7]Filter!$A$29:$B$54</definedName>
    <definedName name="BEx96VJIIN28VYJ5YURAZ3GC1S4E" hidden="1">[7]Filter!$A$91:$B$116</definedName>
    <definedName name="BEx96WVZR1IOS52J3B928QUNUGXL" localSheetId="0" hidden="1">Non [14]Formula!$A$1:$N$27</definedName>
    <definedName name="BEx96WVZR1IOS52J3B928QUNUGXL" hidden="1">Non [14]Formula!$A$1:$N$27</definedName>
    <definedName name="BEx96X1GAHZ5EZNZ2IYRJM4837DT" hidden="1">[7]DP_11!$A$1:$L$63</definedName>
    <definedName name="BEx970XOH30ZK5CCSG0NKFP4AKWA" hidden="1">'[8]Filter '!$A$103:$B$134</definedName>
    <definedName name="BEx97G2J1JEFW4JGUPMY2WXVKVSU" localSheetId="0" hidden="1">#REF!</definedName>
    <definedName name="BEx97G2J1JEFW4JGUPMY2WXVKVSU" hidden="1">#REF!</definedName>
    <definedName name="BEx97UAWIVXE61TZHC4H3FL3UV9Y" hidden="1">[7]Filter!$A$57:$B$88</definedName>
    <definedName name="BEx97VYDZ2OV9S6WTNYB1PP2Z00C" hidden="1">[9]Filters!$A$138:$B$169</definedName>
    <definedName name="BEx988ZMU6L4LUNE6CZL7E6J0THP" hidden="1">[7]Filter!$A$229:$B$254</definedName>
    <definedName name="BEx98AN1SYVDDHKDEG3PQ0N9PFOW" hidden="1">[7]Filter!$A$285:$B$310</definedName>
    <definedName name="BEx98BU7JBKKSI59JYHHU8TP0ZGK" hidden="1">[7]Filter!$A$146:$B$171</definedName>
    <definedName name="BEx98QO7FYMVMCN6O9UBQTFSKBNN" hidden="1">'[8]Filter '!$A$1:$B$32</definedName>
    <definedName name="BEx98TDBR6W66R0ZS7SN9A95V7FE" hidden="1">[7]DP_11!$A$1:$L$63</definedName>
    <definedName name="BEx99IZQEHUSF46UA24VCRN2TY93" hidden="1">'[8]Filter '!$A$137:$B$168</definedName>
    <definedName name="BEx9A2XCQ36AAXVC9C858JCT89TJ" hidden="1">[9]Filters!$A$104:$B$135</definedName>
    <definedName name="BEx9A3O8THZBB9JJ1HIWDIU4I41D" hidden="1">'[8]Filter '!$A$103:$B$134</definedName>
    <definedName name="BEx9A8GWBTK9EM36L66K9OJC7RPQ" hidden="1">[7]DP_6!$A$1:$Y$24</definedName>
    <definedName name="BEx9AAPW5CU67O4N8LMZLDY8ZAKD" hidden="1">[7]Directorates!$A$1:$D$8</definedName>
    <definedName name="BEx9AC2DJ3D2M9DAVPAAJC9N7EM1" hidden="1">[7]Filter!$A$313:$B$338</definedName>
    <definedName name="BEx9ALNMCKQMMPMUXCJIX75WUVU0" hidden="1">[9]DP_4!$A$1:$F$32</definedName>
    <definedName name="BEx9AS3IN3HTF3MAYNJ1RLY8IFUQ" hidden="1">[7]DP_5!$A$1:$Y$38</definedName>
    <definedName name="BEx9AYOV1A7IRXVPKWSYKQZ8B4MV" hidden="1">'[8]Filter '!$A$69:$B$100</definedName>
    <definedName name="BEx9B251KDLUDRGMBUUQ8OUO1O2K" hidden="1">[8]UKD!$C$51:$G$51</definedName>
    <definedName name="BEx9BATSLBI2XVC1ZNS693UN18LH" hidden="1">[9]DP_4!$A$1:$E$22</definedName>
    <definedName name="BEx9BDZ6HZWKPF8USMSHHP2GB0OK" hidden="1">[9]DP_7!$A$1:$K$4</definedName>
    <definedName name="BEx9BH4J28OYOP80XD16BVR8S2L2" hidden="1">[9]DP_7!$A$1:$K$4</definedName>
    <definedName name="BEx9BNKFOHWA9I5DS9VM8LNKVFJV" hidden="1">[7]DP_1!$A$1:$L$70</definedName>
    <definedName name="BEx9BVNQPHBKM0ELY0CSTOCLHCX8" hidden="1">[8]UKD!$C$51:$G$51</definedName>
    <definedName name="BEx9BVYIBMH9BRYPQ0Z2DTB09OHH" hidden="1">'[8]Filter '!$A$69:$B$100</definedName>
    <definedName name="BEx9BYCV2UDKW2SB14KEDBTRZTU7" hidden="1">'[8]Filter '!$A$273:$B$304</definedName>
    <definedName name="BEx9BZUTITB2ROZZNK57TQ15BPTO" hidden="1">[7]Filter!$A$202:$B$227</definedName>
    <definedName name="BEx9C6QYQVVDLWRMPFHEX6BCJCXZ" localSheetId="0" hidden="1">Non [14]Formula!$A$1:$N$24</definedName>
    <definedName name="BEx9C6QYQVVDLWRMPFHEX6BCJCXZ" hidden="1">Non [14]Formula!$A$1:$N$24</definedName>
    <definedName name="BEx9CE38X2VHYSFDX8B07UGQ6PHL" hidden="1">[9]DP_6!$A$1:$K$4</definedName>
    <definedName name="BEx9CHJE9I10BK2M45QMVMRR99SO" hidden="1">[9]Filters!$A$104:$B$135</definedName>
    <definedName name="BEx9CIVV4VXIF16KVI01PBVMIRZB" hidden="1">[7]Filter!$A$118:$B$143</definedName>
    <definedName name="BEx9CKDTUO68YRYZUGXRRJ7027Z9" hidden="1">[7]DP_8!$A$1:$Y$38</definedName>
    <definedName name="BEx9CYMENSC1NRZ4I4I8C5G3G86I" hidden="1">[9]Filters!$A$104:$B$135</definedName>
    <definedName name="BEx9CZ7Z1GTRSI24PTX93IBXR5AP" hidden="1">[7]Filter!$A$1:$B$26</definedName>
    <definedName name="BEx9D52AZSULXQ47HUER2CHZJGDO" localSheetId="0" hidden="1">#REF!</definedName>
    <definedName name="BEx9D52AZSULXQ47HUER2CHZJGDO" hidden="1">#REF!</definedName>
    <definedName name="BEx9DKY5Q2X2NR4Z59TM80MM03KV" hidden="1">[9]Filters!$A$172:$B$203</definedName>
    <definedName name="BEx9DMAMG4TDNW039QUZ93O7XEYJ" hidden="1">[7]DP_7!$A$1:$Y$15</definedName>
    <definedName name="BEx9DVFS3PUQO1M1O1ZXE9WOHCAT" hidden="1">[7]Filter!$A$313:$B$338</definedName>
    <definedName name="BEx9DZS5C1X7T4K1FX193VLRI3F3" hidden="1">[7]Settings!$A$1:$B$1</definedName>
    <definedName name="BEx9E3TWG2Z7WBOF2A04EYVVNWS8" hidden="1">[7]Filter!$A$340:$B$365</definedName>
    <definedName name="BEx9E56CQK4BZZQWPVH7LWT1ZVQP" hidden="1">'[8]Filter '!$A$69:$B$100</definedName>
    <definedName name="BEx9E5RZ0ILSP7RD6O2YB6G5EQ26" hidden="1">[7]Filter!$A$91:$B$116</definedName>
    <definedName name="BEx9EFNZUNI2JC8XVRSNDLPIZ9GJ" hidden="1">'[8]Non Formula'!$A$1:$N$24</definedName>
    <definedName name="BEx9EKLXZG0JNS4AYNTY3WMP0M2H" localSheetId="0" hidden="1">#REF!</definedName>
    <definedName name="BEx9EKLXZG0JNS4AYNTY3WMP0M2H" hidden="1">#REF!</definedName>
    <definedName name="BEx9EZG45G37FRKRLQ3MAVGXHN5T" hidden="1">[7]DP_3!$A$1:$C$27</definedName>
    <definedName name="BEx9F1ZRXUYBMCJ33VWPIII345OO" hidden="1">'[8]Filter '!$A$137:$B$168</definedName>
    <definedName name="BEx9F9SARKTH0875T0J4QVN4A9SA" hidden="1">[7]Filter!$A$202:$B$227</definedName>
    <definedName name="BEx9FAE07IORHRREK827O1Q2TJAN" hidden="1">[7]Filter!$A$229:$B$254</definedName>
    <definedName name="BEx9FCHD3R6ND91LBC104FL1WA7N" hidden="1">'[8]Filter '!$A$205:$B$236</definedName>
    <definedName name="BEx9FD8GYAOQBX763L6V6XL1VEMB" hidden="1">[9]DP_1!$A$1:$L$46</definedName>
    <definedName name="BEx9FJ2RZ4Q6CPT4DOORNDIGKUQ7" hidden="1">[9]Filters!$A$172:$B$203</definedName>
    <definedName name="BEx9FSO14RYZ1X0088RH027Z7K0B" hidden="1">[7]DP_8!$A$1:$Y$38</definedName>
    <definedName name="BEx9G4YE6I3MK0IAWEMAS70GLRYF" hidden="1">[7]Filter!$A$257:$B$282</definedName>
    <definedName name="BEx9G8JUPG7F96FV9HL54E4CL3GZ" hidden="1">[7]DP_3!$A$1:$C$24</definedName>
    <definedName name="BEx9G8UNOVQONXKJ02XMJTWPWLZU" hidden="1">[7]DP_8!$A$1:$Y$41</definedName>
    <definedName name="BEx9G9ASZDPYLA6TRVK60AF1MO4X" hidden="1">[7]DP_3!$A$1:$C$24</definedName>
    <definedName name="BEx9GACLFVXQRLA50H3PVKJAJ0QR" hidden="1">'[8]Filter '!$A$137:$B$168</definedName>
    <definedName name="BEx9GC5DYJQLG1TUR8U5QRCFDM6I" hidden="1">[7]Filter!$A$91:$B$116</definedName>
    <definedName name="BEx9GGCFULFLT4MYKBUF46OUZNL9" hidden="1">[7]DP_6!$A$1:$Y$18</definedName>
    <definedName name="BEx9GLW4BRDQLYO38ZMVXZJ4QIJU" hidden="1">[9]Filters!$A$138:$B$169</definedName>
    <definedName name="BEx9GNZH9A08CQ8OXZLPO6U8WU53" hidden="1">[7]DP_5!$A$1:$Y$39</definedName>
    <definedName name="BEx9GNZICBOHUHZ3CFZ16YHIMPJA" hidden="1">[9]Filters!$A$104:$B$135</definedName>
    <definedName name="BEx9GUVMO6D745YNC0B6NX0R33R7" hidden="1">[11]DP_8!$A$1:$Y$38</definedName>
    <definedName name="BEx9H4X01281SK8ZQJS8FAWA3ZLD" hidden="1">[9]Cost_Income!$A$1:$O$19</definedName>
    <definedName name="BEx9H7WY2LV5KB4MNXJ3DVVCYAAO" hidden="1">[7]Filter!$A$118:$B$143</definedName>
    <definedName name="BEx9HJ5LPYVMN4FURSOGWCHY6ZS2" hidden="1">[8]UKD!$C$51:$G$51</definedName>
    <definedName name="BEx9HJGDMS2X505SWD7JHH7II3MH" hidden="1">'[8]Filter '!$A$137:$B$168</definedName>
    <definedName name="BEx9HL95FES8OGKBG5ZKZF3UOMBF" hidden="1">[7]Settings!$A$1:$B$1</definedName>
    <definedName name="BEx9HVQRVE6WPBK9Z71MYEFAUIO5" hidden="1">[7]Filter!$A$118:$B$143</definedName>
    <definedName name="BEx9HZC8B538XMBG4TUGT8XRBF2L" localSheetId="0" hidden="1">[10]Filters!#REF!</definedName>
    <definedName name="BEx9HZC8B538XMBG4TUGT8XRBF2L" hidden="1">[10]Filters!#REF!</definedName>
    <definedName name="BEx9I330HH16KJSPQW4D1RE8GY3A" hidden="1">[7]DP_5!$A$1:$Y$38</definedName>
    <definedName name="BEx9I8MR8S8I0HGTOFO702RPF910" hidden="1">'[8]Filter '!$A$69:$B$100</definedName>
    <definedName name="BEx9ITGINSOO7S2V1YUUM95WC3H6" hidden="1">[9]Filters!$A$1:$B$32</definedName>
    <definedName name="BEx9J07EFUUOY4EWX3I86HZVRF78" hidden="1">'[8]Filter '!$A$171:$B$202</definedName>
    <definedName name="BEx9JCXTRH69PL77A43DCXI9NIZP" hidden="1">[9]Cost_Income!$A$1:$P$19</definedName>
    <definedName name="BEx9JSTOQI77W6IYYFZ8RBB54QJF" hidden="1">[9]Filters!$A$104:$B$135</definedName>
    <definedName name="BEx9K8ERASSBG3Q8O1V2MMF7XVJM" hidden="1">[7]Filter!$A$229:$B$254</definedName>
    <definedName name="BEx9K90CBB7318ELKVCIXCQ1KO3O" hidden="1">[7]DP_8!$A$1:$Y$35</definedName>
    <definedName name="BExAWFLPYZI48F7WMQO4E3MYT9SK" hidden="1">[7]DP_1!$A$1:$L$70</definedName>
    <definedName name="BExAWMSNL5I1QBLDJQOJZSUO5VSP" hidden="1">[9]DP_3!$A$1:$L$33</definedName>
    <definedName name="BExAWXVWPLPSZBQII92K81MEMJ38" hidden="1">[7]DP_1!$A$1:$Q$69</definedName>
    <definedName name="BExAXI9LJETVERKT5AAA6OTRHHBL" hidden="1">[7]DP_5!$A$1:$Y$39</definedName>
    <definedName name="BExAXNYJY2ZG2LWOMRBXT3D2W9WA" hidden="1">[9]Filters!$A$274:$B$299</definedName>
    <definedName name="BExAY5HO2R3OHRUQIESNRVDHZJ5Q" localSheetId="0" hidden="1">Non [14]Formula!$A$1:$N$24</definedName>
    <definedName name="BExAY5HO2R3OHRUQIESNRVDHZJ5Q" hidden="1">Non [14]Formula!$A$1:$N$24</definedName>
    <definedName name="BExAYDVSW6QKHQN93E50TZ5O5ZUQ" hidden="1">[7]Directorates!$A$1:$D$8</definedName>
    <definedName name="BExAYG4N95ZOD6QQCBO0G0FIPDSN" hidden="1">[9]Filters!$A$36:$B$67</definedName>
    <definedName name="BExAYHH9WMPNCNLD7GO5YHL1Y7LU" hidden="1">[7]Filter!$A$118:$B$143</definedName>
    <definedName name="BExAYS4DOG69N9QLQ1Q9YEDAXQ3O" hidden="1">[7]Filter!$A$340:$B$365</definedName>
    <definedName name="BExAYZ0EOK3CO3UX138LEVUW1PO7" hidden="1">'[8]Filter '!$A$35:$B$66</definedName>
    <definedName name="BExAZ07JXMLYT8FOWZBP3BBOU3C1" hidden="1">[7]Filter!$A$285:$B$310</definedName>
    <definedName name="BExAZ37GGJUPZH4PRFVEASPMYZ5L" hidden="1">'[8]Filter '!$A$205:$B$236</definedName>
    <definedName name="BExAZ8GBUNO2DLGPWP9BIADWRA9O" hidden="1">[7]Filter!$A$174:$B$199</definedName>
    <definedName name="BExAZ91XAQSXTT1JIKNHWW8KWQ93" localSheetId="0" hidden="1">[10]Filters!#REF!</definedName>
    <definedName name="BExAZ91XAQSXTT1JIKNHWW8KWQ93" hidden="1">[10]Filters!#REF!</definedName>
    <definedName name="BExAZ9YBLCSR4Y333PHGGI5DZTDJ" hidden="1">[7]Filter!$A$146:$B$171</definedName>
    <definedName name="BExAZDZW1Q6RF73666FLMJS746CC" hidden="1">'[8]Filter '!$A$239:$B$270</definedName>
    <definedName name="BExAZISIZKCQ7A3SEO4UAD45I8KR" hidden="1">[9]Filters!$A$138:$B$169</definedName>
    <definedName name="BExAZWKTUUUNE3ENX7N23WTSZ7HM" hidden="1">[7]Filter!$A$1:$B$26</definedName>
    <definedName name="BExAZZF9A1XEUEQG8TC656DNUBHE" localSheetId="0" hidden="1">In [0]!Month [12]Contbs!$A$1:$AJ$59</definedName>
    <definedName name="BExAZZF9A1XEUEQG8TC656DNUBHE" localSheetId="1" hidden="1">In [0]!Month [12]Contbs!$A$1:$AJ$59</definedName>
    <definedName name="BExAZZF9A1XEUEQG8TC656DNUBHE" hidden="1">In [0]!Month [12]Contbs!$A$1:$AJ$59</definedName>
    <definedName name="BExAZZVHUDILFF5GRJBWS3R4L2KK" hidden="1">[7]DP_7!$A$1:$Y$13</definedName>
    <definedName name="BExB00XECM2WCQ2FESEGNEPBHH73" localSheetId="0" hidden="1">[10]Filters!#REF!</definedName>
    <definedName name="BExB00XECM2WCQ2FESEGNEPBHH73" hidden="1">[10]Filters!#REF!</definedName>
    <definedName name="BExB0N93OLR30H9Z6OQXZAYBTEBX" localSheetId="0" hidden="1">In [0]!Month [12]Contbs!$A$1:$AJ$59</definedName>
    <definedName name="BExB0N93OLR30H9Z6OQXZAYBTEBX" localSheetId="1" hidden="1">In [0]!Month [12]Contbs!$A$1:$AJ$59</definedName>
    <definedName name="BExB0N93OLR30H9Z6OQXZAYBTEBX" hidden="1">In [0]!Month [12]Contbs!$A$1:$AJ$59</definedName>
    <definedName name="BExB0QEBU9R3RC5LOOQ2UT9XLB41" hidden="1">[7]DP_3!$A$1:$C$24</definedName>
    <definedName name="BExB0TJOA188KEKRZ5CNI278UPFF" hidden="1">[9]Filters!$A$240:$B$271</definedName>
    <definedName name="BExB0UG2JSG3SWF28YSGWNNGNJVO" hidden="1">'[8]Filter '!$A$205:$B$236</definedName>
    <definedName name="BExB0ULEXF371KX8JMAV7UJ9LU43" hidden="1">[7]DP_7!$A$1:$Y$7</definedName>
    <definedName name="BExB0YHN2XPGT77VQ6SC62XKOSWN" hidden="1">[7]DP_8!$A$1:$Y$37</definedName>
    <definedName name="BExB15ZF16J7VS30MV1TUF0V9XIN" hidden="1">[7]Filter!$A$57:$B$88</definedName>
    <definedName name="BExB1PRHO0OFQ4EN2FUTACAUHIY9" hidden="1">[7]DP_10!$A$1:$Y$11</definedName>
    <definedName name="BExB1QIEEOQAP06P1J2QAIDYYNE5" hidden="1">[7]Filter!$A$257:$B$282</definedName>
    <definedName name="BExB1VRAU4T5LM5E1JMRKAYL8Z39" hidden="1">[9]DP_1!$A$1:$K$46</definedName>
    <definedName name="BExB1W234698PC760UECSZ56XHD9" hidden="1">'[8]Filter '!$A$205:$B$236</definedName>
    <definedName name="BExB1XPCMM7H7YE46JP3PUA2IK41" hidden="1">[9]Filters!$A$240:$B$271</definedName>
    <definedName name="BExB2FDXSGACRIDQIVTU652H1PG5" hidden="1">[7]Filter!$A$57:$B$88</definedName>
    <definedName name="BExB2VQ2OVNCKXAE6GP16YFL7T8N" hidden="1">[7]DP_1!$A$1:$L$70</definedName>
    <definedName name="BExB30D84WOO5GLY6VVY9R0E1RRF" hidden="1">[9]DP_1!$A$1:$L$46</definedName>
    <definedName name="BExB32GRAAIIVGIN9Z2Z7W5NLW54" hidden="1">[9]DP_5!$A$1:$L$12</definedName>
    <definedName name="BExB397FZ4CABHAN54JUNAYHCUUD" hidden="1">[7]DP_6!$A$1:$Y$18</definedName>
    <definedName name="BExB39SZJS65TTW99F7AHTL0HJDI" hidden="1">[9]Filters!$A$1:$B$32</definedName>
    <definedName name="BExB3BR84M880PQNXP1DLGFX3CRC" hidden="1">[7]Filter!$A$285:$B$310</definedName>
    <definedName name="BExB3GP5QUHVTN6CWHO8Z7ZT8N8C" hidden="1">[9]Cost_Income!$A$1:$P$20</definedName>
    <definedName name="BExB3HARDRDNEBSZPBXPUQ5BGIHW" localSheetId="0" hidden="1">[10]Filters!#REF!</definedName>
    <definedName name="BExB3HARDRDNEBSZPBXPUQ5BGIHW" hidden="1">[10]Filters!#REF!</definedName>
    <definedName name="BExB3NQUA8CF0CTRLHTG2KGEIJDA" hidden="1">[9]DP_7!$A$1:$L$4</definedName>
    <definedName name="BExB3SDYA75DTJWYZQ9FA02DIBOR" hidden="1">[7]DP_9!$A$1:$Y$3</definedName>
    <definedName name="BExB4016FIW0K8VHUETDNAQB5OV1" hidden="1">'[8]Filter '!$A$103:$B$134</definedName>
    <definedName name="BExB418D4FYVUF22Y50MN9QP8V4M" hidden="1">[7]Settings!$B$1:$B$1</definedName>
    <definedName name="BExB49RRXINN38R36TSD2F8OWSN2" hidden="1">[7]Filter!$A$146:$B$171</definedName>
    <definedName name="BExB49X3TFPNC3KWFJ6M268XTUEZ" hidden="1">[7]Filter!$A$91:$B$116</definedName>
    <definedName name="BExB4HKAXMX0CK09KIIFXP6V2LJP" hidden="1">[7]DP_2!$A$1:$L$27</definedName>
    <definedName name="BExB4UARWSBD225FHNKX724V4B7L" hidden="1">[9]Filters!$A$104:$B$135</definedName>
    <definedName name="BExB535520B3XCZIU51OAKQBGEL7" hidden="1">[9]Filters!$A$36:$B$67</definedName>
    <definedName name="BExB57MUJPD9SKC5ORGG0T6ZTYRP" hidden="1">'[8]Filter '!$A$171:$B$202</definedName>
    <definedName name="BExB5H89P3XUQSOHV9BCZ4YPOKRO" hidden="1">[9]Cost_Income!$A$1:$P$19</definedName>
    <definedName name="BExB5N2LNFYPCFGS09P48184VBNW" hidden="1">[9]Graphs!$A$1:$P$15</definedName>
    <definedName name="BExB5RV79259OH1P15JS4VMT9GGZ" hidden="1">[7]DP_2!$A$1:$L$29</definedName>
    <definedName name="BExB5Z272LKYNYW4QA8KHTSCAGWM" hidden="1">'[8]Filter '!$A$137:$B$168</definedName>
    <definedName name="BExB65NJR10O4UU12V273AO1X6NN" hidden="1">[7]DP_11!$A$1:$M$65</definedName>
    <definedName name="BExB6JQN0EXDAQEI6CFMXD1TFJC8" hidden="1">[9]Filters!$A$240:$B$271</definedName>
    <definedName name="BExB6RZAP9N28KP4WCBLE1DOUXGQ" hidden="1">[9]Filters!$A$172:$B$203</definedName>
    <definedName name="BExB6TMP2XHCU29R5TG2KFJVLMNV" hidden="1">[7]DP_10!$A$1:$Y$11</definedName>
    <definedName name="BExB6TRZSLNCXWHDO3S9FBKVMU33" hidden="1">[7]Filter!$A$229:$B$254</definedName>
    <definedName name="BExB6WH56NXN04B1DPYWF59AKWS9" hidden="1">'[8]Filter '!$A$171:$B$202</definedName>
    <definedName name="BExB6YFC21SEHWADAISJNYHL2UMW" hidden="1">[8]Ops!$E$49:$E$49</definedName>
    <definedName name="BExB6YKNXJG7I4UXVRA6GRS2WH10" hidden="1">[7]Filter!$A$340:$B$365</definedName>
    <definedName name="BExB6YVGIGOW7LNAC1W3DTOS5JX1" hidden="1">[7]Filter!$A$285:$B$310</definedName>
    <definedName name="BExB7GK0O8MZ7LV81OWGOR0367U0" hidden="1">[9]Cost_Income!$A$1:$P$20</definedName>
    <definedName name="BExB7L1X3U1PYETAVGYRGC2S8XOS" hidden="1">[7]Directorates!$A$1:$D$8</definedName>
    <definedName name="BExB7T582OOCEVG3QEVM2KUFDHI0" hidden="1">[8]Ops!$E$49:$E$49</definedName>
    <definedName name="BExB7TLB565MQ5H1KSH1WMI29LOP" hidden="1">[7]Directorates!$A$1:$D$8</definedName>
    <definedName name="BExB889ZYP3RCK55U0VPOLZ2B93Z" hidden="1">[7]Filter!$A$174:$B$199</definedName>
    <definedName name="BExB8B9VWA7CMP4IC5LNUY2UCYMY" hidden="1">[7]Graphs!$A$1:$P$10</definedName>
    <definedName name="BExB8IRNOK07H12TK7G7P5YZOS9E" hidden="1">[7]DP_10!$A$1:$Y$15</definedName>
    <definedName name="BExB8WUQGNPHW5MDMY5S4XW9AXB2" hidden="1">[7]Filter!$A$29:$B$54</definedName>
    <definedName name="BExB9MRZ6NJA8R082HHWBX1NIDM8" hidden="1">[9]DP_1!$A$1:$L$41</definedName>
    <definedName name="BExBA4GJQIHDN7KOLI3L5SZC49BK" hidden="1">'[8]Filter '!$A$171:$B$202</definedName>
    <definedName name="BExBALZOW3FW4H99QOI1HELRU4EF" hidden="1">[7]Filter!$A$313:$B$338</definedName>
    <definedName name="BExBB3DHATKRVD12802AG3VTM2OK" hidden="1">[7]Filter!$A$1:$B$26</definedName>
    <definedName name="BExBB5RRSQX9WJ6PAZUS4JE02LAN" hidden="1">[9]Filters!$A$274:$B$299</definedName>
    <definedName name="BExBB6O5FVXR1TRTCVV2CCQC4A80" hidden="1">'[8]Filter '!$A$171:$B$202</definedName>
    <definedName name="BExBB7KIQNI62II3UX4YTT9LQN3U" hidden="1">'[8]Filter '!$A$1:$B$32</definedName>
    <definedName name="BExBBFD2E8PAJ0L4VZADZXJEFR37" hidden="1">[9]DP_9!$A$1:$L$8</definedName>
    <definedName name="BExBBMUU0JEUEMRW95A123MS52LO" hidden="1">[9]Filters!$A$172:$B$203</definedName>
    <definedName name="BExBBT02H36VY8GW60QXC5GHOXJS" hidden="1">[9]Filters!$A$206:$B$237</definedName>
    <definedName name="BExBBYUERDBGQD0ED0B16R77XM12" hidden="1">[9]Filters!$A$240:$B$271</definedName>
    <definedName name="BExBC01JJL1APNTZJNE15HTW2SGW" hidden="1">'[8]Filter '!$A$1:$B$32</definedName>
    <definedName name="BExBC0N43G9NBQC8MO6686P07VQU" hidden="1">[7]DP_5!$A$1:$Y$38</definedName>
    <definedName name="BExBCGIZFX8QUL3G8H1BHVMAYBDJ" hidden="1">[7]Filter!$A$118:$B$143</definedName>
    <definedName name="BExBCMYV1OY45X614KC5SVR3FAB2" hidden="1">'[8]Filter '!$A$35:$B$66</definedName>
    <definedName name="BExBCRRIKFW21WXBGYPJVQWFNG5F" localSheetId="0" hidden="1">#REF!</definedName>
    <definedName name="BExBCRRIKFW21WXBGYPJVQWFNG5F" hidden="1">#REF!</definedName>
    <definedName name="BExBD1I4LULSKWA9QNRFFLDYA5G1" hidden="1">[7]Filter!$A$29:$B$54</definedName>
    <definedName name="BExBD9LLOAVMM6UBUUBWGRNHMBEJ" hidden="1">[9]DP_6!$A$1:$L$4</definedName>
    <definedName name="BExBDEJJTY40LHSXFGGZ9HH73D4E" hidden="1">[7]DP_8!$A$1:$Y$38</definedName>
    <definedName name="BExBDHJE1VC3067FMAUY00ZXT976" hidden="1">'[8]Filter '!$A$103:$B$134</definedName>
    <definedName name="BExBDO4T0VFLE5KV4OW8Z1FCCOP6" hidden="1">[7]DP_6!$A$1:$Y$24</definedName>
    <definedName name="BExBDS6E1Q8BQ39DK477HBFPNI6B" hidden="1">'[8]Filter '!$A$69:$B$100</definedName>
    <definedName name="BExBDZTLBH5NLOAOEOYZDCCGIM7C" hidden="1">[9]Filters!$A$1:$B$32</definedName>
    <definedName name="BExBE1624385KZTBEPGDIUK05CU7" hidden="1">[7]Filter!$A$229:$B$254</definedName>
    <definedName name="BExBE22FXUE3DZE46KTU9O3GA7I1" hidden="1">[9]DP_5!$A$1:$E$15</definedName>
    <definedName name="BExBE4GS3Q6LO2JTDUBH3U0L4G7U" hidden="1">[7]DP_10!$A$1:$Y$15</definedName>
    <definedName name="BExBE8286GJ03O00ROAVI8ZTFXKP" hidden="1">[7]Filter!$A$1:$B$26</definedName>
    <definedName name="BExBEKNEKUFYA2JDPTWQT72GI7WS" hidden="1">[7]DP_3!$A$1:$C$24</definedName>
    <definedName name="BExCRC829O1EZIW2IU1F996FFBV6" hidden="1">[7]Filter!$A$29:$B$54</definedName>
    <definedName name="BExCS0HZEBTCJYYSESP3KPL2UITR" hidden="1">[7]Filter!$A$146</definedName>
    <definedName name="BExCS2AQDIH2C3IZJ9HJCPQ436QO" hidden="1">[7]Filter!$A$202:$B$227</definedName>
    <definedName name="BExCS6708WP6HUTPLOSOJXNR7OVT" hidden="1">[7]DP_5!$A$1:$Y$40</definedName>
    <definedName name="BExCSDJ9AZN9E1CY4KA2XFFYF79L" hidden="1">[7]DP_1!$A$1:$M$69</definedName>
    <definedName name="BExCSPOCC0BYQMOTZ4WTUE299E5B" hidden="1">[7]Filter!$A$91:$B$116</definedName>
    <definedName name="BExCSS2NXU2S4VZDHQ1SH20CFK7N" hidden="1">[9]Filters!$A$172:$B$203</definedName>
    <definedName name="BExCSVYWROEBZI9XJDTBCQKX2JJY" hidden="1">[11]DP_9!$A$1:$Y$4</definedName>
    <definedName name="BExCT05YQ2L2N6NUC3K1T1VM9TMV" hidden="1">[7]DP_2!$A$1:$L$28</definedName>
    <definedName name="BExCT6RBICA3HNWUCMBT9H4ZTNQO" hidden="1">[9]DP_1!$A$1:$L$32</definedName>
    <definedName name="BExCTHJMK8V2R099EOED2YW9ECMH" hidden="1">'[8]Filter '!$A$69:$B$100</definedName>
    <definedName name="BExCTJCIX7PF4DK2JSDNX1W6HFV9" hidden="1">[9]Filters!$A$104:$B$135</definedName>
    <definedName name="BExCTJSMHU2QJXYS7A1JJONAC9AK" hidden="1">[7]Settings!$A$1:$B$1</definedName>
    <definedName name="BExCTTJD481Y36A97KCEASJAR3J6" hidden="1">'[8]Filter '!$A$307:$B$338</definedName>
    <definedName name="BExCTUVT0M7AWHWMC891B427399T" hidden="1">[7]Filter!$A$118:$B$143</definedName>
    <definedName name="BExCTXFHFFND3M6ETHLV4ZJHW8KK" hidden="1">'[8]Filter '!$A$307:$B$338</definedName>
    <definedName name="BExCTYBZESZ1E0LYV5V8QAHC68KV" hidden="1">[9]DP_7!$A$1:$E$4</definedName>
    <definedName name="BExCU2Z6T8USMVIXPKWKHMCN0BBM" localSheetId="0" hidden="1">Non [14]Formula!$A$1:$N$24</definedName>
    <definedName name="BExCU2Z6T8USMVIXPKWKHMCN0BBM" hidden="1">Non [14]Formula!$A$1:$N$24</definedName>
    <definedName name="BExCU6KLUUNQ1R6KD5XVNHXEWNBQ" hidden="1">[7]Filter!$A$257:$B$282</definedName>
    <definedName name="BExCUENY4FGHEU4CD3Z76S1XR6U0" hidden="1">[8]Trans!$A$1:$Z$14</definedName>
    <definedName name="BExCUM5OD0FBHF5281M6PHDYJMUY" hidden="1">[7]Filter!$A$174:$B$199</definedName>
    <definedName name="BExCUR8Y9GD7T172NHQXMCOF1BSE" hidden="1">[7]DP_3!$A$1:$C$27</definedName>
    <definedName name="BExCUSR28YU0H9N6NGNYNIY93RR7" hidden="1">[7]Filter!$A$285:$B$310</definedName>
    <definedName name="BExCUWCIRHLPA5EHZDHV8GL3EZ75" hidden="1">[7]Graphs!$A$1:$P$11</definedName>
    <definedName name="BExCV26U3MQMWL7AQ79TLL7S63P3" hidden="1">[7]Filter!$A$174:$B$199</definedName>
    <definedName name="BExCVBC0PKG22USM4GFDQEGDEBRI" hidden="1">[7]Filter!$A$174:$B$199</definedName>
    <definedName name="BExCVGKR4EFW6HER3NJZ7N7NI2I1" hidden="1">'[8]Filter '!$A$307:$B$338</definedName>
    <definedName name="BExCVKRS94WZFMNDJPFHQOKJO7VX" hidden="1">[7]Settings!$A$1</definedName>
    <definedName name="BExCW0NNZ9HFV6U5KNMT6KFAK5X1" hidden="1">[7]DP_5!$A$1:$Y$38</definedName>
    <definedName name="BExCW2WJK73F42XYDAJ5NEGEHB28" hidden="1">'[8]Filter '!$A$103:$B$134</definedName>
    <definedName name="BExCWGZN8B0JC08KJKJVE3FRHVCW" localSheetId="0" hidden="1">[10]Filters!#REF!</definedName>
    <definedName name="BExCWGZN8B0JC08KJKJVE3FRHVCW" hidden="1">[10]Filters!#REF!</definedName>
    <definedName name="BExCWP2XV7H92SE5S803HZYLNA6P" hidden="1">[7]Filter!$A$1:$B$26</definedName>
    <definedName name="BExCXFWIRN2LZTS1XWAP64X1EQ4B" hidden="1">[7]Directorates!$A$1:$D$8</definedName>
    <definedName name="BExCXKJUZLFH79GF90ZSKLYI287K" hidden="1">[7]Filter!$A$146:$B$171</definedName>
    <definedName name="BExCXRFURQZRA5KKG539ELO1CWEE" localSheetId="0" hidden="1">[10]Filters!#REF!</definedName>
    <definedName name="BExCXRFURQZRA5KKG539ELO1CWEE" hidden="1">[10]Filters!#REF!</definedName>
    <definedName name="BExCXVN334RLMSOFJZTJ8OZ2NMMA" hidden="1">[9]DP_6!$A$1:$K$4</definedName>
    <definedName name="BExCY0VTH41W3B9XU4BEK8X3IXAQ" hidden="1">[7]Filter!$A$118:$B$143</definedName>
    <definedName name="BExCY410UM4UD6243OXG7PSNMVMX" hidden="1">[7]DP_9!$A$1:$Y$4</definedName>
    <definedName name="BExCYI4BOXZB01BK63XTA4FUM5QC" hidden="1">[7]Filter!$A$285:$B$310</definedName>
    <definedName name="BExCYLV2G2DEAZ0SCXNU57OONNWO" hidden="1">[7]Filter!$A$57:$B$88</definedName>
    <definedName name="BExCYNICVSLRUUJLXT7DTS6S4ZGT" hidden="1">'[8]Filter '!$A$69:$B$100</definedName>
    <definedName name="BExCZ5HQN6XZF5R261T7JYSL5LGC" hidden="1">[7]DP_2!$A$1:$L$27</definedName>
    <definedName name="BExCZCZGQ86NY068TOWPFAB1NT5F" hidden="1">[7]Filter!$A$57:$B$88</definedName>
    <definedName name="BExCZIIYIVR25RPUAFTTOCSM7P42" localSheetId="0" hidden="1">[10]Filters!#REF!</definedName>
    <definedName name="BExCZIIYIVR25RPUAFTTOCSM7P42" hidden="1">[10]Filters!#REF!</definedName>
    <definedName name="BExCZM9XH4XUD9QRY91GAM9RK768" hidden="1">[7]Directorates!$A$1:$D$8</definedName>
    <definedName name="BExCZQ66N5428XESTJIZ9SGA69OX" hidden="1">[7]Filter!$A$118:$B$143</definedName>
    <definedName name="BExCZU2H25ZRULUF0IBI1KKCMO8U" hidden="1">[7]Filter!$A$146:$B$171</definedName>
    <definedName name="BExCZYPNYGYA2T3R2JYDTXL3SL1G" hidden="1">[7]DP_5!$A$1:$Y$38</definedName>
    <definedName name="BExD00D2W6UZOOXXQTL454X9HU8E" hidden="1">[9]DP_4!$A$1:$K$37</definedName>
    <definedName name="BExD07USQ1SQJR2V0X3ARSA7Q98A" hidden="1">[7]Filter!$A$229:$B$254</definedName>
    <definedName name="BExD0CY8L6P71U7HVJQG5GAI2UIN" hidden="1">[9]Filters!$A$206:$B$237</definedName>
    <definedName name="BExD0KQLH2A8EKGMCWGTBV8WS6JH" hidden="1">[8]Ops!$E$49:$E$49</definedName>
    <definedName name="BExD0RHFP0BT88XUEPXLV4QEG7LP" localSheetId="0" hidden="1">[10]Filters!#REF!</definedName>
    <definedName name="BExD0RHFP0BT88XUEPXLV4QEG7LP" hidden="1">[10]Filters!#REF!</definedName>
    <definedName name="BExD1M7GJL1TOP2R6Q8N78F8V253" hidden="1">[7]DP_3!$A$1:$C$25</definedName>
    <definedName name="BExD1MSVDAL0PVZE52S9O8VMDRYZ" hidden="1">'[8]Filter '!$A$103:$B$134</definedName>
    <definedName name="BExD1NPDQJ71L4W827RZP1ZEIWU9" hidden="1">[11]DP_5!$A$1:$Y$39</definedName>
    <definedName name="BExD1T3G07TFT6ZM4AZOJNNW6YKD" hidden="1">[9]DP_5!$A$1:$L$12</definedName>
    <definedName name="BExD29A40LJKA6UOU3PT3JTE3RN0" hidden="1">[9]Filters!$A$274:$B$299</definedName>
    <definedName name="BExD2BZ7J8ITY5CGCF7Z43Y7C4GR" hidden="1">[7]Filter!$A$229:$B$254</definedName>
    <definedName name="BExD2FQ5VQ82Y7ZK7G6I6ZPINUKE" hidden="1">[7]Filter!$A$1:$B$26</definedName>
    <definedName name="BExD2GRUIS4WRTAPTERVBI3N9GQZ" hidden="1">[7]DP_11!$A$1:$L$65</definedName>
    <definedName name="BExD2P0G5LGQ88NPF18RZ0HYI8CM" hidden="1">[8]Ops!$E$49:$E$49</definedName>
    <definedName name="BExD2WT0TGJJEOJKKR6FLVAFE0FP" hidden="1">'[8]Filter '!$A$103:$B$134</definedName>
    <definedName name="BExD35CL7KIVAFUMUULT3P95ULBA" hidden="1">[7]Filter!$A$340:$B$365</definedName>
    <definedName name="BExD3HS9Q2CVDJXS8JKWYQ3F0QAX" hidden="1">'[8]Filter '!$A$35:$B$66</definedName>
    <definedName name="BExD3IDW6F9VNAJ3NMHL064MIKWZ" hidden="1">[9]Filters!$A$36:$B$67</definedName>
    <definedName name="BExD3L8FRNV8IO627589LYZOE77W" hidden="1">[7]DP_1!$A$1:$Q$69</definedName>
    <definedName name="BExD3LDRHE6EDTIOJI77OI3FSTN1" hidden="1">[7]Filter!$A$313:$B$338</definedName>
    <definedName name="BExD3M4NOUXPJ1SZT73XO2IBWWRO" hidden="1">[7]Filter!$A$146:$B$171</definedName>
    <definedName name="BExD3O8BH53MQRGVF9PYLZEVBDN0" hidden="1">[9]DP_4!$A$1:$K$37</definedName>
    <definedName name="BExD3QMNXOZ96NWQTHT8NKQHRLSB" hidden="1">'[8]Filter '!$A$171:$B$202</definedName>
    <definedName name="BExD3UIQPFG8IJ1FUOVI0VDQBRX0" hidden="1">[8]UKD!$C$51:$G$51</definedName>
    <definedName name="BExD45M5YRDPEWV06C0LF0Y5K4HF" hidden="1">[9]DP_9!$A$1:$L$8</definedName>
    <definedName name="BExD47K7Z4YT8C2OO4JSEQ80KPXR" hidden="1">[9]Filters!$A$104:$B$135</definedName>
    <definedName name="BExD48LVZ5A8K6J2OIDSDVAB7PMI" hidden="1">[7]Filter!$A$146:$B$171</definedName>
    <definedName name="BExD49I9J34JPYCXQX8YBZIA7D4I" hidden="1">[7]DP_10!$A$1:$Y$11</definedName>
    <definedName name="BExD4CNMEFBHRAZKJQJDP6957OIW" hidden="1">'[8]Filter '!$A$103:$B$134</definedName>
    <definedName name="BExD4H5GRCAQ0C4HO2CNS6FMCWD2" hidden="1">'[8]Filter '!$A$239:$B$270</definedName>
    <definedName name="BExD4I75INT062HRVRUJO2ZBKF3D" hidden="1">[7]DP_11!$A$1:$L$63</definedName>
    <definedName name="BExD4RXVZPQGV1RIDPUC6XKL1ZSF" hidden="1">[7]Filter!$A$229:$B$254</definedName>
    <definedName name="BExD4TADDG8AJ703VRKQLSKRCXO8" localSheetId="0" hidden="1">#REF!</definedName>
    <definedName name="BExD4TADDG8AJ703VRKQLSKRCXO8" hidden="1">#REF!</definedName>
    <definedName name="BExD51Z92ZWISIWAHHFL279NF7UI" hidden="1">[7]Filter!$A$313:$B$338</definedName>
    <definedName name="BExD52VNX0VM6EK4VO6QOHECU3AI" hidden="1">[9]Filters!$A$206:$B$237</definedName>
    <definedName name="BExD54Z5YAO22HZQLRV6KBGJ4DL2" hidden="1">[7]Filter!$A$91:$B$116</definedName>
    <definedName name="BExD5EPPSRBSUQFCES2DK5FTGMR3" localSheetId="0" hidden="1">Non [14]Formula!$A$1:$N$24</definedName>
    <definedName name="BExD5EPPSRBSUQFCES2DK5FTGMR3" hidden="1">Non [14]Formula!$A$1:$N$24</definedName>
    <definedName name="BExD5LGJSLH6BF88EH87B3IHDTN4" hidden="1">[7]Filter!$A$229:$B$254</definedName>
    <definedName name="BExD5NUWCK8UGT3W8VZIVAJ3HNKR" hidden="1">'[8]Filter '!$A$137:$B$168</definedName>
    <definedName name="BExD5S1YHKJHQCAZZBJ8YYO93AH0" hidden="1">[7]Filter!$A$57:$B$88</definedName>
    <definedName name="BExD616YN3S94HSOETKLLWC1ENQS" hidden="1">[9]DP_9!$A$1:$L$8</definedName>
    <definedName name="BExD65JCGKBKSHYY190CX32A8F5E" hidden="1">[7]Filter!$A$118:$B$143</definedName>
    <definedName name="BExD6F4S8L3OJGJEQMXXG1ADSLCE" hidden="1">[7]DP_1!$A$1:$Q$69</definedName>
    <definedName name="BExD6NO7DLWZFNRWNCHQFHSW06BN" localSheetId="0" hidden="1">Acc [15]Control!$A$1:$L$118</definedName>
    <definedName name="BExD6NO7DLWZFNRWNCHQFHSW06BN" hidden="1">Acc [15]Control!$A$1:$L$118</definedName>
    <definedName name="BExD6PRQXXHEI6G1NWJXWGWS89YS" hidden="1">'[8]Filter '!$A$103:$B$134</definedName>
    <definedName name="BExD6Q7TFPVN94AKBZIG56PYL1FV" hidden="1">[7]DP_11!$A$1:$M$65</definedName>
    <definedName name="BExD6TIGZVI65RT6I01ELYOKT1DY" hidden="1">[7]Filter!$A$91:$B$116</definedName>
    <definedName name="BExD6VBEU6NU2JUE8BXGTNZMTKT8" hidden="1">[7]Filter!$A$174:$B$199</definedName>
    <definedName name="BExD73994GJ0DB18YA7NM1DY2FCN" hidden="1">[9]Filters!$A$172:$B$203</definedName>
    <definedName name="BExD77AUQ82GP19743T12QBPBDWR" hidden="1">'[8]Filter '!$A$1:$B$32</definedName>
    <definedName name="BExD7AG827EBH7WWGQPJJXRD9FKI" hidden="1">[7]DP_3!$A$1:$C$25</definedName>
    <definedName name="BExD7CP0VX7EDKU0K9I39L3UDJYM" hidden="1">'[8]Filter '!$A$137:$B$168</definedName>
    <definedName name="BExD7ECHCWJBC7IGWT5N5GE9L8PK" hidden="1">[9]DP_4!$A$1:$E$26</definedName>
    <definedName name="BExD7LZIYMKCD15EY0CMSBBTCONN" hidden="1">[7]Filter!$A$285:$B$310</definedName>
    <definedName name="BExD7NHHX5R9W0UD7S1KIKLQWXPP" hidden="1">[9]DP_6!$A$1:$E$7</definedName>
    <definedName name="BExD7UDN6Q38P4B30LB8E8VZ8LYI" hidden="1">[7]Filter!$A$1:$B$26</definedName>
    <definedName name="BExD7XOBXZBJQNPUKG626DIV0XK8" hidden="1">[7]Filter!$A$91:$B$116</definedName>
    <definedName name="BExD7YKOOWI9383WWYJDIX9UXFV9" hidden="1">[9]Cost_Income!$A$1:$Q$20</definedName>
    <definedName name="BExD7ZXBJ71UMPOVJ0JW7PUF2V2G" hidden="1">[7]Settings!$B$1</definedName>
    <definedName name="BExD84VAC3KJQIUMFA7KI07C4VGN" hidden="1">[7]DP_3!$A$1:$C$27</definedName>
    <definedName name="BExD86D83BFY465E8CX64Y5MGMOD" hidden="1">'[8]Filter '!$A$171:$B$202</definedName>
    <definedName name="BExD8GUVENZR3TPGD9LHXEQM0JFD" hidden="1">[9]Filters!$A$104:$B$135</definedName>
    <definedName name="BExD8ICTEF35I30QVHQPYFU4161V" hidden="1">[7]Filter!$A$229:$B$254</definedName>
    <definedName name="BExD8INM7NVAI7X57HY3ALIUXF1N" hidden="1">[9]Filters!$A$1:$B$32</definedName>
    <definedName name="BExD8ONDD8CKIE84GW594SQRRJU8" hidden="1">'[8]Filter '!$A$1:$B$32</definedName>
    <definedName name="BExD8RY1HVDPIK3TG5D2MU2O8S22" hidden="1">[7]Filter!$A$202:$B$227</definedName>
    <definedName name="BExD9A2RP153JW139NKMTZQCHD6B" hidden="1">[7]DP_2!$A$1:$N$22</definedName>
    <definedName name="BExD9DZ15HNUI5R6AXPSRB1EFM89" hidden="1">[9]Filters!$A$138:$B$169</definedName>
    <definedName name="BExD9MIGOT57G0FDO7JNGXE1LJUR" hidden="1">[7]DP_1!$A$1:$Q$69</definedName>
    <definedName name="BExD9RGL4O515LOJFGL43J2D6H0C" hidden="1">'[8]Filter '!$A$171:$B$202</definedName>
    <definedName name="BExD9T3SLABSQSCS3BWNRJDHNY0P" hidden="1">[7]Filter!$A$118:$B$143</definedName>
    <definedName name="BExD9YI1CNK2HPEX0T3GTNF2WXNY" hidden="1">'[8]Filter '!$A$35:$B$66</definedName>
    <definedName name="BExD9YI2ONU6MTQM6I19KV5K7F30" hidden="1">[7]DP_1!$A$1:$Q$71</definedName>
    <definedName name="BExD9Z3LSOIOJCMTFZ4JT62GUY5G" hidden="1">[9]DP_1!$A$1:$L$46</definedName>
    <definedName name="BExDA5ZS8HQTV4VT9FM69MHPHXG2" hidden="1">'[8]Filter '!$A$171:$B$202</definedName>
    <definedName name="BExDAE8K36CCWPDYBR8Z87O8TPUY" hidden="1">[9]Filters!$A$274:$B$299</definedName>
    <definedName name="BExDAEZGIYMU67SZ6BTTL3QIX4P6" hidden="1">[9]DP_7!$A$1:$L$4</definedName>
    <definedName name="BExDALQAMFC9XBGPNB9MO100FD8L" hidden="1">[9]Filters!$A$172:$B$203</definedName>
    <definedName name="BExDAO9Y3YHX29A1J6J2EST4J6L9" hidden="1">[7]Filter!$A$57:$B$88</definedName>
    <definedName name="BExDAQO9K8JV8NH67FU45N2FGAL9" hidden="1">[9]Filters!$A$206:$B$237</definedName>
    <definedName name="BExDAUKK1TLN9GNOMBSK4RRU8N3L" hidden="1">'[8]Filter '!$A$239:$B$270</definedName>
    <definedName name="BExDB0V3OOOGSQXAO0ZK2JXEPSU5" hidden="1">[7]DP_8!$A$1:$Y$35</definedName>
    <definedName name="BExDB3K6Y5E3FQ70Q003LFG6M6LZ" hidden="1">[11]Filter!$A$29:$B$54</definedName>
    <definedName name="BExDB998FK58EHRCMQSCLWGOWVQ7" hidden="1">'[8]Filter '!$A$239:$B$270</definedName>
    <definedName name="BExDBXTYVTBH2WB65VT62Q7L7AAU" hidden="1">'[8]Filter '!$A$137:$B$168</definedName>
    <definedName name="BExDCHBB70SJKJ4HPFJIKH4LLB4Z" hidden="1">[9]DP_5!$A$1:$K$12</definedName>
    <definedName name="BExEO14PEHD6S5WFLRI9NDM2E63Y" localSheetId="0" hidden="1">#REF!</definedName>
    <definedName name="BExEO14PEHD6S5WFLRI9NDM2E63Y" hidden="1">#REF!</definedName>
    <definedName name="BExEOBMBB9H7171OHOR141DQWO9O" hidden="1">[9]DP_7!$A$1:$L$4</definedName>
    <definedName name="BExEONLVNSQTLBA9ZVOG33L0YKLR" hidden="1">[9]DP_1!$A$1:$L$22</definedName>
    <definedName name="BExEPGDOU6N6328FFYVYL1HXPCKO" localSheetId="0" hidden="1">YTD [12]Contbs!$A$1:$K$93</definedName>
    <definedName name="BExEPGDOU6N6328FFYVYL1HXPCKO" localSheetId="1" hidden="1">YTD [12]Contbs!$A$1:$K$93</definedName>
    <definedName name="BExEPGDOU6N6328FFYVYL1HXPCKO" hidden="1">YTD [12]Contbs!$A$1:$K$93</definedName>
    <definedName name="BExEPH4KUTL81HVAE90JL61PFGZV" hidden="1">'[8]Filter '!$A$35:$B$66</definedName>
    <definedName name="BExEQ0B4D7OTS2SFUO6W61BZEKXO" hidden="1">[9]Filters!$A$1:$B$32</definedName>
    <definedName name="BExEQB907LRD9AB9IAPM7GU31M29" hidden="1">[9]Filters!$A$70:$B$101</definedName>
    <definedName name="BExEQKJCJAPKT075LMAMGY6R4ADY" hidden="1">[9]Filters!$A$240:$B$271</definedName>
    <definedName name="BExEQKJI5M5FGPA58HPYYGP5IQMT" hidden="1">[9]Filters!$A$1:$B$32</definedName>
    <definedName name="BExEQMSCTH5M99AWDR1692KETIFX" hidden="1">'[8]Filter '!$A$1:$B$32</definedName>
    <definedName name="BExEQNU6J04MFN8IE4Z1WYHWW3YV" hidden="1">'[8]Filter '!$A$1:$B$32</definedName>
    <definedName name="BExEQT88GIX9FUDQN4MWBE77U6P9" hidden="1">'[8]Filter '!$A$239:$B$270</definedName>
    <definedName name="BExER1BQ7Q7AX8VY3FULP7ANOHZJ" hidden="1">[7]Filter!$A$29:$B$54</definedName>
    <definedName name="BExERGRBIYKR9B2YS1T35BNWO62A" hidden="1">'[8]Filter '!$A$69:$B$100</definedName>
    <definedName name="BExES26QDR0APGF9YJMKEOLUHTAU" hidden="1">'[8]Filter '!$A$171:$B$202</definedName>
    <definedName name="BExES3ZFEB5NF61W2AB6Q2TUP6SW" hidden="1">[9]DP_4!$A$1:$K$37</definedName>
    <definedName name="BExESFDEYNO2C4NPBUGSOW86IEN4" hidden="1">[7]Filter!$A$146:$B$171</definedName>
    <definedName name="BExESHX3IT33Q7MN7DEXNXKKGKQ9" hidden="1">[7]DP_6!$A$1:$Y$18</definedName>
    <definedName name="BExESRNTU3MIP45S0T9YMID02VN1" hidden="1">[9]DP_3!$A$1:$E$28</definedName>
    <definedName name="BExESTLUUUGB8I29VSYV9O4TPWZX" hidden="1">[9]DP_4!$A$1:$L$37</definedName>
    <definedName name="BExESTRBTG9MZ57NRPFH2YV8N5N7" hidden="1">'[8]Filter '!$A$137:$B$168</definedName>
    <definedName name="BExET1ZZZL7AK3VGX2BOW382ZPY1" hidden="1">[7]Filter!$A$57:$B$88</definedName>
    <definedName name="BExET8AK7SF1XO9IVVTLEOT1XFB6" hidden="1">[7]Filter!$A$118:$B$143</definedName>
    <definedName name="BExETHL0EN5VMLQDHTNHSCIWLWMB" hidden="1">[9]Filters!$A$138:$B$169</definedName>
    <definedName name="BExETZ44PACY5HH5BKHD8I56DWJS" hidden="1">[7]DP_11!$A$1:$M$65</definedName>
    <definedName name="BExEU4T60AOLOAO0QJRMS5UQMN33" hidden="1">[9]DP_7!$A$1:$E$5</definedName>
    <definedName name="BExEUEEEHM8E5Y8PYM0ZQHPV6X81" hidden="1">[7]Filter!$A$174:$B$199</definedName>
    <definedName name="BExEUVS825W9NBS5SUMIEME6LLWR" hidden="1">[9]DP_9!$A$1:$L$8</definedName>
    <definedName name="BExEUXKZ7BN0TNMHZOIEYC0XB8EF" hidden="1">'[8]Non Formula'!$A$1:$N$24</definedName>
    <definedName name="BExEV3KR1UT6UVRYRGRE1LEUGARQ" hidden="1">'[8]Filter '!$A$273:$B$304</definedName>
    <definedName name="BExEV8YZ1P57TR576JVSHP4SPB36" hidden="1">[7]Filter!$A$313:$B$338</definedName>
    <definedName name="BExEVCV8AH50MPYV0146WM3WAN8B" hidden="1">[7]Filter!$A$202:$B$227</definedName>
    <definedName name="BExEVD0KKOUUKGYI7S7FY66OA3LN" localSheetId="0" hidden="1">[10]Filters!#REF!</definedName>
    <definedName name="BExEVD0KKOUUKGYI7S7FY66OA3LN" hidden="1">[10]Filters!#REF!</definedName>
    <definedName name="BExEVN7FK2SD8W8HAD10FSAPPT4V" hidden="1">[7]Filter!$A$174:$B$199</definedName>
    <definedName name="BExEVPWHOSCBV6O3HUWT0H8IIYDI" hidden="1">[9]Filters!$A$138:$B$169</definedName>
    <definedName name="BExEVWSNWX1NG92NMBVWD5W47MAQ" hidden="1">[7]Filter!$A$257:$B$282</definedName>
    <definedName name="BExEW1AIA9DL62P478KOI9NJFT4X" hidden="1">[7]DP_6!$A$1:$Y$18</definedName>
    <definedName name="BExEW5SDWERKDRHE0M5X6IJDE346" hidden="1">[7]Filter!$A$118:$B$143</definedName>
    <definedName name="BExEW6U0EV33DZAG4YU3T795K8C0" hidden="1">'[8]Filter '!$A$1:$B$32</definedName>
    <definedName name="BExEWNX6JB4D6ZTFW2U43XSLFIJT" hidden="1">[8]Ops!$E$49:$E$49</definedName>
    <definedName name="BExEWTM17AUWFGZ0AT57XU5JOWBB" hidden="1">[9]Filters!$A$1:$B$32</definedName>
    <definedName name="BExEWUYPV3KI5A9K1AX5CWHSG5J6" hidden="1">[7]DP_7!$A$1:$Y$6</definedName>
    <definedName name="BExEWYUY8IERPFIRBLKOZ5RX18ZF" hidden="1">[7]Filter!$A$1:$B$26</definedName>
    <definedName name="BExEX07EZMOLKDTZ1HP7GDR1Y2ZP" hidden="1">[7]Filter!$A$313:$B$338</definedName>
    <definedName name="BExEX0T0IX06WH4SDJ530LE2BVWS" hidden="1">[9]Filters!$A$70:$B$101</definedName>
    <definedName name="BExEX2055L02MIWFBPQFVTT0CG5J" hidden="1">[9]Filters!$A$70:$B$101</definedName>
    <definedName name="BExEX320TISS771UPS6ATJCJ6X82" hidden="1">[7]Filter!$A$202:$B$227</definedName>
    <definedName name="BExEX3I4ZWPR8T8NJ3NLDRXL3TEN" hidden="1">[7]DP_3!$A$1:$C$24</definedName>
    <definedName name="BExEX5ATK91VX4NW7FTQ5T0PSEAL" hidden="1">[7]Filter!$A$29:$B$54</definedName>
    <definedName name="BExEX7P5W3XP5XM4B2J4Q4WMFBY8" hidden="1">[7]Filter!$A$91:$B$116</definedName>
    <definedName name="BExEXHFVZAL9DQ8MGZKLEYHF02OV" localSheetId="0" hidden="1">#REF!</definedName>
    <definedName name="BExEXHFVZAL9DQ8MGZKLEYHF02OV" hidden="1">#REF!</definedName>
    <definedName name="BExEXIC4KDWVIH1IGUIMNXC5IRG7" hidden="1">[7]Filter!$A$57:$B$88</definedName>
    <definedName name="BExEXNA7X76UM5XYRD4N1QJ5HZSS" hidden="1">[9]DP_3!$A$1:$K$32</definedName>
    <definedName name="BExEXU133A982EUBANVB9ZLA15L6" hidden="1">[7]Directorates!$A$1:$D$8</definedName>
    <definedName name="BExEXUBWFIO9J0X318OS229R3P3P" hidden="1">'[8]Filter '!$A$1:$B$32</definedName>
    <definedName name="BExEXVIVPW7YKV5LFJRFE5U7KGLN" hidden="1">[9]Cost_Income!$A$1:$P$20</definedName>
    <definedName name="BExEXVTO4EZYJVEA0PH3796OOXNG" hidden="1">[7]DP_1!$A$1:$Q$69</definedName>
    <definedName name="BExEXY2N7X5OTSGHL9FC6TY90CK3" hidden="1">[7]Filter!$A$257:$B$282</definedName>
    <definedName name="BExEXZVF5GI4MKJNN98CVTGZPJ86" hidden="1">[7]Filter!$A$118:$B$143</definedName>
    <definedName name="BExEYANTYGWRL9W4J83RSWMP4H33" hidden="1">[7]DP_2!$A$1:$R$22</definedName>
    <definedName name="BExEYNEATCNKX8B6R5NUU1OVJ22G" hidden="1">'[8]Filter '!$A$205:$B$236</definedName>
    <definedName name="BExEYNP3QFPUGVZA253MXJAQXFR8" hidden="1">[8]Ops!$A$1:$S$39</definedName>
    <definedName name="BExEYRLCN9KPNE29UUBRR2VTIAU3" hidden="1">[7]DP_1!$A$1:$L$70</definedName>
    <definedName name="BExEYSY01M6IGDQ5ET0A63UOGUUN" hidden="1">[7]Filter!$A$202:$B$227</definedName>
    <definedName name="BExEYWE013UK6UU9EHLSIG8LEABK" hidden="1">'[8]Filter '!$A$137:$B$168</definedName>
    <definedName name="BExEYXL4SW6WR6AJK6RP35POP1O4" hidden="1">[7]Settings!$A$81</definedName>
    <definedName name="BExEZ1XNZPIW4KJAWUU0AV40PACT" hidden="1">[9]DP_7!$A$1:$E$4</definedName>
    <definedName name="BExEZ46I7ZSQURAMUQ1OIUXBG8Z2" hidden="1">[9]Filters!$A$172:$B$203</definedName>
    <definedName name="BExEZ5Z9JRMWPO4E5J4415LQQ6BM" hidden="1">[9]Filters!$A$206:$B$237</definedName>
    <definedName name="BExEZLEUVFEJIZZUY47EE1E6F0W5" hidden="1">'[8]Filter '!$A$307:$B$338</definedName>
    <definedName name="BExEZNT5R80RCQYR93CY6VWWKZIK" hidden="1">'[8]Filter '!$A$69:$B$100</definedName>
    <definedName name="BExEZSGI25WJM1EC8PFR5WWIUSYN" localSheetId="0" hidden="1">UKD [16]Opex!$C$51:$G$51</definedName>
    <definedName name="BExEZSGI25WJM1EC8PFR5WWIUSYN" hidden="1">UKD [16]Opex!$C$51:$G$51</definedName>
    <definedName name="BExEZWSV60NIBC0Z18TFHAHJPOP1" hidden="1">[7]DP_5!$A$1:$Y$38</definedName>
    <definedName name="BExF03ZS00Q4TZZZGG0JUTRCF8CY" hidden="1">'[8]Filter '!$A$205:$B$236</definedName>
    <definedName name="BExF09U97VA6AKEU33JPJFI32NYT" hidden="1">[7]Filter!$A$1:$B$26</definedName>
    <definedName name="BExF0J4LOGWE5G1CR2KKVMY3SDXQ" hidden="1">[7]Filter!$A$29:$B$54</definedName>
    <definedName name="BExF0NH493FKHVUTPDSSEGVTITSJ" hidden="1">[7]Filter!$A$229:$B$254</definedName>
    <definedName name="BExF0NH4EN439CDADEWUYY03DBVY" hidden="1">[7]Filter!$A$285:$B$310</definedName>
    <definedName name="BExF0Y9J82V8JTRRNES0T03EWCEQ" hidden="1">'[8]Filter '!$A$35:$B$66</definedName>
    <definedName name="BExF0Z0HELH83PA6YJG6B8N2JBRQ" hidden="1">'[8]Filter '!$A$273:$B$304</definedName>
    <definedName name="BExF1AP8HO84K1Y64ILMPQKCKQUE" hidden="1">[9]DP_5!$A$1:$E$15</definedName>
    <definedName name="BExF1S30JT6EAW2GKCRMK2JZM1NS" hidden="1">[7]DP_7!$A$1:$Y$15</definedName>
    <definedName name="BExF26GWW1I2VY6SMP91NK0QDK1M" localSheetId="0" hidden="1">#REF!</definedName>
    <definedName name="BExF26GWW1I2VY6SMP91NK0QDK1M" hidden="1">#REF!</definedName>
    <definedName name="BExF27O3LDYA48QEP0O862GS4XUV" hidden="1">[7]Filter!$A$285:$B$310</definedName>
    <definedName name="BExF2BKD0S1D77CQU4KS1KN68F2S" hidden="1">[9]Filters!$A$240:$B$271</definedName>
    <definedName name="BExF2BKD93M4A55RMB2C3ELP339U" hidden="1">[9]Filters!$A$70:$B$101</definedName>
    <definedName name="BExF2H9CO9B73UDGRVV3WG3V3MMK" hidden="1">[9]Filters!$A$1:$B$32</definedName>
    <definedName name="BExF2I0FD6Y1NDFMI354PLRN55YR" hidden="1">[7]Filter!$A$202:$B$227</definedName>
    <definedName name="BExF2KELR7LGOO89IDH60ZI4JC7S" hidden="1">'[8]Filter '!$A$35:$B$66</definedName>
    <definedName name="BExF2NUR8JEQJFNNUC4CMGJQUVDY" hidden="1">[7]Filter!$A$1:$B$26</definedName>
    <definedName name="BExF2PNH8INKMVA05C098RADQB5Z" hidden="1">[8]Ops!$E$49</definedName>
    <definedName name="BExF2U5BXT41P4OI5A0DY796ESB5" hidden="1">'[8]Filter '!$A$1:$B$32</definedName>
    <definedName name="BExF2UG4UOH3DD34E0GCP17FHXQ9" hidden="1">[11]Filter!$A$146:$B$171</definedName>
    <definedName name="BExF2UG55CJSY7AK82QY191PQG1U" hidden="1">[7]Filter!$A$57:$B$88</definedName>
    <definedName name="BExF2ZJJ5265K9QM4GNC69VZBBYS" hidden="1">[9]Filters!$A$1:$B$32</definedName>
    <definedName name="BExF382YMVVA6H14A2Y6K6THLKLS" hidden="1">[7]Filter!$A$57:$B$88</definedName>
    <definedName name="BExF3A6GVMGMQ44RKERETM15LWDZ" localSheetId="0" hidden="1">#REF!</definedName>
    <definedName name="BExF3A6GVMGMQ44RKERETM15LWDZ" hidden="1">#REF!</definedName>
    <definedName name="BExF3BDNEKHHTUEXNK3BXYYXGZHK" hidden="1">'[8]Filter '!$A$69:$B$100</definedName>
    <definedName name="BExF3EIVGLWM22QNSCUXE9L49SGV" hidden="1">'[8]Filter '!$A$239:$B$270</definedName>
    <definedName name="BExF3N7RRA0V2IN6Q8LYNFVAIHUM" hidden="1">[7]DP_10!$A$1:$Y$11</definedName>
    <definedName name="BExF3P5ZREZ59K26C6N21E61OG5K" hidden="1">'[8]Filter '!$A$239:$B$270</definedName>
    <definedName name="BExF3S0DNZNI59XIFO1O9PD0MA64" hidden="1">[7]Filter!$A$1:$B$26</definedName>
    <definedName name="BExF3ZCTEDASIGRJ2OLTZKMU49UZ" hidden="1">[7]DP_9!$A$1:$Y$4</definedName>
    <definedName name="BExF40EIADT23HX1KAJMXD9EPSXX" hidden="1">'[8]Filter '!$A$137:$B$168</definedName>
    <definedName name="BExF43JWV67SGAOBISV9HITQXACN" hidden="1">'[8]Filter '!$A$205:$B$236</definedName>
    <definedName name="BExF46ZUURAKBDNTHWCTA72Z2HJ8" hidden="1">[7]Filter!$A$1:$B$26</definedName>
    <definedName name="BExF48SMCAKKAZ4NTIDVGS8IGL4P" hidden="1">'[8]Filter '!$A$35:$B$66</definedName>
    <definedName name="BExF4BHQODJC8GFNBQ6QQ8DNWLJX" hidden="1">[7]DP_7!$A$1:$Y$15</definedName>
    <definedName name="BExF4DQPY2GP57J0T5DEBFGQQAB0" hidden="1">[9]DP_3!$A$1:$E$19</definedName>
    <definedName name="BExF4MKXDK4PKLCTFUDL9DZ9KVAF" hidden="1">[9]DP_3!$A$1:$E$28</definedName>
    <definedName name="BExF4S4M3OO4TH73RGLRECVVLMLN" hidden="1">[9]Filters!$A$138:$B$169</definedName>
    <definedName name="BExF4ZGW8TA648C0QD013E7UL3RI" hidden="1">[7]DP_10!$A$1:$Y$11</definedName>
    <definedName name="BExF50IL88PGSWD5NIQ8PDGKH0HO" hidden="1">[9]Filters!$A$1:$B$32</definedName>
    <definedName name="BExF684E068I8S8TD1YOL05REUCG" hidden="1">[7]Filter!$A$1:$B$26</definedName>
    <definedName name="BExF69RSIYG1MQ6X9PEKRSMOVCDH" hidden="1">[7]Filter!$A$285:$B$310</definedName>
    <definedName name="BExF6BF2FP1ERXZWVN8VTBNZ8VET" hidden="1">[9]Filters!$A$206:$B$237</definedName>
    <definedName name="BExF6KV0JXMVADRDMYDI8U2M9UIU" hidden="1">[9]Filters!$A$104:$B$135</definedName>
    <definedName name="BExF6M27JB3VO427B2LT6HWRMF2P" localSheetId="0" hidden="1">Non [14]Formula!$A$1:$N$24</definedName>
    <definedName name="BExF6M27JB3VO427B2LT6HWRMF2P" hidden="1">Non [14]Formula!$A$1:$N$24</definedName>
    <definedName name="BExF6TUPXVJO0W0I6JNQU1PCYY2D" hidden="1">[9]Settings!$B$1</definedName>
    <definedName name="BExF6WP4N1I5LRHGHFTLSSL2DEJZ" hidden="1">'[8]Filter '!$A$1:$B$32</definedName>
    <definedName name="BExF6X5DU70SDMCPQDKZ5OX499LF" hidden="1">[7]Filter!$A$29:$B$54</definedName>
    <definedName name="BExF6XQYTN06FAHKUTUISQCAWVB1" hidden="1">[9]Filters!$A$104:$B$135</definedName>
    <definedName name="BExF6ZZT6EKEKSEHNIG75AIX2L82" hidden="1">[9]Filters!$A$206:$B$237</definedName>
    <definedName name="BExF74XWV60TZKSQQ3RM2A4DWI42" hidden="1">[7]Filter!$A$57:$B$88</definedName>
    <definedName name="BExF7539LDU8G1TOX9N1K5WH6BI8" hidden="1">[8]UKD!$C$51:$G$51</definedName>
    <definedName name="BExF7653KARTHX4RQF2QVNHHH6K0" hidden="1">[9]Cost_Income!$A$1:$P$20</definedName>
    <definedName name="BExF76QNMO6IL1RZCGLYQVTLF50V" hidden="1">[8]UKD!$C$51:$G$51</definedName>
    <definedName name="BExF77SBSV8HCVNX4DQ4T6K6DR1M" hidden="1">[9]DP_3!$A$1:$L$33</definedName>
    <definedName name="BExF8B1TLBWMA2L7GQ6MITOXYHVY" hidden="1">[8]UKD!$C$51:$G$51</definedName>
    <definedName name="BExF8L8NEOMM9EHSS5D2X5HVIBYA" hidden="1">[7]DP_7!$A$1:$Y$15</definedName>
    <definedName name="BExF8UTYJDQMCSN8O4GRDP8RTM4T" hidden="1">[7]DP_9!$A$1:$Y$3</definedName>
    <definedName name="BExGK45MXNY103PVYN3VMFFHK1DC" hidden="1">'[8]Filter '!$A$35:$B$66</definedName>
    <definedName name="BExGLBM4Y05S8R9ZO7N6LD9WTKFR" localSheetId="0" hidden="1">#REF!</definedName>
    <definedName name="BExGLBM4Y05S8R9ZO7N6LD9WTKFR" hidden="1">#REF!</definedName>
    <definedName name="BExGLLCPNU0DD0ZGBKXIKGXXO14A" hidden="1">[7]Filter!$A$257:$B$282</definedName>
    <definedName name="BExGLPUKNSJYL3K0LKTSQ20N5HQY" hidden="1">[8]Ops!$E$49:$E$49</definedName>
    <definedName name="BExGLSZXSB1VHZ9YEXQYB6PXXV2L" hidden="1">[9]DP_3!$A$1:$F$29</definedName>
    <definedName name="BExGLWAMIHVJ4MVF8ZV6JPNSBQ2X" hidden="1">[9]Filters!$A$206:$B$237</definedName>
    <definedName name="BExGLY3CAD7OJOCI5Z0JB295CY2S" hidden="1">[7]DP_7!$A$1:$Y$6</definedName>
    <definedName name="BExGM4DXMOJNB8HM7JPCFPUAFPDC" hidden="1">[9]DP_7!$A$1:$K$4</definedName>
    <definedName name="BExGM8VRVYX4TF2ZKNTIPCXGNLIO" hidden="1">[7]DP_3!$A$1:$C$25</definedName>
    <definedName name="BExGMADR85PB5GZ10SUMUY0WA6QU" hidden="1">[9]Filters!$A$240:$B$271</definedName>
    <definedName name="BExGMC6H9MP8EM5CK7VA74LOOIO1" hidden="1">[9]Cost_Income!$A$1:$P$20</definedName>
    <definedName name="BExGMYT0OQLR7G7BWCIB39GVKZQB" hidden="1">[7]Filter!$A$257:$B$282</definedName>
    <definedName name="BExGN477ME0RJFQC6LOXPIL1VO3R" hidden="1">[7]Filter!$A$118:$B$143</definedName>
    <definedName name="BExGN6R0PT7HL80B9OVLG9Z0S47A" hidden="1">[9]Filters!$A$206:$B$237</definedName>
    <definedName name="BExGN7SP2EQNS4JZO0QFMK4BDQ2V" hidden="1">[9]DP_5!$A$1:$E$15</definedName>
    <definedName name="BExGNG6U28T6UDUY1X5MW3XZUFD3" hidden="1">[9]DP_1!$A$1:$L$36</definedName>
    <definedName name="BExGNLA93AMDTFH61Y2NW6J7PCWQ" hidden="1">[7]DP_10!$A$1:$Y$15</definedName>
    <definedName name="BExGNQOFCMCX2W6NFJ97670FC4IL" hidden="1">[7]Filter!$A$285:$B$310</definedName>
    <definedName name="BExGNZTMB5896X56Y51DFWTLVK6I" hidden="1">[7]DP_8!$A$1:$Y$37</definedName>
    <definedName name="BExGO0F2XAJ79KYH7IXBDM6RZW7L" hidden="1">[7]DP_3!$A$1:$C$25</definedName>
    <definedName name="BExGONCJPRPHYC2THE8M4R8RFQWA" hidden="1">[9]DP_4!$A$1:$E$29</definedName>
    <definedName name="BExGOR3BGIXGA8H84OZDP26X8GVJ" hidden="1">[9]Filters!$A$70:$B$101</definedName>
    <definedName name="BExGORZQ5N82YD8AYB7O7A9QZU11" hidden="1">[7]DP_8!$A$1:$Y$38</definedName>
    <definedName name="BExGOUJGKETARU1DO07M1LVRKIB7" hidden="1">'[8]Filter '!$A$273:$B$304</definedName>
    <definedName name="BExGOW19OQBYNRG8DSCXYGJL5SEV" hidden="1">[7]DP_10!$A$1:$Y$15</definedName>
    <definedName name="BExGOXU0VT76X0CZBJFHYGZ2YVA8" hidden="1">[7]Filter!$A$202:$B$227</definedName>
    <definedName name="BExGPEGWVLQTND09G1JXA440HTN1" hidden="1">[7]DP_6!$A$1:$Y$25</definedName>
    <definedName name="BExGPFTECR64ISHJPYWYSZ96D10R" hidden="1">[9]DP_1!$A$1:$K$46</definedName>
    <definedName name="BExGPGKFWQ04UEAW5BB4WJE9TRE1" localSheetId="0" hidden="1">YTD [12]Contbs!$A$1:$AF$54</definedName>
    <definedName name="BExGPGKFWQ04UEAW5BB4WJE9TRE1" localSheetId="1" hidden="1">YTD [12]Contbs!$A$1:$AF$54</definedName>
    <definedName name="BExGPGKFWQ04UEAW5BB4WJE9TRE1" hidden="1">YTD [12]Contbs!$A$1:$AF$54</definedName>
    <definedName name="BExGQ6CDFZ6KQZ2LSKCFPMKV5PPH" hidden="1">[9]Filters!$A$274:$B$299</definedName>
    <definedName name="BExGQ7ZMM1KFFUP5VI1VQMN8FYKP" hidden="1">[9]Filters!$A$70:$B$101</definedName>
    <definedName name="BExGQFS45GL33UXMCKKDAAKVDFV3" hidden="1">[9]Filters!$A$206:$B$237</definedName>
    <definedName name="BExGQNVH3KS6I3BX715YBJ739EF1" hidden="1">[9]DP_7!$A$1:$F$6</definedName>
    <definedName name="BExGQT9NSH6QFRE9XG3N3APHW70F" hidden="1">[7]DP_9!$A$1:$Y$3</definedName>
    <definedName name="BExGQXM22D6XT9W18I3Y1JNDOSP9" hidden="1">[9]Filters!$A$1:$B$32</definedName>
    <definedName name="BExGR0LXDJR1MY2CALLJ02X4O6QN" hidden="1">[7]Filter!$A$91:$B$116</definedName>
    <definedName name="BExGR127GHRYN3TPZ7OUHL53ZLYX" hidden="1">[8]UKD!$C$51:$G$51</definedName>
    <definedName name="BExGR5K26UNQNUZ6WMWFSNEVMM3J" hidden="1">[7]Filter!$A$1:$B$26</definedName>
    <definedName name="BExGR9AUQU7IODF247NZDT9LTGB7" hidden="1">[9]Filters!$A$1:$B$32</definedName>
    <definedName name="BExGRBP67JMOUPMCPP5USE57N7JG" hidden="1">[8]Cons!$A$1:$S$40</definedName>
    <definedName name="BExGRFLGB1PVNXAFMPQ4MC8IFVUL" hidden="1">[7]Settings!$B$1:$B$1</definedName>
    <definedName name="BExGRJHQ60LS4OTRPJRB48JE3JQN" hidden="1">[9]Filters!$A$1:$B$32</definedName>
    <definedName name="BExGRMCAAVUPONGU0GT81SR98HNA" hidden="1">[7]DP_6!$A$1:$Y$22</definedName>
    <definedName name="BExGRVBY9TYME44YM94HMZHJ6A9V" hidden="1">[9]Filters!$A$138:$B$169</definedName>
    <definedName name="BExGS10SQCUFNMS6XXEN1YT0FIPE" hidden="1">[9]Filters!$A$240:$B$271</definedName>
    <definedName name="BExGS22NJKICHLVB9XRHHHWSAN8S" hidden="1">'[8]Filter '!$A$1:$B$32</definedName>
    <definedName name="BExGS4GZ2710YLA90XX5RW3Z8VHC" localSheetId="0" hidden="1">In [0]!Month [12]Contbs!$A$1:$AM$94</definedName>
    <definedName name="BExGS4GZ2710YLA90XX5RW3Z8VHC" localSheetId="1" hidden="1">In [0]!Month [12]Contbs!$A$1:$AM$94</definedName>
    <definedName name="BExGS4GZ2710YLA90XX5RW3Z8VHC" hidden="1">In [0]!Month [12]Contbs!$A$1:$AM$94</definedName>
    <definedName name="BExGS9V70JLRMQSIM1QQ8BV3J267" hidden="1">[7]Filter!$A$229:$B$254</definedName>
    <definedName name="BExGSWHQB68JHLHT5CNZAK2BXSA7" hidden="1">[7]DP_1!$A$1:$L$71</definedName>
    <definedName name="BExGT0ZLEBZPW1QUM5SZSPG8SBDT" hidden="1">[7]Filter!$A$313:$B$338</definedName>
    <definedName name="BExGT3OOVH776JFHWTAUMYWUMHI9" hidden="1">[7]Filter!$A$29:$B$54</definedName>
    <definedName name="BExGT56L7P8IE4384YTWCPJ0LG29" hidden="1">[7]Filter!$A$340:$B$365</definedName>
    <definedName name="BExGT5HE3I7LV7VEUG6LHLIB1E4Z" hidden="1">[8]Ops!$E$49:$E$49</definedName>
    <definedName name="BExGTONYTF9H5NNAHLJJPDPJP90X" hidden="1">[7]Filter!$A$285:$B$310</definedName>
    <definedName name="BExGTQ5WQ6UOH65UBI2F06NOYTXX" hidden="1">[9]DP_6!$A$1:$K$4</definedName>
    <definedName name="BExGU18X55OXS31H4BYGFZ94DQMM" hidden="1">[7]Filter!$A$91:$B$116</definedName>
    <definedName name="BExGU2LKQZ4HX8KFNAV5YKSUZQU1" hidden="1">'[8]Filter '!$A$307:$B$338</definedName>
    <definedName name="BExGU9HRDEGN76AULVWYIQOX2GEJ" hidden="1">[9]Filters!$A$70:$B$101</definedName>
    <definedName name="BExGUCCC70RUHB69V60WIPFRY7AI" hidden="1">'[8]Filter '!$A$35:$B$66</definedName>
    <definedName name="BExGUQ4IGWOXCKJHAFWP4ZBZ9HM9" hidden="1">[7]DP_6!$A$1:$Y$18</definedName>
    <definedName name="BExGUSOAPLT86DNBAPZOA9MRDUS3" hidden="1">[7]DP_2!$A$1:$L$27</definedName>
    <definedName name="BExGUVIU4NNY9H4ZBQQFKV3GML3F" hidden="1">'[8]Filter '!$A$273:$B$304</definedName>
    <definedName name="BExGV12E9LCC0VC05RWXNP23STQ7" hidden="1">[7]DP_5!$A$1:$Y$41</definedName>
    <definedName name="BExGV4YN25JCL5V1N4P8Y8Q79R77" hidden="1">[7]Filter!$A$29:$B$54</definedName>
    <definedName name="BExGVHECBQVXT4TOZ976CGY8V65V" hidden="1">[9]Filters!$A$138:$B$169</definedName>
    <definedName name="BExGVUVVJEH9COKL28RZI2HE6KU0" hidden="1">[7]Filter!$A$229:$B$254</definedName>
    <definedName name="BExGVVXKDHTTNHM9PCAHT1JRSUJX" hidden="1">[7]Filter!$A$118:$B$143</definedName>
    <definedName name="BExGW39YLGQB53LCV70C9MLA9BII" hidden="1">[9]Graphs!$A$1:$P$15</definedName>
    <definedName name="BExGW69UO67LRR0X9ERMX2M8X0J2" hidden="1">[7]DP_7!$A$1:$Y$7</definedName>
    <definedName name="BExGW6PZMAN7ZXI3TJ2GAPWOD4K8" hidden="1">[7]Filter!$A$29:$B$54</definedName>
    <definedName name="BExGWBYVYYVCTA7HQLMYL6BEVN5H" hidden="1">[7]Filter!$A$29:$B$54</definedName>
    <definedName name="BExGWHYOC9ZRSC4FFC2EBARM7PWW" hidden="1">[7]DP_9!$A$1:$Y$3</definedName>
    <definedName name="BExGWR3ODBWOL814VAQ7SIELHU89" hidden="1">'[8]Filter '!$A$273:$B$304</definedName>
    <definedName name="BExGWRP9D77R1ECGPX30MKMGL7B5" hidden="1">[8]Sheet2!$A$1:$M$189</definedName>
    <definedName name="BExGX2XXV2PK0VPF82JVXJKX5M4V" hidden="1">'[8]Filter '!$A$35:$B$66</definedName>
    <definedName name="BExGX3OUK8YD78OX3HBVEOQH0X3A" hidden="1">[9]Filters!$A$172:$B$203</definedName>
    <definedName name="BExGXCOJJGW4UTFVETMB7H08FO9G" hidden="1">[7]Directorates!$A$1:$D$8</definedName>
    <definedName name="BExGXJKQ0RWAWTWQ3AQZJYDFR79J" localSheetId="0" hidden="1">[10]Filters!#REF!</definedName>
    <definedName name="BExGXJKQ0RWAWTWQ3AQZJYDFR79J" hidden="1">[10]Filters!#REF!</definedName>
    <definedName name="BExGY2WJC6WHGRUVR6ST68QU22US" hidden="1">[7]DP_2!$A$1:$L$27</definedName>
    <definedName name="BExGY5LP1CK903BVYXC8XZ1WW0XS" hidden="1">[7]DP_1!$A$1:$L$69</definedName>
    <definedName name="BExGYEW532YT58LU5S13RUV7S93R" hidden="1">[9]DP_5!$A$1:$L$12</definedName>
    <definedName name="BExGYGJDX78JTZID0HVUEKAKV9ZT" hidden="1">[9]Filters!$A$138:$B$169</definedName>
    <definedName name="BExGYH54QUUXSQ2NAEDNL4Y8GF6B" hidden="1">[9]Settings!$B$1:$B$1</definedName>
    <definedName name="BExGYTQ4DJ56ZWFQIWAIGGOJC6VO" hidden="1">[7]Settings!$A$1:$B$1</definedName>
    <definedName name="BExGYVTNHMXZ55CV3UZAAOJ4BODA" hidden="1">[7]Filter!$A$29:$B$54</definedName>
    <definedName name="BExGZ0MBA77U0834PL76JYVB0HNY" hidden="1">[7]DP_8!$A$1:$Y$35</definedName>
    <definedName name="BExGZ72DOBJTHI6S8TH7X6RW2QU6" hidden="1">[9]Cost_Income!$A$1:$P$20</definedName>
    <definedName name="BExGZ8V3TMTB2V881TNE5ZXKCF87" hidden="1">[7]Settings!$B$1:$B$1</definedName>
    <definedName name="BExGZA29MC0TG6TO9OUXWQZFU88N" hidden="1">'[8]Non Formula'!$A$1:$N$24</definedName>
    <definedName name="BExGZC0ASU8J5LOGTRBKJAI6FWN2" hidden="1">'[8]Filter '!$A$137:$B$168</definedName>
    <definedName name="BExGZE9B7XCNNG608P09XMMSYNO3" hidden="1">[9]Filters!$A$104:$B$135</definedName>
    <definedName name="BExGZFGHCD0X51RI9C91W70DADO8" hidden="1">'[8]Filter '!$A$69:$B$100</definedName>
    <definedName name="BExGZG23DS9UDP9E1RF0MXSABJB0" hidden="1">[9]Filters!$A$206:$B$237</definedName>
    <definedName name="BExGZIR6IZBW4G4Y1NEMDYEAPSXL" hidden="1">[7]Filter!$A$1:$B$26</definedName>
    <definedName name="BExGZKEFA41O8N6LGAWNRXLTAJ69" hidden="1">[7]DP_1!$A$1:$N$71</definedName>
    <definedName name="BExGZLG9DAMZT2O2AARU9CF0PU41" hidden="1">[7]Filter!$A$202:$B$227</definedName>
    <definedName name="BExGZV6V4W1ZL7FSD9IMVY52RMIF" hidden="1">[7]DP_1!$A$1:$L$70</definedName>
    <definedName name="BExH016MZMWYB0LF5APO7WS97XY7" hidden="1">[7]DP_3!$A$1:$C$25</definedName>
    <definedName name="BExH02J92EKGDUKQH1ZNUBO4CJBT" hidden="1">[7]Filter!$A$57:$B$88</definedName>
    <definedName name="BExH09VJUD22KXX0871H55FLOR51" hidden="1">[9]DP_9!$A$1:$L$8</definedName>
    <definedName name="BExH0ARX4WWVG65GMYT8L8Y00NS9" hidden="1">[9]Filters!$A$36:$B$67</definedName>
    <definedName name="BExH0G0NT4V8WLK4XPYX9SAREWVC" hidden="1">'[8]Filter '!$A$35:$B$66</definedName>
    <definedName name="BExH0T22I8Q9IZMCG1313O0U89HY" hidden="1">[7]DP_3!$A$1:$C$25</definedName>
    <definedName name="BExH0TNOFTPYFF6K340RC0JXCQX1" hidden="1">[9]DP_5!$A$1:$K$12</definedName>
    <definedName name="BExH0WCS4V4V5NYRANFX8M1D6RC1" localSheetId="0" hidden="1">[17]Settings!#REF!</definedName>
    <definedName name="BExH0WCS4V4V5NYRANFX8M1D6RC1" hidden="1">[17]Settings!#REF!</definedName>
    <definedName name="BExH10EC7SL7KIVEJL7O4BVCW6GR" hidden="1">[7]DP_1!$A$1:$L$70</definedName>
    <definedName name="BExH15HRPWXR6PSM3TVMPUTOQZ2D" hidden="1">'[8]Filter '!$A$69:$B$100</definedName>
    <definedName name="BExH1TX7KRJOWL70M1D3197HZ4UZ" hidden="1">[9]DP_1!$A$1:$L$46</definedName>
    <definedName name="BExH1Z5WZ418ABYPZQGMUK6CYX40" hidden="1">[9]DP_4!$A$1:$E$26</definedName>
    <definedName name="BExH1ZB8G3EAYY98TEFIJVDFX30R" hidden="1">[9]DP_1!$A$1:$L$36</definedName>
    <definedName name="BExH202B80JQV9LDG0IYODYPUGI9" hidden="1">[9]DP_4!$A$1:$F$32</definedName>
    <definedName name="BExH2O1HS33M5NVSUL21J9N4AG5Q" hidden="1">'[8]Non Formula'!$A$1:$N$24</definedName>
    <definedName name="BExH2US6LLVZT7I5AX2XIEYND6A9" hidden="1">[7]Filter!$A$340:$B$365</definedName>
    <definedName name="BExH2YDN9W1QSKM9NRJTT9X89USG" hidden="1">[7]DP_3!$A$1:$C$27</definedName>
    <definedName name="BExH359T6XBO8T7XCHX2813Z1EVH" hidden="1">'[8]Filter '!$A$307:$B$338</definedName>
    <definedName name="BExH3BV638YRBU3LD9FW63FZ0Z3Y" hidden="1">[7]DP_3!$A$1:$C$24</definedName>
    <definedName name="BExH3F5WBF5VVXUYLBMBMNQFCLUW" hidden="1">[7]DP_2!$A$1:$L$27</definedName>
    <definedName name="BExH3V1OL5K33VRFFI1T43L9HU9Z" hidden="1">[7]Filter!$A$174:$B$199</definedName>
    <definedName name="BExH471AKD7NN332LU7YEAEDVXGZ" hidden="1">'[8]Filter '!$A$69:$B$100</definedName>
    <definedName name="BExIG2U9CGY1QGO8XUPI9SMPMQHE" hidden="1">'[8]Filter '!$A$35:$B$66</definedName>
    <definedName name="BExIGPRL8G4E57ZUH3V8RS1JP5T9" hidden="1">[7]DP_1!$A$1:$L$71</definedName>
    <definedName name="BExIGSBDGAIFIA7FVQGX7RDEIVAF" hidden="1">[7]Filter!$A$257:$B$282</definedName>
    <definedName name="BExIGV0HPDYTOEK16GRW5Q8FLVB7" hidden="1">[9]DP_4!$A$1:$F$32</definedName>
    <definedName name="BExIH0PIZJLF0YXYA36A2DNL11QV" hidden="1">[8]UKD!$C$51:$G$51</definedName>
    <definedName name="BExIH2CSC84925D7XHU5F75NTPE4" hidden="1">[7]DP_3!$A$1:$C$24</definedName>
    <definedName name="BExIHBY020SFEJOFWASKI9RG27US" hidden="1">[7]DP_9!$A$1:$Y$3</definedName>
    <definedName name="BExIHIE229UY1VVEFSM6JKI0EPFK" hidden="1">'[8]Filter '!$A$35:$B$66</definedName>
    <definedName name="BExIHJAGY0ATMTPKKLGO0LK8DTWV" hidden="1">[7]Filter!$A$118:$B$143</definedName>
    <definedName name="BExIHPQB3PRDHAOL8YT99VEDNF03" hidden="1">[7]Filter!$A$91:$B$116</definedName>
    <definedName name="BExIHS4O68S5A1NMVX5EKBANHH6U" hidden="1">[7]Filter!$A$257:$B$282</definedName>
    <definedName name="BExIHSA4O7FLHL9AMHPIIV2X4YH5" hidden="1">[7]DP_9!$A$1:$Y$4</definedName>
    <definedName name="BExIHSFGS8DX73724ETZMHN4V629" hidden="1">[7]Filter!$A$174:$B$199</definedName>
    <definedName name="BExIHTBSP2IDBKGKIUGX0NMXKO3N" hidden="1">[7]Filter!$A$257:$B$282</definedName>
    <definedName name="BExIHV4IR6JQQZXGQ5IFV1JA58KW" hidden="1">[7]Filter!$A$146:$B$171</definedName>
    <definedName name="BExIHYF8VATC23UC821MPPNK41EU" hidden="1">[7]Filter!$A$91:$B$116</definedName>
    <definedName name="BExII3O0NUIYP6PVJZEL4LKM9W34" hidden="1">[7]DP_6!$A$1:$Y$24</definedName>
    <definedName name="BExII67RXZ9DRH1UR53P9DJZHX1R" hidden="1">[9]DP_1!$A$1:$K$46</definedName>
    <definedName name="BExII7V0TDMPEOJXC5HDCML8IGHX" hidden="1">'[8]Filter '!$A$171:$B$202</definedName>
    <definedName name="BExIIA41DDEGUGVTD6ASDRQVYZRN" hidden="1">[7]Filter!$A$285:$B$310</definedName>
    <definedName name="BExIIOY1YZ5IDZ0F8IO7GDKROFM0" hidden="1">[7]DP_2!$A$1:$L$27</definedName>
    <definedName name="BExIIPULPXHN6STMSIWQRNOVKZQ3" hidden="1">[7]Filter!$A$146:$B$171</definedName>
    <definedName name="BExIIUXZ7I70CPX310TFB6W1JB6X" hidden="1">[7]Filter!$A$29:$B$54</definedName>
    <definedName name="BExIIWFXW0CNKCAPGMD5WBUEH9LP" hidden="1">[7]Filter!$A$57:$B$88</definedName>
    <definedName name="BExIIZADAKDLXJYDWG755994NQZI" hidden="1">[8]UKD!$C$51:$G$51</definedName>
    <definedName name="BExIJ4ZE25Q0FWKE09GF92XHKS23" hidden="1">[9]Filters!$A$70:$B$101</definedName>
    <definedName name="BExIJ6HC6LU5GB9HCHIQSCOLARXT" hidden="1">'[8]Filter '!$A$137:$B$168</definedName>
    <definedName name="BExIJCH498W3NOUARW0GCIUKIDFR" hidden="1">[7]Filter!$A$174:$B$199</definedName>
    <definedName name="BExIJF0Q68HZ3A4YH3Y05M2LMBJ1" localSheetId="0" hidden="1">YTD [12]Contbs!$A$1:$K$92</definedName>
    <definedName name="BExIJF0Q68HZ3A4YH3Y05M2LMBJ1" localSheetId="1" hidden="1">YTD [12]Contbs!$A$1:$K$92</definedName>
    <definedName name="BExIJF0Q68HZ3A4YH3Y05M2LMBJ1" hidden="1">YTD [12]Contbs!$A$1:$K$92</definedName>
    <definedName name="BExIJG2KOZTRL2TJY7JJ7F290ISS" hidden="1">[9]DP_9!$A$1:$L$8</definedName>
    <definedName name="BExIJKPRDTWKR47B6QHQLU6MWL2Y" hidden="1">[7]Settings!$A$1:$B$1</definedName>
    <definedName name="BExIJMD5WEFULHYZPETIPY5I8KPX" hidden="1">'[8]Filter '!$A$239:$B$270</definedName>
    <definedName name="BExIJMT8S9SI6CYPKKO5SWJCD1C2" hidden="1">[7]Filter!$A$91:$B$116</definedName>
    <definedName name="BExIK3G1F96B76LTK6MD7EU64R70" hidden="1">[7]Directorates!$A$1:$D$8</definedName>
    <definedName name="BExIK53F9AC079JUHU55K53ENTRK" hidden="1">[9]Filters!$A$274:$B$299</definedName>
    <definedName name="BExIK6G3KHV5DVZPNH4DB7LX9A7C" hidden="1">[7]DP_5!$A$1:$Y$38</definedName>
    <definedName name="BExIK83C585BI2IARFMJ12R697IV" hidden="1">[7]Settings!$A$1:$B$1</definedName>
    <definedName name="BExIKEJF2C3EFD1EHOUSBEKJ7W1L" hidden="1">[7]DP_10!$A$1:$Y$11</definedName>
    <definedName name="BExIKU9SK72NHZIV2T5LN08HK9XE" hidden="1">[9]Filters!$A$36:$B$67</definedName>
    <definedName name="BExIKY0LHETZ080U9DDY5E6ZUXL3" hidden="1">'[8]Filter '!$A$273:$B$304</definedName>
    <definedName name="BExIKYGT23OIRM10NI2SFPGBG6P7" hidden="1">[9]Filters!$A$138:$B$169</definedName>
    <definedName name="BExIL27M6ZYPJ91TL2OKB171IDBZ" hidden="1">[9]Cost_Income!$A$1:$O$19</definedName>
    <definedName name="BExIL69CLUMORCEWVDVJTP88XRB1" hidden="1">'[8]Non Formula'!$A$1:$N$24</definedName>
    <definedName name="BExIL7GJNCVHFONYG6QPV3GGNJ7C" hidden="1">[7]Filter!$A$118:$B$143</definedName>
    <definedName name="BExILAR6TN8G0MDLGMWWT1QB05T8" hidden="1">[7]Filter!$A$29:$B$54</definedName>
    <definedName name="BExILB7BNPQK7JS55NLPF7480B2U" hidden="1">[7]Filter!$A$313:$B$338</definedName>
    <definedName name="BExILCEGH7IN5AG2KP3XGPSI0995" hidden="1">[9]Cost_Income!$A$1:$Q$20</definedName>
    <definedName name="BExILD0351AUUUQN7B7K9WZGVA2P" hidden="1">[7]Filter!$A$91:$B$116</definedName>
    <definedName name="BExILI3HNQK86IN82J5U8EDTZWJ2" localSheetId="0" hidden="1">#REF!</definedName>
    <definedName name="BExILI3HNQK86IN82J5U8EDTZWJ2" hidden="1">#REF!</definedName>
    <definedName name="BExILNN16WQLVHIS03HDTM68N6IH" hidden="1">[7]Filter!$A$146:$B$171</definedName>
    <definedName name="BExILSABLKLSKPW96TB53XJXFTKL" hidden="1">[7]Filter!$A$285:$B$310</definedName>
    <definedName name="BExILT6NES3TSVEU0SVZEEB18CW0" hidden="1">[9]Filters!$A$172:$B$203</definedName>
    <definedName name="BExILU30TLL866YHU7UEU2PICP9O" hidden="1">[7]Directorates!$A$1:$D$8</definedName>
    <definedName name="BExILZS1OLU1AUNC6N9O9BCMN8EM" hidden="1">[8]UKD!$C$51:$G$51</definedName>
    <definedName name="BExIMAV9I45KS8Z9G7FGKEF0LSLK" localSheetId="0" hidden="1">[10]Filters!#REF!</definedName>
    <definedName name="BExIMAV9I45KS8Z9G7FGKEF0LSLK" hidden="1">[10]Filters!#REF!</definedName>
    <definedName name="BExIMD9LG3R973K1W4M4NL7GBSHQ" hidden="1">[9]DP_5!$A$1:$F$15</definedName>
    <definedName name="BExIMD9LGQT5RZ1383KQ2P07Q1FD" hidden="1">'[8]Filter '!$A$103:$B$134</definedName>
    <definedName name="BExIMDV7014CDMT4KHAFJAWTDVYC" hidden="1">[7]DP_3!$A$1:$C$30</definedName>
    <definedName name="BExIMFNWIXW07MLJRKIOALXF29OP" hidden="1">[8]Ops!$A$1:$Y$15</definedName>
    <definedName name="BExIMK5R5VVSCIFE455REV3M5CJD" hidden="1">'[8]Filter '!$A$273:$B$304</definedName>
    <definedName name="BExIMKWOQMZRJ0S6YKJQIEHMW5ZD" hidden="1">[7]Filter!$A$146:$B$171</definedName>
    <definedName name="BExIMPPADYMU17QMW2T3GNB1UQS3" hidden="1">[7]DP_5!$A$1:$Y$38</definedName>
    <definedName name="BExIMY8VSCHQZO6URJYVRQ6IYD3O" hidden="1">[7]Filter!$A$29:$B$54</definedName>
    <definedName name="BExIN0SHPRF3OR1IYV3DOBSSHXKZ" hidden="1">'[8]Filter '!$A$273:$B$304</definedName>
    <definedName name="BExINGDKV6GLD0CRPM84RL1OA4BV" hidden="1">[9]DP_6!$A$1:$E$7</definedName>
    <definedName name="BExINVIBMNHCK1WXCK846UY5GFPD" hidden="1">'[8]Filter '!$A$273:$B$304</definedName>
    <definedName name="BExIO5EEKBIET3AAIJHMKK46OGPM" hidden="1">[9]DP_7!$A$1:$K$4</definedName>
    <definedName name="BExIO83IMDIVIG6DXSHBLQ0Z9ZS9" hidden="1">[7]Filter!$A$29:$B$54</definedName>
    <definedName name="BExIO9FZ6VNIFOLBGW89KGPO9OGI" hidden="1">[7]Filter!$A$229:$B$254</definedName>
    <definedName name="BExIOAN5Y58EY6USF01YTFOV44XK" hidden="1">[7]Filter!$A$229:$B$254</definedName>
    <definedName name="BExIODSI4IPZ185TEZ5SXVESO7P3" hidden="1">[9]DP_5!$A$1:$K$12</definedName>
    <definedName name="BExIOEE3DCNSSGAO3CQUU487QAV3" hidden="1">[7]Filter!$A$118:$B$143</definedName>
    <definedName name="BExIOHE04T5QCZURL8VEUHVHUQTT" hidden="1">[11]Filter!$A$174:$B$199</definedName>
    <definedName name="BExIOJ6PGW443DVRFIV1B13TQQAK" hidden="1">[9]Filters!$A$138:$B$169</definedName>
    <definedName name="BExIOPMNAGM0SLCZT1AJ3QFLKSV8" hidden="1">[8]UKD!$C$51:$G$51</definedName>
    <definedName name="BExIOQZA8DQER2EZXU4CI4KMQ4SG" hidden="1">[7]DP_3!$A$1:$C$27</definedName>
    <definedName name="BExIOZDDRAUEBO7K3O1Y96B60S62" hidden="1">[9]Cost_Income!$A$1:$Q$20</definedName>
    <definedName name="BExIOZIPB22UHOOSM9AOT0FWCNYM" hidden="1">[9]DP_5!$A$1:$K$12</definedName>
    <definedName name="BExIP4M43CYX2GUTG7JA5SRIK7F1" hidden="1">[7]Filter!$A$57:$B$88</definedName>
    <definedName name="BExIPP59G75PR4NXF396MNDUQI6M" hidden="1">[8]Ops!$E$49:$E$49</definedName>
    <definedName name="BExIPWSBI4ZCMYL8P11O8RWUTFAM" hidden="1">[7]Filter!$A$285:$B$310</definedName>
    <definedName name="BExIQ5XIHILHI84U81R6EGJACP7C" hidden="1">[7]Filter!$A$118:$B$143</definedName>
    <definedName name="BExIQA4KZYU9NM0N173MJWRFYFY2" hidden="1">[7]Filter!$A$229:$B$254</definedName>
    <definedName name="BExIQC83IB5394E5BX8MW8VNMQ1M" hidden="1">'[8]Filter '!$A$69:$B$100</definedName>
    <definedName name="BExIQE0NMSNSF7ONA4FIMCTU7GBF" localSheetId="0" hidden="1">[17]Settings!#REF!</definedName>
    <definedName name="BExIQE0NMSNSF7ONA4FIMCTU7GBF" hidden="1">[17]Settings!#REF!</definedName>
    <definedName name="BExIQGKGKGGEGW8W694KJITJ7V8F" hidden="1">'[8]Filter '!$A$137:$B$168</definedName>
    <definedName name="BExIQUSW4P30ZG4ZUW2ILABI8366" hidden="1">[7]Filter!$A$118:$B$143</definedName>
    <definedName name="BExIQX1VWYASHAWC9EK52L01G8HX" hidden="1">'[8]Filter '!$A$103:$B$134</definedName>
    <definedName name="BExIR2W7VXBXMVCO9WAY8A7XL9GD" hidden="1">[7]Filter!$A$313:$B$338</definedName>
    <definedName name="BExIR96TQL8ZBEI69KVIINM67AS3" hidden="1">[7]Filter!$A$285:$B$310</definedName>
    <definedName name="BExIRKVKQOFN0TODF0ZAP20SIACA" hidden="1">[7]Filter!$A$29:$B$54</definedName>
    <definedName name="BExIROH130FJVH6M8XDMPDFTZ8S8" hidden="1">[7]Settings!$A$1:$B$1</definedName>
    <definedName name="BExIROH2031I92O93ZN5WD7H48H4" localSheetId="0" hidden="1">[10]Filters!#REF!</definedName>
    <definedName name="BExIROH2031I92O93ZN5WD7H48H4" hidden="1">[10]Filters!#REF!</definedName>
    <definedName name="BExIRURN3V2YX94DHBRTA1DZWG70" hidden="1">[7]Filter!$A$285:$B$310</definedName>
    <definedName name="BExIRV7XBPSVMPOH9SABYLFSP8OO" hidden="1">[7]DP_2!$A$1:$L$27</definedName>
    <definedName name="BExISA1XV6R2R11PHKKTT7HK5EID" hidden="1">[9]Filters!$A$206:$B$237</definedName>
    <definedName name="BExISUKXIAKQK9D7VKCDJTF0NMYZ" hidden="1">[9]Filters!$A$1:$B$32</definedName>
    <definedName name="BExISWOHMGGJGBMI541VRGM4VT1U" hidden="1">[7]DP_1!$A$1:$L$70</definedName>
    <definedName name="BExISXA1IFEX67PSETZPP2ZZPK3C" hidden="1">'[8]Filter '!$A$69:$B$100</definedName>
    <definedName name="BExIT4RT4AQXIAC9UAK7MD2T5UVM" hidden="1">[9]DP_7!$A$1:$E$4</definedName>
    <definedName name="BExIT57VUU1YCJQISXX6IAP5M2UA" hidden="1">[7]Settings!$A$1:$B$1</definedName>
    <definedName name="BExIT9EY31M8B6K2BN0X3PIKZXIX" localSheetId="0" hidden="1">[7]Filter!#REF!</definedName>
    <definedName name="BExIT9EY31M8B6K2BN0X3PIKZXIX" hidden="1">[7]Filter!#REF!</definedName>
    <definedName name="BExITC41Q5WHFD986R2991AVKRQW" hidden="1">'[8]Filter '!$A$171:$B$202</definedName>
    <definedName name="BExITFV0F14MMTU5SHU0LX8IWNG0" hidden="1">[9]Filters!$A$172:$B$203</definedName>
    <definedName name="BExITGRD8IH16S02ZEJOAEBAPOZB" hidden="1">'[8]Filter '!$A$205:$B$236</definedName>
    <definedName name="BExITKNMUQEEDD5ZGN69JHYMUAYL" hidden="1">[9]Filters!$A$70:$B$101</definedName>
    <definedName name="BExITNSTNBOY1IX3TLZIELKN9PKJ" hidden="1">[9]Graphs!$A$1:$P$15</definedName>
    <definedName name="BExITNSUV2D2PH6ZLL6BDKDPIW8W" hidden="1">'[8]Filter '!$A$35:$B$66</definedName>
    <definedName name="BExIU5MRH8SK5I29Y8V2BHW62OWS" hidden="1">[7]DP_1!$A$1:$N$71</definedName>
    <definedName name="BExIUAA24NJWGQ2P7NG9UHW9MV4A" hidden="1">[7]Filter!$A$1:$B$26</definedName>
    <definedName name="BExIUF7ZFD1NNKUKG201SOYTDBJW" hidden="1">[7]DP_8!$A$1:$Y$35</definedName>
    <definedName name="BExIUH67YWZCSCIQYJ9VYMM0BA4H" localSheetId="0" hidden="1">[17]Settings!#REF!</definedName>
    <definedName name="BExIUH67YWZCSCIQYJ9VYMM0BA4H" hidden="1">[17]Settings!#REF!</definedName>
    <definedName name="BExIUKBG2VJ2NJM5SQQCIAZJYF5W" hidden="1">[9]DP_6!$A$1:$L$4</definedName>
    <definedName name="BExIUV3U57RUPJ7AX2QRPE5NIK1M" hidden="1">[7]DP_9!$A$1:$Y$3</definedName>
    <definedName name="BExIV7JOVSIVG0SG6CE19ME1M5X1" hidden="1">'[8]Filter '!$A$1:$B$32</definedName>
    <definedName name="BExIV8LFFRHH4I8E87QZA4I6JL7X" hidden="1">[9]DP_4!$A$1:$K$37</definedName>
    <definedName name="BExIVFXOLWDMK69YTQ0O8U8YUD6F" hidden="1">[7]Filter!$A$29:$B$54</definedName>
    <definedName name="BExIVO6HMTTM5BJAQ20V4HPJ9SOF" hidden="1">[7]Filter!$A$57:$B$88</definedName>
    <definedName name="BExIVOS0YQQHD2260WHLMY43I5O0" hidden="1">[9]Filters!$A$104:$B$135</definedName>
    <definedName name="BExIVS2QYLD1Z8RAF9OD7B65KH5F" hidden="1">[7]DP_5!$A$1:$Y$40</definedName>
    <definedName name="BExIWFGBA750QJY443MI4F6G5U7R" hidden="1">[7]DP_12!$A$1:$E$57</definedName>
    <definedName name="BExIWLQQ6R1O91IP12NE9ISGNCP8" localSheetId="0" hidden="1">[10]Filters!#REF!</definedName>
    <definedName name="BExIWLQQ6R1O91IP12NE9ISGNCP8" hidden="1">[10]Filters!#REF!</definedName>
    <definedName name="BExIWOW44HUS7QQVW2HMVR853814" hidden="1">[7]DP_1!$A$1:$Q$74</definedName>
    <definedName name="BExIWSSC8Y2YMB0BLWU3OPM8PQ63" hidden="1">[7]Filter!$A$146:$B$171</definedName>
    <definedName name="BExIWT8HU43WLSMEDUQ5SONSMP28" hidden="1">'[8]Filter '!$A$307:$B$338</definedName>
    <definedName name="BExIWUABBBJC8EEKCW492VLQVZ05" hidden="1">[7]DP_9!$A$1:$Y$3</definedName>
    <definedName name="BExIWUL4W36QMFUMS0HZRN1CKJK3" hidden="1">[7]Filter!$A$57:$B$88</definedName>
    <definedName name="BExIWV1CVI1C2NCK85ONRKSJXVJZ" hidden="1">[7]Filter!$A$202:$B$227</definedName>
    <definedName name="BExIWYS57T15SDG93VIZE1MB3EQP" hidden="1">[9]Cost_Income!$A$1:$P$20</definedName>
    <definedName name="BExIXD0LU8LVTQ2SQKMI4RSLFOQR" hidden="1">[7]DP_8!$A$1:$Y$38</definedName>
    <definedName name="BExIXD63BMEXZ2SVFG9LZEGPN1L8" hidden="1">[18]!data [19]Retrieval!$A$1:$F$68</definedName>
    <definedName name="BExIXEO0RJ5BB3W0J2OAFFXY84UZ" hidden="1">[7]DP_5!$A$1:$Y$38</definedName>
    <definedName name="BExIXOK2HVWTNI5E25NE7W2PWNJZ" hidden="1">'[8]Filter '!$A$273:$B$304</definedName>
    <definedName name="BExIXUJVWBLHLGR3MON94VWPJFXE" hidden="1">[7]Filter!$A$313:$B$338</definedName>
    <definedName name="BExIY33AXI64T5FQCYE9E2LZMCKB" hidden="1">[8]Sheet2!$A$1:$M$189</definedName>
    <definedName name="BExIY33B98MUK7MGUFIMLIDNDTBN" hidden="1">[7]Filter!$A$313:$B$338</definedName>
    <definedName name="BExIY3UD0GLJD0B2AJTTIAIQL29W" hidden="1">[7]DP_3!$A$1:$C$25</definedName>
    <definedName name="BExIY6U7XZLXD6JS5O396CDN8DCY" hidden="1">[7]DP_2!$A$1:$L$27</definedName>
    <definedName name="BExIYEHBANLTPOTS8TF0RK659URI" hidden="1">[9]Filters!$A$138:$B$169</definedName>
    <definedName name="BExIYH0X94ZGLXPST7TL8BJBH69J" hidden="1">[7]DP_7!$A$1:$Y$6</definedName>
    <definedName name="BExIYH6E4YXXEC5D5BZ8QUK0GLG1" localSheetId="0" hidden="1">[10]Filters!#REF!</definedName>
    <definedName name="BExIYH6E4YXXEC5D5BZ8QUK0GLG1" hidden="1">[10]Filters!#REF!</definedName>
    <definedName name="BExIYH6EWX6OCOY2EEH69D4JN2RI" hidden="1">[9]DP_6!$A$1:$F$7</definedName>
    <definedName name="BExIYZGKUB1P1B8A0B13VHCV482P" hidden="1">[7]Filter!$A$57:$B$88</definedName>
    <definedName name="BExIZ43QWYBAQW1OOFX5SKEV7FCN" hidden="1">[7]Filter!$A$1:$B$26</definedName>
    <definedName name="BExIZ496OVV2YFWC0SG3RFEHEYU1" hidden="1">[7]DP_1!$A$1:$Q$68</definedName>
    <definedName name="BExIZJUAHZJHQ8ED6LM4WHZTLGJS" hidden="1">[7]DP_1!$A$1:$L$70</definedName>
    <definedName name="BExIZOC4QUJLRLRTXXCBIYP00IBA" hidden="1">[7]Filter!$A$229:$B$254</definedName>
    <definedName name="BExIZRC1BWLL16YVS9WJF5N2NT31" hidden="1">[7]Filter!$A$1:$B$26</definedName>
    <definedName name="BExIZZ4J96VKZ3B6T8F1PO45KFJQ" hidden="1">[7]Filter!$A$285:$B$310</definedName>
    <definedName name="BExJ0GNO566ZBC0WOLOLH8H84OFP" hidden="1">[7]Filter!$A$1:$B$26</definedName>
    <definedName name="BExJ0S1NZZ2MZ2O0L1LFCO8RY9MK" hidden="1">[9]Cost_Income!$A$1:$O$19</definedName>
    <definedName name="BExJ111CANMFNSGGQNW3GZ6WCFEA" hidden="1">[7]Filter!$A$202:$B$227</definedName>
    <definedName name="BExJ1JMBB3LK58HGFPAPAP0YG8EJ" hidden="1">'[8]Filter '!$A$1:$B$32</definedName>
    <definedName name="BExKCD27C0UE6ZKTORYIHGM1NX48" hidden="1">[7]Filter!$A$146:$B$171</definedName>
    <definedName name="BExKCQ8XK17IS7NGG3Y1A5E0SEJ3" hidden="1">[7]DP_6!$A$1:$Y$22</definedName>
    <definedName name="BExKD7BZ9H2KVJM2J013LX5H853L" hidden="1">[7]DP_9!$A$1:$Y$3</definedName>
    <definedName name="BExKDEIVGN756FZ8FWVTNU0BLPOV" hidden="1">'[8]Filter '!$A$103:$B$134</definedName>
    <definedName name="BExKDT7LVKFVBPKTYQ7PRXZ647ED" hidden="1">[7]Filter!$A$285:$B$310</definedName>
    <definedName name="BExKE4WESSEBGZFH1U5FOT04DL9O" hidden="1">[7]DP_9!$A$1:$Y$4</definedName>
    <definedName name="BExKEAQP9CPIFLHBOLT4K2ZD0E60" hidden="1">[7]Filter!$A$285:$B$310</definedName>
    <definedName name="BExKEH6S446YPJD5ZZI50MXHGKEU" localSheetId="0" hidden="1">Directorate [18]!data [19]Retrieval!$E$30</definedName>
    <definedName name="BExKEH6S446YPJD5ZZI50MXHGKEU" hidden="1">Directorate [18]!data [19]Retrieval!$E$30</definedName>
    <definedName name="BExKEO2X977FOQ3WU5OE0N5D4GZV" hidden="1">[9]Filters!$A$36:$B$67</definedName>
    <definedName name="BExKEZBGQY333B4VKJG5C23N9460" hidden="1">[9]DP_3!$A$1:$E$23</definedName>
    <definedName name="BExKEZM8YUQOZLF2I4NSV5OFWHRB" hidden="1">[7]Filter!$A$202:$B$227</definedName>
    <definedName name="BExKF79GMOMRE6405NN28NLKHLRY" hidden="1">[7]Filter!$A$285:$B$310</definedName>
    <definedName name="BExKF7ESUJULX7BYFR7T21G59W9D" hidden="1">'[8]Filter '!$A$205:$B$236</definedName>
    <definedName name="BExKF97IO4MN12C1UODNLHPL930H" hidden="1">[7]DP_8!$A$1:$Y$38</definedName>
    <definedName name="BExKFHWFV0NDIFC7L0CRYHLQ6IDK" hidden="1">[7]DP_3!$A$1:$C$24</definedName>
    <definedName name="BExKFOSL20T7GWAUUOUJJANUTJ9L" hidden="1">[7]Filter!$A$285:$B$310</definedName>
    <definedName name="BExKFP8OV6EZ670E5SX7O1E14OXH" hidden="1">[9]Filters!$A$172:$B$203</definedName>
    <definedName name="BExKFQLC0ZS3I5S9O2U7C4P02FRZ" hidden="1">[7]DP_9!$A$1:$Y$4</definedName>
    <definedName name="BExKFQQSOI5JC674ZJUWZ8QWB6ZO" hidden="1">[7]DP_1!$A$1:$L$70</definedName>
    <definedName name="BExKGIM287CCJ6EF1N4MP8LOGFTO" hidden="1">[9]Filters!$A$70:$B$101</definedName>
    <definedName name="BExKGPNJKAUVL46CNH2FH9QK5K2Z" hidden="1">[7]DP_9!$A$1:$Y$4</definedName>
    <definedName name="BExKGYY6OU9O07MASHIFPA215X7X" hidden="1">[7]DP_2!$A$1:$L$27</definedName>
    <definedName name="BExKH0ANXVS7BCGMB951D7F4EB7M" hidden="1">[8]Ops!$E$49:$E$49</definedName>
    <definedName name="BExKH3LCMD68O81MGOOB2CY81BFR" hidden="1">[7]DP_5!$A$1:$Y$40</definedName>
    <definedName name="BExKHDXNTWHWB4V6ZM4IMWJJ8YPL" hidden="1">[7]DP_5!$A$1:$Y$39</definedName>
    <definedName name="BExKHQ2JVJ12BWOC20PPX6PUBXLI" hidden="1">[7]DP_2!$A$1:$N$22</definedName>
    <definedName name="BExKI7R5T3OKR4IU3R96LZ9Y1ZO1" hidden="1">[7]Filter!$A$1:$B$26</definedName>
    <definedName name="BExKI8SU17X1TNFH3UEPLJTMA1MQ" hidden="1">'[8]Filter '!$A$137:$B$168</definedName>
    <definedName name="BExKI93NC68GT48B24RLJ494RPBC" hidden="1">[9]DP_1!$A$1:$M$45</definedName>
    <definedName name="BExKIFUBABWAGILR95NYLJJHQ9KY" hidden="1">[7]DP_10!$A$1:$Y$14</definedName>
    <definedName name="BExKIKN3T7EJJPKVQ04C5WR0KAWM" hidden="1">'[8]Filter '!$A$103:$B$134</definedName>
    <definedName name="BExKIT128DCJLRPO0KUMHD9DPA5P" hidden="1">[7]Graphs!$A$1:$P$11</definedName>
    <definedName name="BExKIUJ0A1M32Z2U78NFAAPSR1LV" hidden="1">[7]DP_3!$A$1:$C$25</definedName>
    <definedName name="BExKIVA1JCCTMFNIO9IM1W6T9D8X" localSheetId="0" hidden="1">[10]Filters!#REF!</definedName>
    <definedName name="BExKIVA1JCCTMFNIO9IM1W6T9D8X" hidden="1">[10]Filters!#REF!</definedName>
    <definedName name="BExKJ19UCV9HE7ER0EJREFQLXAI6" hidden="1">[7]Filter!$A$174:$B$199</definedName>
    <definedName name="BExKJ1VG4H6A2CZHLKYGJG0NOZJP" hidden="1">[7]DP_5!$A$1:$Y$38</definedName>
    <definedName name="BExKJIYEXSLMXYXJ2CLOXLX1M0CB" hidden="1">[7]DP_6!$A$1:$Y$18</definedName>
    <definedName name="BExKJPP3SDSKTKKO5S2VQ8DGX5ZJ" hidden="1">[7]Filter!$A$1:$B$26</definedName>
    <definedName name="BExKJSE8VZNT9ZOXWXXS885DE7VK" hidden="1">[9]Filters!$A$138:$B$169</definedName>
    <definedName name="BExKJSE99UYMVAV1HZD4YFOW9XBW" localSheetId="0" hidden="1">YTD [12]Contbs!$A$1:$AF$54</definedName>
    <definedName name="BExKJSE99UYMVAV1HZD4YFOW9XBW" localSheetId="1" hidden="1">YTD [12]Contbs!$A$1:$AF$54</definedName>
    <definedName name="BExKJSE99UYMVAV1HZD4YFOW9XBW" hidden="1">YTD [12]Contbs!$A$1:$AF$54</definedName>
    <definedName name="BExKJY386VQKMIMK9PV85C0GZ170" hidden="1">[7]Filter!$A$118:$B$143</definedName>
    <definedName name="BExKK2FMB80KS4XP44OYF7OQS7W5" hidden="1">[7]DP_6!$A$1:$Y$18</definedName>
    <definedName name="BExKKEPYZ2VLOHRW4M7ZWCI6DYYN" hidden="1">[7]Filter!$A$1:$B$26</definedName>
    <definedName name="BExKKO0FWTFIB04W3AAUWCS6ET25" hidden="1">[9]Graphs!$A$1:$P$15</definedName>
    <definedName name="BExKKSYLLP6PHJ2CWAM6OV9GSFC2" hidden="1">[7]DP_3!$A$1:$C$24</definedName>
    <definedName name="BExKL001OCK2KCNYH6ALQ679B7NI" hidden="1">[7]Filter!$A$229:$B$254</definedName>
    <definedName name="BExKLC4ZDI7VD9LULEBJGVARNFCQ" hidden="1">[7]Filter!$A$29:$B$54</definedName>
    <definedName name="BExKLFVVP8MHOWY2DWNT5G5Y79BY" hidden="1">[7]DP_2!$A$1:$N$22</definedName>
    <definedName name="BExKLMXD85XBWQ75LEE33JE7NG4L" hidden="1">[7]DP_1!$A$1:$Q$68</definedName>
    <definedName name="BExKLSX5SXVTGLJI9G1RRID9TOVM" hidden="1">[7]Filter!$A$313:$B$338</definedName>
    <definedName name="BExKLV0PDWHKLR3GVVFTZ5OWHH48" localSheetId="0" hidden="1">[10]Filters!#REF!</definedName>
    <definedName name="BExKLV0PDWHKLR3GVVFTZ5OWHH48" hidden="1">[10]Filters!#REF!</definedName>
    <definedName name="BExKLZ7PTO9DECN55XREGMZRWMHH" hidden="1">[7]Filter!$A$118:$B$143</definedName>
    <definedName name="BExKLZO0PUMEEZ2M57TWTF3T7XZP" hidden="1">[7]DP_9!$A$1:$Y$3</definedName>
    <definedName name="BExKM27O29EJYADXY2SZFURNOQSO" hidden="1">[7]Filter!$A$174:$B$199</definedName>
    <definedName name="BExKM4LYS2YOERE6RCH0E6C0SPJP" hidden="1">'[8]Filter '!$A$103:$B$134</definedName>
    <definedName name="BExKM63WU6L0UJAP35L2HD9CEXE8" hidden="1">[7]DP_8!$A$1:$Y$37</definedName>
    <definedName name="BExKME1XEGHEUO3QXIAZV59V9DP4" hidden="1">[9]Filters!$A$1:$B$32</definedName>
    <definedName name="BExKMNHQEXXCV0R2NHFR4WS44ZET" hidden="1">[7]DP_1!$A$1:$L$70</definedName>
    <definedName name="BExKMOOVHM01M09P3XMBHEQMSMUS" hidden="1">[9]Graphs!$A$1:$P$15</definedName>
    <definedName name="BExKMVL1FI0D8ICX6QPNR4ZB3QJ2" hidden="1">'[8]Filter '!$A$69:$B$100</definedName>
    <definedName name="BExKN3DKPFMXCCWCBDF0QZPY8B8O" hidden="1">[7]DP_8!$A$1:$Y$37</definedName>
    <definedName name="BExKNE0INOGWEEI9DCWITY4MO75M" hidden="1">[7]DP_3!$A$1:$C$23</definedName>
    <definedName name="BExKNJEPC5JTWNSQU1BB38M595GZ" hidden="1">[9]Filters!$A$274:$B$299</definedName>
    <definedName name="BExKNNR8IJJF1XIWAFN7D39SMQQU" hidden="1">[7]Filter!$A$29:$B$54</definedName>
    <definedName name="BExKNWW9ORX486DPBTAMCRIZVZKR" hidden="1">[7]DP_10!$A$1:$Y$11</definedName>
    <definedName name="BExKNX1KE0PXPAM5NFW1WNGZ7G74" hidden="1">[7]DP_1!$A$1:$L$70</definedName>
    <definedName name="BExKNZLCC1QUY8X5RE63RXDDQ8UT" hidden="1">[7]DP_10!$A$1:$Y$15</definedName>
    <definedName name="BExKO0XZPYZHQE1QMCQIDMU8PGMD" hidden="1">[9]DP_7!$A$1:$F$6</definedName>
    <definedName name="BExKO8FJZ7Y6QOPC29UQR6HW88H5" hidden="1">[7]Filter!$A$29:$B$54</definedName>
    <definedName name="BExKODJ09XK1FORB1ZN51NA3JP1B" hidden="1">[8]Ops!$E$49:$E$49</definedName>
    <definedName name="BExKODOHBQLKZIC5XCEM0GCOCYBQ" hidden="1">'[8]Non Formula'!$A$1:$N$24</definedName>
    <definedName name="BExKOG83NG7RIYNVQTIYUFR1HR14" hidden="1">[7]DP_2!$A$1:$R$22</definedName>
    <definedName name="BExKOI0U42LGP2SSTDMLPQ46ULU1" hidden="1">[7]DP_1!$A$1:$L$71</definedName>
    <definedName name="BExKOOWZTUONJJ6O4AA3A08LPIUO" hidden="1">[9]DP_6!$A$1:$E$7</definedName>
    <definedName name="BExKP777KQQ1BA8NA31BTK6YMUYI" hidden="1">[7]DP_1!$A$1:$L$71</definedName>
    <definedName name="BExKPMHGQGESLRPQVN6GH3371QPR" hidden="1">[7]Filter!$A$174:$B$199</definedName>
    <definedName name="BExKQ1X0VFW9PMJ3EZ3NTF3P4G7A" hidden="1">[7]Filter!$A$57:$B$88</definedName>
    <definedName name="BExKQB26YTC868W7B0G0BHVI71DW" hidden="1">[9]Filters!$A$70:$B$101</definedName>
    <definedName name="BExKQGR764XAQI09J4XG7FU9OHOQ" hidden="1">[7]DP_6!$A$1:$Y$18</definedName>
    <definedName name="BExKQPW7K7F3YWH55HPALES3Z6XB" hidden="1">[9]Cost_Income!$A$1:$Q$20</definedName>
    <definedName name="BExKQU8QHUG89H98YQZB8KX9S0W6" hidden="1">[7]Filter!$A$257:$B$282</definedName>
    <definedName name="BExKR4A43WLNOUBZRRL08OO9BW6X" hidden="1">[9]DP_4!$A$1:$F$32</definedName>
    <definedName name="BExKRCO86119D5C9G397SRSXDIKQ" hidden="1">[9]Filters!$A$36:$B$67</definedName>
    <definedName name="BExKRRI90618HS68OFM5FXA7LLT2" hidden="1">[7]Filter!$A$118:$B$143</definedName>
    <definedName name="BExKRSK2JXMLOJ1BSS23VLIXGDDJ" hidden="1">[7]Filter!$A$118:$B$143</definedName>
    <definedName name="BExKS1P2RLNQMV9LV668BM3N4WK2" hidden="1">[7]Filter!$A$313:$B$338</definedName>
    <definedName name="BExKS1UJTENIUCSHQ4QQ9U3HWOEE" hidden="1">[7]Filter!$A$1:$B$26</definedName>
    <definedName name="BExKS2W8KAV76KKMFJRX8NOLXOR8" hidden="1">[7]Settings!$A$1:$A$1</definedName>
    <definedName name="BExKSEQD2K3XPUQRCHSL5IO2UW67" hidden="1">[7]DP_2!$A$1:$L$27</definedName>
    <definedName name="BExKSLRZJ1TKGMK4TIQM7KEJGZ32" hidden="1">'[8]Filter '!$A$205:$B$236</definedName>
    <definedName name="BExKSSYXETFQYIZ88J4M3B7JMNNU" hidden="1">[9]Filters!$A$206:$B$237</definedName>
    <definedName name="BExKSXWUSARLRBAZ3WQ8PS86FLFO" hidden="1">'[8]Filter '!$A$273:$B$304</definedName>
    <definedName name="BExKTFG0C6D8ES0HBG0NEXXRFW93" hidden="1">[7]Filter!$A$229:$B$254</definedName>
    <definedName name="BExKTZZ5YM87D1ILC6ANKVT657NR" hidden="1">[9]DP_6!$A$1:$E$7</definedName>
    <definedName name="BExKUAGTVAW0MG73S65S29TIUYH7" hidden="1">[9]DP_7!$A$1:$E$5</definedName>
    <definedName name="BExKUK22GW2MTHL5SH47QUMJ98UY" hidden="1">[7]Filter!$A$174:$B$199</definedName>
    <definedName name="BExKUMWGX3FQWXZMWG9NQ3BJK42Y" hidden="1">[9]DP_4!$A$1:$E$22</definedName>
    <definedName name="BExKV0E0QASXOUIW9JQ90NJAWG9Q" hidden="1">'[8]Filter '!$A$205:$B$236</definedName>
    <definedName name="BExKV5S8T4NUHTMXYASSTCXR89B4" hidden="1">[9]DP_3!$A$1:$E$19</definedName>
    <definedName name="BExKVCZ7SL0UWWUX7JLGCR88JVXI" hidden="1">[7]DP_2!$A$1:$L$23</definedName>
    <definedName name="BExKVEH4ZYIPUNEZ15F5U2495U5T" hidden="1">[9]Filters!$A$70:$B$101</definedName>
    <definedName name="BExKVPV5AJTROE0PI02DNQTPAAEO" hidden="1">[7]Filter!$A$257:$B$282</definedName>
    <definedName name="BExKW7JPVOT783U58QC3TOBKVS5Z" hidden="1">[9]Filters!$A$104:$B$135</definedName>
    <definedName name="BExKWMJ9BYPFT82JTT7TPVXUYUC4" hidden="1">'[8]Filter '!$A$307:$B$338</definedName>
    <definedName name="BExM9L5C4FZJI88LS1YI6E97SQN5" hidden="1">[7]Filter!$A$91:$B$116</definedName>
    <definedName name="BExM9NUH6ZGO56LOGYX73U8PAKPG" hidden="1">[9]Filters!$A$36:$B$67</definedName>
    <definedName name="BExM9PN7B8CFQPRPDZ1PGNCFBUZQ" hidden="1">[7]DP_2!$A$1:$R$22</definedName>
    <definedName name="BExMAAX97HDJ64VGZBSP7E99JLIL" hidden="1">'[8]Filter '!$A$137:$B$168</definedName>
    <definedName name="BExMAS09FSMYREXLHDYZIBPOATJB" hidden="1">[9]DP_6!$A$1:$E$7</definedName>
    <definedName name="BExMAVR29DTZRXZ48MQ3WDBJIJ8I" hidden="1">[9]DP_1!$A$1:$L$35</definedName>
    <definedName name="BExMB0ZYNZ5PXBAC0H3O7A39MJAE" hidden="1">[7]Filter!$A$146:$B$171</definedName>
    <definedName name="BExMB8C8LF8Z01B9BMPVTTCD1IDN" hidden="1">[7]Filter!$A$202:$B$227</definedName>
    <definedName name="BExMBDVXILAHC1N6NO8C3HTMOYTK" hidden="1">[7]Settings!$A$1:$B$1</definedName>
    <definedName name="BExMBITUQB6ZXF0JCYSNGQGV3P45" hidden="1">[7]Filter!$A$57:$B$88</definedName>
    <definedName name="BExMBKS2FZSJGF58S8RHDQSWICLZ" hidden="1">[7]Filter!$A$1:$B$26</definedName>
    <definedName name="BExMBL86HGZYWD66WREIIMKFGOT8" hidden="1">[9]DP_5!$A$1:$E$15</definedName>
    <definedName name="BExMBLOFF0TT2RKSQLQZE79ZK2JD" hidden="1">'[8]Non Formula'!$A$1:$N$24</definedName>
    <definedName name="BExMBYKEWOK2XF4B0TIGYXGEZNOZ" localSheetId="0" hidden="1">#REF!</definedName>
    <definedName name="BExMBYKEWOK2XF4B0TIGYXGEZNOZ" hidden="1">#REF!</definedName>
    <definedName name="BExMC07OIBQB7DXPFVDJ4ZOGPTDH" hidden="1">[7]Filter!$A$340:$B$365</definedName>
    <definedName name="BExMCG3IKX7MMMOAPGEO6W9KV4L6" hidden="1">[7]Filter!$A$1:$B$26</definedName>
    <definedName name="BExMCL1GMQ73NUFG7J9BZUMQCJQQ" hidden="1">[7]Filter!$A$146:$B$171</definedName>
    <definedName name="BExMCRMVCRNA8IYKJO2BXJD2TGVR" hidden="1">[9]Filters!$A$1:$B$32</definedName>
    <definedName name="BExMCRXMEFG2OFIUSDRW119GKVKR" hidden="1">[7]Filter!$A$174:$B$199</definedName>
    <definedName name="BExMCSU6ITP9BQ8A0O9CS7TNAKES" hidden="1">[8]UKD!$C$51:$G$51</definedName>
    <definedName name="BExMCZVLT3HFEFQXRJ92WGUISQTD" hidden="1">'[8]Filter '!$A$35:$B$66</definedName>
    <definedName name="BExMD0RZN2B9J8F8FSGU3Q3CXXPX" hidden="1">'[8]Filter '!$A$239:$B$270</definedName>
    <definedName name="BExMD60QS53NT7FYQF6Y34QF1A23" hidden="1">[7]Settings!$B$1:$B$1</definedName>
    <definedName name="BExMD6RSKUTX33YJKI9CPAPD8C7T" hidden="1">[9]DP_7!$A$1:$E$5</definedName>
    <definedName name="BExMDATDWT27H4ZYBAT2THVWGFZF" hidden="1">[9]DP_9!$A$1:$L$8</definedName>
    <definedName name="BExMDDYR97S1R1UW9GGX22YRGBFI" hidden="1">[9]Filters!$A$1:$B$32</definedName>
    <definedName name="BExMDGT717PCQZ6IJVKK1GEKBIYF" hidden="1">'[8]Filter '!$A$171:$B$202</definedName>
    <definedName name="BExMDJ251VWXAWY1S4GMYLWEQIX3" hidden="1">[9]Graphs!$A$1:$P$15</definedName>
    <definedName name="BExMDL5JAZFNHS3HP5ZM85WYXFT0" hidden="1">[9]Filters!$A$104:$B$135</definedName>
    <definedName name="BExMDR018V3SLL5AOI19QD2TBH85" hidden="1">[9]Filters!$A$172:$B$203</definedName>
    <definedName name="BExMDWZT2JKQJAY1172I72XR5MJO" hidden="1">[9]DP_4!$A$1:$K$37</definedName>
    <definedName name="BExMDXLEZP70G8SFKS747989GPYB" hidden="1">[7]DP_9!$A$1:$Y$4</definedName>
    <definedName name="BExME0FSM160GL8F0Q4DVDQK0ADI" hidden="1">[7]Filter!$A$91:$B$116</definedName>
    <definedName name="BExME3FPV76DMS3378YOTP613TGZ" hidden="1">'[8]Filter '!$A$205:$B$236</definedName>
    <definedName name="BExME7S7CKBNQ4D3KLAFQBOG65EZ" hidden="1">[9]Filters!$A$206:$B$237</definedName>
    <definedName name="BExMEE2U6NB4IC14AGT84S3Q6ZPX" hidden="1">[9]Filters!$A$36:$B$67</definedName>
    <definedName name="BExMEFVKJ03M009GAN2MA1LGFCDY" hidden="1">[7]DP_11!$A$1:$L$63</definedName>
    <definedName name="BExMEFVKRYPKLJ3M11RU7Y6GFRHS" hidden="1">[7]DP_7!$A$1:$Y$13</definedName>
    <definedName name="BExMEIF5Q68CE6DDF3PUPWZYP7I3" localSheetId="0" hidden="1">[10]Filters!#REF!</definedName>
    <definedName name="BExMEIF5Q68CE6DDF3PUPWZYP7I3" hidden="1">[10]Filters!#REF!</definedName>
    <definedName name="BExMEMM9VQ70SLPX9U8MDLJ5E7VW" hidden="1">'[8]Filter '!$A$273:$B$304</definedName>
    <definedName name="BExMEN7T6D04IQKZTRVKUCV35MJU" hidden="1">[7]DP_5!$A$1:$Y$40</definedName>
    <definedName name="BExMEQ2E8AVM0TATQQ2FEU5AL99N" localSheetId="0" hidden="1">#REF!</definedName>
    <definedName name="BExMEQ2E8AVM0TATQQ2FEU5AL99N" hidden="1">#REF!</definedName>
    <definedName name="BExMF3EH6J19BLRNYT92DOBXD9UA" hidden="1">[9]Settings!$B$1</definedName>
    <definedName name="BExMFNS5XCKZNSRU8FRH55W9LGKJ" hidden="1">[7]Settings!$A$81</definedName>
    <definedName name="BExMFQ0ZLKTA7OG9FOCIYA60Z5WV" hidden="1">[9]Filters!$A$70:$B$101</definedName>
    <definedName name="BExMFTH5B862N4PR5DG262HNGVSZ" hidden="1">[7]DP_6!$A$1:$Y$24</definedName>
    <definedName name="BExMFWRUZCC1WU4PW42LQ2N1Z4VK" hidden="1">[7]DP_9!$A$1:$Y$4</definedName>
    <definedName name="BExMG0O4KHV5T3ELQNQSZT1CK0LE" hidden="1">'[8]Filter '!$A$307:$B$338</definedName>
    <definedName name="BExMG148AGA5NEYOPRJKM7XSFW2I" hidden="1">[7]Filter!$A$202:$B$227</definedName>
    <definedName name="BExMG5WTYMO0016UVKRA4PBF6YPG" hidden="1">[9]DP_7!$A$1:$E$4</definedName>
    <definedName name="BExMG9YFPQ9OXTBCFFV89HF09XY4" localSheetId="0" hidden="1">[10]Filters!#REF!</definedName>
    <definedName name="BExMG9YFPQ9OXTBCFFV89HF09XY4" hidden="1">[10]Filters!#REF!</definedName>
    <definedName name="BExMGD99I6HYAIWWNPO783ITZ6G2" hidden="1">[7]DP_9!$A$1:$Y$4</definedName>
    <definedName name="BExMGEAXRKSW7UID9W5R99HBOEWC" hidden="1">[7]Filter!$A$29:$B$54</definedName>
    <definedName name="BExMGHLLU30KRWHIEOR6SUUUS5FT" hidden="1">[7]DP_11!$A$1:$M$65</definedName>
    <definedName name="BExMGMP1W9ETKUPZ510N3OIRV8P6" hidden="1">'[8]Filter '!$A$307:$B$338</definedName>
    <definedName name="BExMGT54U83BW5QAE2KH16XRV9G5" hidden="1">[9]DP_3!$A$1:$F$29</definedName>
    <definedName name="BExMGTQKYG6DJ3VA8PR9LXSYMZTB" hidden="1">[7]Filter!$A$146:$B$171</definedName>
    <definedName name="BExMGX1DB1VQT2EDEJCKJUG9931L" hidden="1">[7]DP_10!$A$1:$Y$15</definedName>
    <definedName name="BExMHFM7AQ7SOCK1RZBNFMWFUTQ3" hidden="1">'[8]Filter '!$A$171:$B$202</definedName>
    <definedName name="BExMHL5VII6X3X5ZB0NS44DS2JSA" hidden="1">'[8]Filter '!$A$239:$B$270</definedName>
    <definedName name="BExMHYHXY62ZLF0EFCTGE9D1I8FP" hidden="1">[7]Filter!$A$91:$B$116</definedName>
    <definedName name="BExMI4HQHNZBU3DZLSVIRU96RV29" hidden="1">[7]Filter!$A$118:$B$143</definedName>
    <definedName name="BExMIBTZV1ZY025CKDYF6HPGLKT6" hidden="1">[7]Filter!$A$146:$B$171</definedName>
    <definedName name="BExMID15TILBEULSY5RX0HX53Q9J" hidden="1">[9]DP_6!$A$1:$E$7</definedName>
    <definedName name="BExMIGHAMIQOJUR3ZC8SBGSIP9UF" hidden="1">'[8]Filter '!$A$307:$B$338</definedName>
    <definedName name="BExMISGX30LARJ50D4QTZ96IBZ4W" hidden="1">'[8]Filter '!$A$205:$B$236</definedName>
    <definedName name="BExMITYV8J3W1TBBWYW4Q2WSZHQS" hidden="1">'[8]Filter '!$A$273:$B$304</definedName>
    <definedName name="BExMJ1REJQT45H3YXNIT6X0Q04GM" hidden="1">'[8]Filter '!$A$103:$B$134</definedName>
    <definedName name="BExMJ27I1DN5MDDI490UF7YFHP1N" hidden="1">[7]Filter!$A$146:$B$171</definedName>
    <definedName name="BExMJ39CP9BCZCG5EH4XILNVUUGF" hidden="1">[9]DP_7!$A$1:$K$4</definedName>
    <definedName name="BExMJ408CGBMIC3SYJGYTWSZW152" hidden="1">[7]Filter!$A$174:$B$199</definedName>
    <definedName name="BExMJ57D3LLZRCDTQMFN2O7FCR9L" hidden="1">[7]DP_2!$A$1:$R$22</definedName>
    <definedName name="BExMJJAHVE9EGHQ2UV155YVY0JD5" hidden="1">[7]DP_8!$A$1:$Y$38</definedName>
    <definedName name="BExMJTS4MH2BG8EMC8IE10H4ZLNN" hidden="1">'[8]Filter '!$A$103:$B$134</definedName>
    <definedName name="BExMJXOEIXOBDMQBY5V27LDLZOLT" hidden="1">[7]Filter!$A$174:$B$199</definedName>
    <definedName name="BExMKHB1XWCH9H75KNE03XW74M5S" hidden="1">[7]Filter!$A$229:$B$254</definedName>
    <definedName name="BExMKICVYB15MIO3GYEZ17S34WG1" hidden="1">[7]Filter!$A$29:$B$54</definedName>
    <definedName name="BExMKPEDB1KZJCPU0ZWJSW7IFQ4O" hidden="1">[9]Filters!$A$70:$B$101</definedName>
    <definedName name="BExMKPZY3NREKM03JA813YN83BGU" hidden="1">[7]Filter!$A$313:$B$338</definedName>
    <definedName name="BExMKTG4I26RYW93GGDE0PDMMUZ1" hidden="1">[7]DP_9!$A$1:$Y$3</definedName>
    <definedName name="BExMKUHSX7W5LDZD6DVN0V8ZKYY8" hidden="1">[7]DP_8!$A$1:$Y$35</definedName>
    <definedName name="BExML0XNYXIGCQ719EEMR7FCEZ22" hidden="1">'[8]Filter '!$A$137:$B$168</definedName>
    <definedName name="BExML2L4O0R7B50VBQAFA7MI54KD" hidden="1">[9]Filters!$A$70:$B$101</definedName>
    <definedName name="BExMLL0LE2B3MRK0JARA52PY8R1E" hidden="1">[9]Filters!$A$36:$B$67</definedName>
    <definedName name="BExMLPNX688N95YPO3HR92TETU8R" hidden="1">[9]Filters!$A$104:$B$135</definedName>
    <definedName name="BExMM2P62M8GBY6AH7X8HM42DFAC" hidden="1">[9]Filters!$A$1:$B$32</definedName>
    <definedName name="BExMMCW0LD1OFXQSP9ZRPQO3P3D6" hidden="1">[7]Filter!$A$1:$B$26</definedName>
    <definedName name="BExMMGC0355ZHJWCBHZGAOUZDQ5T" hidden="1">[9]Filters!$A$70:$B$101</definedName>
    <definedName name="BExMMGC1FD59DJ6REHNMAM346L3G" hidden="1">[7]Filter!$A$1:$B$26</definedName>
    <definedName name="BExMMN871QC5PBV4X1RZHM8EHHC1" hidden="1">[8]Cons!$A$1:$Z$15</definedName>
    <definedName name="BExMMR9Y3EWV55YFKY7RWDQAZGKW" hidden="1">[7]Filter!$A$257:$B$282</definedName>
    <definedName name="BExMNROSB1GEYTT2KKJX7T82GXM2" hidden="1">'[8]Filter '!$A$171:$B$202</definedName>
    <definedName name="BExMNSQMOOFY2B0VAM42A6BH0JNE" hidden="1">[8]UKD!$C$51:$G$51</definedName>
    <definedName name="BExMOJV0NBF5XB5EEUYSMYBXYISR" hidden="1">[7]Filter!$A$313:$B$338</definedName>
    <definedName name="BExMOOSYJKP6650ZAM44BG1Z6GN1" hidden="1">[9]Filters!$A$206:$B$237</definedName>
    <definedName name="BExMOXNCWR250RK2KONS32SP0NKX" hidden="1">[9]Filters!$A$138:$B$169</definedName>
    <definedName name="BExMOXY41EBJKRDV9G0ZMPWDFTHG" hidden="1">[7]Filter!$A$91:$B$116</definedName>
    <definedName name="BExMOYJP78QP3AYIAQ877E8V8349" hidden="1">[7]DP_1!$A$1:$L$70</definedName>
    <definedName name="BExMP96NU0YB47D5MWBM1SJ31BM9" hidden="1">[9]DP_1!$A$1:$L$32</definedName>
    <definedName name="BExMPVD4JG9VUX04IPZRP84CO2YA" hidden="1">[7]Filter!$A$91:$B$116</definedName>
    <definedName name="BExMPW3ZG6S8H5CA3D442AYPMZY5" hidden="1">[8]Sheet1!$A$1:$P$5</definedName>
    <definedName name="BExMQ35MPP4YYDHGPC7OQ3XWE42O" hidden="1">[7]DP_10!$A$1:$Y$14</definedName>
    <definedName name="BExMQ4NKLM0R6TUI27UP9K572NWD" hidden="1">[7]DP_11!$A$1:$L$63</definedName>
    <definedName name="BExMQANCMYZZKRR8AWQ6RLJG80L7" hidden="1">'[8]Filter '!$A$35:$B$66</definedName>
    <definedName name="BExMQB8XHXN5236FL303CI19YIU1" hidden="1">[7]DP_6!$A$1:$Y$24</definedName>
    <definedName name="BExMQDSLB79IJYQ1UR5O13378RN6" hidden="1">'[8]Filter '!$A$205:$B$236</definedName>
    <definedName name="BExMQF51H73OF5J9RMDKN0MKX4DO" hidden="1">[9]Filters!$A$172:$B$203</definedName>
    <definedName name="BExMQL4UMVUXC2AL9ZPOP8Q6JEYY" hidden="1">[7]DP_1!$A$1:$L$71</definedName>
    <definedName name="BExMQTIXWUCE9BAIRQWG370CH8C0" hidden="1">[9]DP_1!$A$1:$L$32</definedName>
    <definedName name="BExMQXVGT7ASVXFZV5896G9V7CZH" hidden="1">[7]Filter!$A$340:$B$365</definedName>
    <definedName name="BExMR2TFQ5RJRVIQUE1O5MHZHITE" hidden="1">[7]Filter!$A$57:$B$89</definedName>
    <definedName name="BExMR5TBTXMVSHS62P3GDG3CR34M" hidden="1">[9]Filters!$A$36:$B$67</definedName>
    <definedName name="BExMRKSS83ZCEGCY9FGYNCGAUULV" hidden="1">[7]Filter!$A$29:$B$54</definedName>
    <definedName name="BExMRL92GLPUR1O3L6Y581XEUW89" hidden="1">'[8]Filter '!$A$103:$B$134</definedName>
    <definedName name="BExMRQ704YSBB0G13A6831GK64L6" localSheetId="0" hidden="1">[17]Settings!#REF!</definedName>
    <definedName name="BExMRQ704YSBB0G13A6831GK64L6" hidden="1">[17]Settings!#REF!</definedName>
    <definedName name="BExMRYFU41A6PKQ3KJYOME8U7WX2" hidden="1">[7]Filter!$A$285:$B$310</definedName>
    <definedName name="BExMSS9AZ4DHUBKNRN9XJ77T75KS" hidden="1">[7]Filter!$A$57:$B$88</definedName>
    <definedName name="BExO59CBFDAQHGWPRHLLF6K0XSSI" hidden="1">[7]DP_8!$A$1:$Y$38</definedName>
    <definedName name="BExO5F1CZJYAR9M09GRFRQ6ZOYQ3" hidden="1">[7]Filter!$A$202:$B$227</definedName>
    <definedName name="BExO5IXM8YZUZ6PE3Y3YBLBMPD2H" hidden="1">[7]Filter!$A$229:$B$254</definedName>
    <definedName name="BExO5SIVC21XPNDFVDAOG5LR0CWG" hidden="1">[7]Filter!$A$174:$B$199</definedName>
    <definedName name="BExO6EEHRQZC4VYA6XJ343NRL7I9" hidden="1">[9]Filters!$A$138:$B$169</definedName>
    <definedName name="BExO6IASTE3UER8FE24UENMJMI53" hidden="1">[7]Filter!$A$257:$B$282</definedName>
    <definedName name="BExO6JSP4RF2ZO1EKA515P06VHLV" hidden="1">[9]Filters!$A$138:$B$169</definedName>
    <definedName name="BExO6PSH6C2PXMRI6ADX1WBJ2GS6" hidden="1">[9]DP_3!$A$1:$E$28</definedName>
    <definedName name="BExO6V18Q4V1CDARE5050ZAYZ5KC" hidden="1">'[8]Filter '!$A$239:$B$270</definedName>
    <definedName name="BExO70KY28LT35IQ8RPGMABUGSV9" hidden="1">[7]Filter!$A$340:$B$365</definedName>
    <definedName name="BExO75DLRTCVLW7NGH5DQF7ANL2Z" hidden="1">[9]Filters!$A$104:$B$135</definedName>
    <definedName name="BExO7CPTQULRABHBEB5KUGMSNLJH" hidden="1">[7]Filter!$A$91:$B$116</definedName>
    <definedName name="BExO7REIGBMM2S0EV6BXKD9QE5EL" hidden="1">'[8]Filter '!$A$1:$B$32</definedName>
    <definedName name="BExO86U3ZG8NRVC38D7AMP24L9RK" hidden="1">[7]Filter!$A$57:$B$88</definedName>
    <definedName name="BExO87FPAMP5E8757D8PCAPM0QJG" hidden="1">[8]Ops!$E$49:$E$49</definedName>
    <definedName name="BExO8C30E1JPMAQ57E1Y1MJZLCAK" hidden="1">[7]Filter!$A$91:$B$116</definedName>
    <definedName name="BExO8IOEVC46J66OO3WG1JFFBYXU" hidden="1">[8]Ops!$E$49:$E$49</definedName>
    <definedName name="BExO8YERFHFIZ5RQCR0ICPGE3CL1" hidden="1">[7]Filter!$A$285:$B$310</definedName>
    <definedName name="BExO90I9U73Z1K72YXBW1YFO5IHY" hidden="1">[7]Filter!$A$29:$B$54</definedName>
    <definedName name="BExO9DE7RBBC0YJ48FDN4GF6HQ2Z" hidden="1">[7]Settings!$B$1</definedName>
    <definedName name="BExO9PTXNQKMJV83U9P47OMPXMB8" hidden="1">[8]Ops!$E$49:$E$49</definedName>
    <definedName name="BExO9PZEYXJQZ5LN9DZ2BZ5M8GRM" hidden="1">[9]DP_6!$A$1:$K$4</definedName>
    <definedName name="BExO9UH8APYD6ZFVOW70WNNPPFLS" hidden="1">[7]Filter!$A$1:$B$26</definedName>
    <definedName name="BExO9VDMA0UFXUANX3H1VU2K0Q8D" hidden="1">'[8]Filter '!$A$205:$B$236</definedName>
    <definedName name="BExOA3RQK1H4G0OANBUWP0CL5F4H" hidden="1">'[8]Filter '!$A$69:$B$100</definedName>
    <definedName name="BExOA60L3UJZQH4ZS6J4646XQ7CO" hidden="1">[9]DP_7!$A$1:$L$4</definedName>
    <definedName name="BExOAAT6PW3LU9DBUK7UM8D2YAMA" hidden="1">[7]Filter!$A$313:$B$338</definedName>
    <definedName name="BExOADD0A64289OMG1X6P10V8P54" hidden="1">[9]DP_3!$A$1:$F$29</definedName>
    <definedName name="BExOADNT66RSM5I7STT2GGLX5BUI" hidden="1">'[8]Filter '!$A$239:$B$270</definedName>
    <definedName name="BExOAKEIE06YAF9DYK9LA6ZG7XDG" hidden="1">[9]Filters!$A$104:$B$135</definedName>
    <definedName name="BExOB8Z7XEF2XXXJYX0R58CY4GZ1" hidden="1">[9]Filters!$A$1:$B$32</definedName>
    <definedName name="BExOBB2S0HXCO8ZTUKT73BQP32F7" hidden="1">[7]Filter!$A$202:$B$227</definedName>
    <definedName name="BExOBGMAAFOT6CVTPJGAWIOWY8RI" hidden="1">[7]DP_10!$A$1:$Y$15</definedName>
    <definedName name="BExOBIKIDRV3W34R8YUZ7GRO5FBL" hidden="1">[9]Filters!$A$172:$B$203</definedName>
    <definedName name="BExOBK2GUT5ZRJ84WPBIJ5IYIAM3" localSheetId="0" hidden="1">[10]Filters!#REF!</definedName>
    <definedName name="BExOBK2GUT5ZRJ84WPBIJ5IYIAM3" hidden="1">[10]Filters!#REF!</definedName>
    <definedName name="BExOBU3UCLO9MZ9QWZRZDUZDLGL5" hidden="1">[7]DP_10!$A$1:$Y$11</definedName>
    <definedName name="BExOBYG6NV6HM8KOET4L5Z6ABUA4" hidden="1">'[8]Filter '!$A$35:$B$66</definedName>
    <definedName name="BExOC1LL9XO3PQLC4RA66Y469W0A" localSheetId="0" hidden="1">[10]Filters!#REF!</definedName>
    <definedName name="BExOC1LL9XO3PQLC4RA66Y469W0A" hidden="1">[10]Filters!#REF!</definedName>
    <definedName name="BExOC274KKH3C8AUICS1BQNORT3E" hidden="1">[9]Filters!$A$172:$B$203</definedName>
    <definedName name="BExOCF33R4R3RKA7QQ3F1EHW2M7E" hidden="1">[11]Filter!$A$91:$B$116</definedName>
    <definedName name="BExOCLZ97Y9ASRE78XCMV1KBU586" hidden="1">[9]Graphs!$A$1:$AL$9</definedName>
    <definedName name="BExOCMKUDDAKRRDZC4WTNMXDYI0O" hidden="1">'[8]Filter '!$A$35:$B$66</definedName>
    <definedName name="BExOCRO30D4MNVBF43EA0J04BNKS" hidden="1">[7]DP_3!$A$1:$C$27</definedName>
    <definedName name="BExOD026ZXD6DFEN6KVKVCAACDBG" hidden="1">'[8]Filter '!$A$69:$B$100</definedName>
    <definedName name="BExOD1PNCN4L6B0EAG56H28IFPC0" hidden="1">[9]Filters!$A$36:$B$67</definedName>
    <definedName name="BExOD2M1546Z8L81TVHMFLAUQ7ZU" hidden="1">[8]DCS!$A$1:$S$40</definedName>
    <definedName name="BExOD62536IULJW6OBBE2DUO7JYD" hidden="1">[9]DP_6!$A$1:$L$4</definedName>
    <definedName name="BExOD8WM7TTK53XFBGCMXMT8NJYC" hidden="1">[7]DP_7!$A$1:$Y$16</definedName>
    <definedName name="BExODB5FFML5Z1D34LL1GOOD1C2Y" hidden="1">[9]DP_4!$A$1:$E$25</definedName>
    <definedName name="BExODCNJ66FQH8D6Y50SIACBIN3J" hidden="1">[7]Settings!$B$1</definedName>
    <definedName name="BExODEGARZBQUT05DHYZJCNEFECF" hidden="1">[7]Filter!$A$257:$B$282</definedName>
    <definedName name="BExODJE8QSQYZM86AXQX494QG6WH" hidden="1">[9]DP_9!$A$1:$L$8</definedName>
    <definedName name="BExODLHR8XCIA7GPINMOWP92WW6X" hidden="1">[7]Filter!$A$1:$B$26</definedName>
    <definedName name="BExODLN76TYRU4VGN74WQSAEYGX4" hidden="1">[7]Filter!$A$257:$B$282</definedName>
    <definedName name="BExODNFSI7FX62VKCQBB60B9RT03" localSheetId="0" hidden="1">#REF!</definedName>
    <definedName name="BExODNFSI7FX62VKCQBB60B9RT03" hidden="1">#REF!</definedName>
    <definedName name="BExODUS94SY7ORP0NP6FGMOZILMN" hidden="1">[7]DP_5!$A$1:$Y$38</definedName>
    <definedName name="BExODVZEG7YD4YL6BH2D5XC4238G" hidden="1">[9]Filters!$A$1:$B$32</definedName>
    <definedName name="BExOEDTAQVKQ809MVO60LDUIHEZA" hidden="1">[7]Filter!$A$257:$B$282</definedName>
    <definedName name="BExOEF0H1PPEQ36QUHI5IC25K4IR" hidden="1">[7]Filter!$A$91:$B$116</definedName>
    <definedName name="BExOEIWQ6NF3WCBHWNLG5MP3U5TW" hidden="1">[7]DP_7!$A$1:$Y$6</definedName>
    <definedName name="BExOELRANGUYRVET6GYJNKEIATXG" hidden="1">'[8]Filter '!$A$171:$B$202</definedName>
    <definedName name="BExOEPSVQVTGQOKU9T5PLVS9H5TK" hidden="1">'[8]Filter '!$A$69:$B$100</definedName>
    <definedName name="BExOERLLC527S2ZCZYK1QTAS2CMT" hidden="1">[9]Filters!$A$104:$B$135</definedName>
    <definedName name="BExOERWDLBSF8OVX80TCWL1JWG47" hidden="1">[9]Graphs!$A$1:$P$15</definedName>
    <definedName name="BExOF7HHTKTT7WZKASLBISGOG0WS" hidden="1">[9]Filters!$A$1:$B$32</definedName>
    <definedName name="BExOFD6HBIDFASJQEF9L9K7P616D" hidden="1">[9]Filters!$A$70:$B$101</definedName>
    <definedName name="BExOFOKHJJH4DJ3DFR4FXOQIPO62" hidden="1">'[8]Filter '!$A$103:$B$134</definedName>
    <definedName name="BExOFXPHF9CL4FE7HCMZ1I8EVVOU" hidden="1">[9]DP_4!$A$1:$E$22</definedName>
    <definedName name="BExOFZ7F32CC2MBA1U3S9ZJQMJ75" hidden="1">[9]DP_5!$A$1:$F$15</definedName>
    <definedName name="BExOG21UO0TN6AASJ9U795BITLHO" hidden="1">'[8]Filter '!$A$171:$B$202</definedName>
    <definedName name="BExOG63M9Z3EZO5SZIBFJDGTS0VX" hidden="1">[7]DP_6!$A$1:$Y$24</definedName>
    <definedName name="BExOG8743KBOZK63D1H0788CIDHX" hidden="1">[7]DP_1!$A$1:$L$71</definedName>
    <definedName name="BExOG9ZV3LPT8VWHWERUUT9W3XML" hidden="1">[7]Filter!$A$57:$B$88</definedName>
    <definedName name="BExOGCE7GQNXQ5LT4GV5JY839ZR4" hidden="1">[7]Filter!$A$146:$B$171</definedName>
    <definedName name="BExOGGAGASO0JDM3KPP3LR2D3NVR" hidden="1">[9]Filters!$A$36:$B$67</definedName>
    <definedName name="BExOGIDYQSG4AO402BQTEB1H6AKH" hidden="1">[9]DP_7!$A$1:$F$6</definedName>
    <definedName name="BExOGO89XDW1JBDURVO5UFABILIP" hidden="1">[9]DP_6!$A$1:$E$7</definedName>
    <definedName name="BExOGUZ5JONZXPI8NFNW9NGXPPZL" hidden="1">[7]DP_11!$A$1:$L$63</definedName>
    <definedName name="BExOGXTJZ1BNFF6DNWKY5VU0HOV3" hidden="1">'[8]Filter '!$A$1:$B$32</definedName>
    <definedName name="BExOH2ROAMNJHFIDG639KLE1BD8L" hidden="1">[7]Directorates!$A$1:$D$8</definedName>
    <definedName name="BExOH3IJZBGF088V19XZ1BV831V4" hidden="1">[7]Filter!$A$340:$B$365</definedName>
    <definedName name="BExOH6NRWG7KWDZOTGHQV6L2LAV9" hidden="1">[9]Filters!$A$104:$B$135</definedName>
    <definedName name="BExOHEWKL7TST9NSELRRGELM874W" hidden="1">[7]DP_8!$A$1:$Y$35</definedName>
    <definedName name="BExOHJ94GKHYAIIN1B6LGGNWPHES" hidden="1">[7]Filter!$A$313:$B$338</definedName>
    <definedName name="BExOHLY6UGDLRFLRDD0A0PO214T8" hidden="1">[9]Filters!$A$36:$B$67</definedName>
    <definedName name="BExOHNAOSVYZOJF8IRUGDYGZ64T7" localSheetId="0" hidden="1">YTD [12]Contbs!$A$1</definedName>
    <definedName name="BExOHNAOSVYZOJF8IRUGDYGZ64T7" localSheetId="1" hidden="1">YTD [12]Contbs!$A$1</definedName>
    <definedName name="BExOHNAOSVYZOJF8IRUGDYGZ64T7" hidden="1">YTD [12]Contbs!$A$1</definedName>
    <definedName name="BExOHSE3NBO63JTGH6OQF966V024" hidden="1">'[8]Filter '!$A$205:$B$236</definedName>
    <definedName name="BExOHVE03WF6IS1YED5SFDN409NG" hidden="1">[7]DP_6!$A$1:$Y$18</definedName>
    <definedName name="BExOHYOP1RTQH5AFSG965DLSQIN0" hidden="1">[7]Filter!$A$202:$B$227</definedName>
    <definedName name="BExOINK8CRHIK0LM40WKWFDUW4D6" hidden="1">'[8]Filter '!$A$307:$B$338</definedName>
    <definedName name="BExOIS1XTLTDQQ5E7ITAZKF79TG3" hidden="1">[9]DP_5!$A$1:$K$12</definedName>
    <definedName name="BExOIUWGJ1XHWI7S9U3OT3HFWN8Y" hidden="1">[7]DP_3!$A$1:$C$24</definedName>
    <definedName name="BExOIV1Y5ZDQICW98V6X9E4EN6RU" hidden="1">[7]DP_7!$A$1:$Y$15</definedName>
    <definedName name="BExOIXWDDXAYCGA5577OG3ZOSIE7" localSheetId="0" hidden="1">#REF!</definedName>
    <definedName name="BExOIXWDDXAYCGA5577OG3ZOSIE7" hidden="1">#REF!</definedName>
    <definedName name="BExOIZP4NKCK9HXH36WGYT3W2B25" hidden="1">'[8]Filter '!$A$239:$B$270</definedName>
    <definedName name="BExOJ11PZG5PZOUXE6WXT6LB482N" hidden="1">[7]DP_9!$A$1:$Y$4</definedName>
    <definedName name="BExOJ4N22JFVQO7KRKJRNEHF4AGF" hidden="1">[9]Filters!$A$104:$B$135</definedName>
    <definedName name="BExOJ88J7GQZF2203PMPHIV94D4Y" localSheetId="0" hidden="1">Non [14]Formula!$A$1:$N$24</definedName>
    <definedName name="BExOJ88J7GQZF2203PMPHIV94D4Y" hidden="1">Non [14]Formula!$A$1:$N$24</definedName>
    <definedName name="BExOJ8ZLKVKYK8PW89IA21S3LXJX" hidden="1">[9]DP_3!$A$1:$E$23</definedName>
    <definedName name="BExOJ9ADRAGTGAA0MR8959SKT1I0" hidden="1">[11]Filter!$A$229:$B$254</definedName>
    <definedName name="BExOJMBNDA6LINGDDUJTTN6EYNAP" hidden="1">'[8]Filter '!$A$35:$B$66</definedName>
    <definedName name="BExOJOF7650JLCFI44W3SITZVAXW" hidden="1">[7]Filter!$A$174:$B$199</definedName>
    <definedName name="BExOJUEY8PXQ5ZE8E42P0P76A33N" hidden="1">'[8]Filter '!$A$171:$B$202</definedName>
    <definedName name="BExOJY0GBCVLLZMOUNWHIN0D423A" hidden="1">[9]Filters!$A$36:$B$67</definedName>
    <definedName name="BExOK2T3ISPBRRIVR0GV3JQP9DZS" hidden="1">[9]DP_1!$A$1:$L$36</definedName>
    <definedName name="BExOK5NINBPLE4OD591WXAXMMOMQ" hidden="1">[8]Ops!$E$49:$E$49</definedName>
    <definedName name="BExOK8YCRXSPLYI6EEV1M1H4MIQR" hidden="1">[9]DP_3!$A$1:$K$30</definedName>
    <definedName name="BExOKBCOBUEAA1SDJPOZ3FKQH2HY" hidden="1">[7]DP_10!$A$1:$Y$11</definedName>
    <definedName name="BExOKHN3OTPZF9YJRJES31HT4AS0" hidden="1">[9]DP_3!$A$1:$K$29</definedName>
    <definedName name="BExOKPFMTFARH4OHFTYKBC53AEVC" hidden="1">[7]Filter!$A$285:$B$310</definedName>
    <definedName name="BExOKUOIMGUBLW1UJHOUZ993S57P" hidden="1">[9]Graphs!$A$1:$P$15</definedName>
    <definedName name="BExOL02QWC6Z71QEZVQ7VGNYPH1N" hidden="1">'[8]Filter '!$A$307:$B$338</definedName>
    <definedName name="BExOL081Y66E2CC0E463HGSVZKBM" hidden="1">[7]Filter!$A$91:$B$116</definedName>
    <definedName name="BExOL62DLEQTGUL2FV7P6V39WA3X" hidden="1">[9]DP_7!$A$1:$K$4</definedName>
    <definedName name="BExOL8WZ6ZB0TG6ZTK40BA9GNLDW" hidden="1">[7]DP_2!$A$1:$L$27</definedName>
    <definedName name="BExOLDESUAHT2EB2CDZ5FHCK9Q45" hidden="1">'[8]Filter '!$A$1:$B$32</definedName>
    <definedName name="BExOLPUNBWNWQ20UG8LDDPQAR17T" hidden="1">[7]DP_9!$A$1:$Y$3</definedName>
    <definedName name="BExOLRHXGYTFDP1XWE5OP5VEYSVF" hidden="1">[7]DP_6!$A$1:$Y$18</definedName>
    <definedName name="BExOLYZMETJVQGBRFHA6K6QN9519" hidden="1">[9]Filters!$A$138:$B$169</definedName>
    <definedName name="BExOLZFVT87F6SNRQP2G2NV6LOFM" hidden="1">[7]Filter!$A$257:$B$282</definedName>
    <definedName name="BExOMDTN5BZ1DTPJEGQH4HSNU90A" localSheetId="0" hidden="1">In [0]!Month [12]Contbs!$A$1:$AV$62</definedName>
    <definedName name="BExOMDTN5BZ1DTPJEGQH4HSNU90A" localSheetId="1" hidden="1">In [0]!Month [12]Contbs!$A$1:$AV$62</definedName>
    <definedName name="BExOMDTN5BZ1DTPJEGQH4HSNU90A" hidden="1">In [0]!Month [12]Contbs!$A$1:$AV$62</definedName>
    <definedName name="BExOMW3ULC946N5NK13QHYPE3XYL" hidden="1">[7]Filter!$A$146:$B$171</definedName>
    <definedName name="BExON2UNY4RXOPIHTYPZ23YJG9PY" hidden="1">[9]Filters!$A$172:$B$203</definedName>
    <definedName name="BExON35A7ZITJWLZEI347P8VQS6K" hidden="1">[7]Filter!$A$285:$B$310</definedName>
    <definedName name="BExON3LK2LZ2D0ZCC1JWKDGCG068" hidden="1">[7]Filter!$A$257:$B$282</definedName>
    <definedName name="BExONFACD7PQFZWVEBXVGTU0L0Y6" hidden="1">[7]DP_7!$A$1:$Y$15</definedName>
    <definedName name="BExONPXBNGU1OZBI7CB0F0VPEZMU" hidden="1">'[8]Filter '!$A$239:$B$270</definedName>
    <definedName name="BExONQTT4WYHUMC9GGQZ3IILBS5M" hidden="1">[9]Filters!$A$104:$B$135</definedName>
    <definedName name="BExONTO9KLJDN56C1OWVXMF7SLVK" hidden="1">[7]DP_2!$A$1:$L$27</definedName>
    <definedName name="BExOO4M07TIOWQUIF00E27BNHMRA" hidden="1">[7]Filter!$A$1:$B$26</definedName>
    <definedName name="BExOOI3JYOF1FVORXZUJTXCG44N9" hidden="1">[9]Filters!$A$172:$B$203</definedName>
    <definedName name="BExOORJIDSR3K16FJ3PC44UDLKMG" hidden="1">[9]DP_6!$A$1:$K$4</definedName>
    <definedName name="BExOOUDY8S98F01OC3C6HYPX40JB" localSheetId="0" hidden="1">#REF!</definedName>
    <definedName name="BExOOUDY8S98F01OC3C6HYPX40JB" hidden="1">#REF!</definedName>
    <definedName name="BExOOYKZYFIAXIYQYUQGS85AUWXN" localSheetId="0" hidden="1">#REF!</definedName>
    <definedName name="BExOOYKZYFIAXIYQYUQGS85AUWXN" hidden="1">#REF!</definedName>
    <definedName name="BExOP0OIMJ7GA13RRJB3WBX14ZA3" hidden="1">[7]DP_11!$A$1:$L$63</definedName>
    <definedName name="BExOP92N2IWISA2GQWE2XP2CU06V" hidden="1">[7]Filter!$A$1:$B$26</definedName>
    <definedName name="BExOPLCYQQZSAXWEMYYOOM86KOTI" hidden="1">[7]Filter!$A$29:$B$54</definedName>
    <definedName name="BExQ1J9GJJLAI7DICX1YV0L014E4" hidden="1">'[8]Filter '!$A$307:$B$338</definedName>
    <definedName name="BExQ1UY8K4B6YFF8Y0B43NQ9KD6E" hidden="1">[9]DP_7!$A$1:$E$4</definedName>
    <definedName name="BExQ1VJTUG0OZH7RJMU3B8G7TMVN" hidden="1">[7]Filter!$A$118:$B$143</definedName>
    <definedName name="BExQ23CDXTNRCV8VC2I8WAVFQSZO" hidden="1">[9]Filters!$A$240:$B$271</definedName>
    <definedName name="BExQ2BQHUM2AHVAQ7W32VG2Z2R2M" hidden="1">[7]Filter!$A$174:$B$199</definedName>
    <definedName name="BExQ2NF9IT928H6NTZMOKJEZ9LLH" hidden="1">[18]!data [19]Retrieval!$A$1:$F$68</definedName>
    <definedName name="BExQ2VYP4H8EA3UW2V0HYHI1EFPZ" hidden="1">[7]Filter!$A$257:$B$282</definedName>
    <definedName name="BExQ2YT9MSFFT41LGD38MF5IS5FG" hidden="1">'[8]Filter '!$A$171:$B$202</definedName>
    <definedName name="BExQ3OVYXY50FJR1TWVF8LWEADFE" hidden="1">'[8]Filter '!$A$1:$B$32</definedName>
    <definedName name="BExQ3SMQVYHHMB60013ISENP0XX2" hidden="1">[9]Filters!$A$206:$B$237</definedName>
    <definedName name="BExQ41H0J8YGGXYQFIORH14JEAO9" hidden="1">[9]DP_6!$A$1:$K$4</definedName>
    <definedName name="BExQ4CV0IBGJPI2O4C6Z0KKZFCIT" hidden="1">[9]Filters!$A$138:$B$169</definedName>
    <definedName name="BExQ4ENPMPV76XCXUONHFQLDB8DK" hidden="1">[9]Filters!$A$274:$B$299</definedName>
    <definedName name="BExQ4I3WCN2OSPI7AIO03O8M6QAW" hidden="1">[7]DP_6!$A$1:$Y$18</definedName>
    <definedName name="BExQ5BS3BACSAHGPLPBZHXNQ3NPB" hidden="1">[9]DP_4!$A$1:$L$37</definedName>
    <definedName name="BExQ5F2PWG9RC1XBN2I74MHI0KZI" hidden="1">[7]Graphs!$A$1:$P$429</definedName>
    <definedName name="BExQ5H0TGB0JCAQB6D886C4ZLBJM" hidden="1">[7]Settings!$A$1:$B$1</definedName>
    <definedName name="BExQ5T0FHNHLJD3VNW48YGMA8LIW" localSheetId="0" hidden="1">[10]Filters!#REF!</definedName>
    <definedName name="BExQ5T0FHNHLJD3VNW48YGMA8LIW" hidden="1">[10]Filters!#REF!</definedName>
    <definedName name="BExQ5W5MO42XA5E09EH2CSXE38JL" hidden="1">[9]Cost_Income!$A$1:$P$20</definedName>
    <definedName name="BExQ5X1Z28DZFUMOXL77IVL0L83U" hidden="1">[9]Filters!$A$138:$B$169</definedName>
    <definedName name="BExQ64ZZ92C45JKML7GX8T7WOP29" hidden="1">'[8]Filter '!$A$103:$B$134</definedName>
    <definedName name="BExQ68G59LHAADS9CTA410JMNIQN" hidden="1">[7]Filter!$A$118:$B$143</definedName>
    <definedName name="BExQ68LH0E5V264RKRRSBMA5HBDS" hidden="1">[7]DP_8!$A$1:$Y$37</definedName>
    <definedName name="BExQ68QQU25O00XZ77OD0MLUR4DD" hidden="1">[7]DP_7!$A$1:$Y$15</definedName>
    <definedName name="BExQ68QQUHHOPGSL1RFMZB6TAIB4" hidden="1">'[8]Filter '!$A$273:$B$304</definedName>
    <definedName name="BExQ6A8PR3JO52R61CS7RED2UM0N" hidden="1">[8]Ops!$E$49:$E$49</definedName>
    <definedName name="BExQ6AUA69S236TNLJPJUBBUKXGR" hidden="1">'[8]Filter '!$A$69:$B$100</definedName>
    <definedName name="BExQ6L15AS3IRTXTR1BTRSHZC2RZ" hidden="1">[7]DP_1!$A$1:$Q$69</definedName>
    <definedName name="BExQ6M8A2S4XW6APA06IG8IZ6YOJ" hidden="1">[9]Filters!$A$172:$B$203</definedName>
    <definedName name="BExQ6MZDE4AMI0ZETZU1ZQ3QD4ZG" hidden="1">[7]DP_2!$A$1:$L$28</definedName>
    <definedName name="BExQ6Q9WNBPIB7ZN4RO0D7OESA6Q" hidden="1">[9]DP_6!$A$1:$E$7</definedName>
    <definedName name="BExQ6QFDH8K2ZCG7RMLYBMUAR7JU" hidden="1">[9]DP_1!$A$1:$M$45</definedName>
    <definedName name="BExQ76WRTGK8DHEMFII9X2WYNIPO" hidden="1">'[8]Filter '!$A$137:$B$168</definedName>
    <definedName name="BExQ7ANLGHSC5SGC8CPS4JUECCJ1" hidden="1">[8]Trans!$A$1:$S$33</definedName>
    <definedName name="BExQ7JY1G3C774150TRW4DGNKC0Q" hidden="1">[9]Filters!$A$206:$B$237</definedName>
    <definedName name="BExQ7M1KKU6E5FO2HJHR1XJ5IS9P" hidden="1">[7]DP_7!$A$1:$Y$6</definedName>
    <definedName name="BExQ8F9HLNTYWE6MBVF45OX81IPN" hidden="1">[7]Filter!$A$91:$B$116</definedName>
    <definedName name="BExQ8HNYD5UMV75IXF2L8HPU4AK5" hidden="1">[7]DP_8!$A$1:$Y$35</definedName>
    <definedName name="BExQ8Q21VFXL5FACCD27M8KM0HT2" hidden="1">[9]Filters!$A$36:$B$67</definedName>
    <definedName name="BExQ8V5DUZPYEA5AR6YV33R92YN5" hidden="1">[7]Directorates!$A$1:$D$8</definedName>
    <definedName name="BExQ93E4UY6B0ZVGFP81NR8KCG5W" hidden="1">[9]Filters!$A$36:$B$67</definedName>
    <definedName name="BExQ94FT9OHV8I05PRP0QU11ZMDB" hidden="1">[9]DP_9!$A$1:$L$8</definedName>
    <definedName name="BExQ9CTZ0TSG9OD6TJKN3N5DRAU5" hidden="1">[9]Settings!$B$1:$B$1</definedName>
    <definedName name="BExQ9FJ1A0N1QBMCAQXNIYGCOP0T" hidden="1">[9]Filters!$A$206:$B$237</definedName>
    <definedName name="BExQ9G4MZPFUHHQAWQR87VFH71FQ" hidden="1">'[8]Filter '!$A$239:$B$270</definedName>
    <definedName name="BExQ9N6AC7BNMWJ1240MTJIRNYCY" hidden="1">[9]DP_6!$A$1:$K$4</definedName>
    <definedName name="BExQ9PVD75P95ZMPDVIBIEAMN0J9" localSheetId="0" hidden="1">[10]Filters!#REF!</definedName>
    <definedName name="BExQ9PVD75P95ZMPDVIBIEAMN0J9" hidden="1">[10]Filters!#REF!</definedName>
    <definedName name="BExQ9TM5LDTSRSRSXM1L32EPENS1" hidden="1">[7]Filter!$A$313:$B$338</definedName>
    <definedName name="BExQ9ZLXF2A6CQSO0HDWJXHR0G0O" hidden="1">[9]Filters!$A$274:$B$299</definedName>
    <definedName name="BExQA13VOMQS1Y86WSGFTNZ1TVCL" hidden="1">[7]Filter!$A$229:$B$254</definedName>
    <definedName name="BExQADJKYNH00AV6TLD429ULN75C" hidden="1">[7]DP_9!$A$1:$Y$3</definedName>
    <definedName name="BExQAM8H81HOZ3ISJT103GR6LBR3" hidden="1">'[8]Filter '!$A$171:$B$202</definedName>
    <definedName name="BExQARBWQL6CHKGEWZS6QXAK21HH" hidden="1">[7]DP_9!$A$1:$Y$3</definedName>
    <definedName name="BExQBDYMMYC23T1WG158A3ZXJV0A" hidden="1">[9]Filters!$A$36:$B$67</definedName>
    <definedName name="BExQBIWJOP5TSAGNOOSQ0YN218QB" hidden="1">[7]Filter!$A$57:$B$88</definedName>
    <definedName name="BExQBLLMRREHYTXSRLV8QQV6H73W" hidden="1">'[8]Filter '!$A$273:$B$304</definedName>
    <definedName name="BExQBPSQ9F2VH2H2CB3TENVQ9ML3" hidden="1">'[8]Filter '!$A$103:$B$134</definedName>
    <definedName name="BExQBT3EA05X0XQK2C4E11QSU3GF" hidden="1">'[8]Filter '!$A$1:$B$32</definedName>
    <definedName name="BExQBWZNUILVDO350Q7NK1Z2R20P" hidden="1">[7]Filter!$A$229:$B$254</definedName>
    <definedName name="BExQBZZK71FCEFMLX73RD2ULZEDR" hidden="1">[9]DP_7!$A$1:$K$4</definedName>
    <definedName name="BExQC4BXSE28T3DML9CRIWLEO83G" hidden="1">[7]Filter!$A$146:$B$171</definedName>
    <definedName name="BExQC5DSLE3NW8TMPRB7F1TLAEFE" hidden="1">'[8]Filter '!$A$307:$B$338</definedName>
    <definedName name="BExQCBZ5DG3Y6OYQ75YHA5891YY0" hidden="1">[9]DP_5!$A$1:$E$15</definedName>
    <definedName name="BExQCHO5M1TDCNWBSOWSHLPHT4G9" hidden="1">'[8]Filter '!$A$1:$B$32</definedName>
    <definedName name="BExQCHYXIV22KZSFM8WOSL2D4JJG" hidden="1">[7]Filter!$A$57:$B$88</definedName>
    <definedName name="BExQCJGR1OWX1OI9KKE07MFFW2Q2" hidden="1">[7]Filter!$A$57:$B$88</definedName>
    <definedName name="BExQCLKETZ3JH5H4C0C3O257O9DZ" hidden="1">[7]DP_6!$A$1:$Y$22</definedName>
    <definedName name="BExQCR3XM1QPEH4K9BN0F6DP6S36" hidden="1">'[8]Filter '!$A$1:$B$32</definedName>
    <definedName name="BExQCX974KTMAJMP7EVO6ZDWCG73" hidden="1">[7]DP_1!$A$1:$L$68</definedName>
    <definedName name="BExQCY5L2T9FR1MLO1E8AMFEHURZ" hidden="1">[7]Filter!$A$146:$B$171</definedName>
    <definedName name="BExQD51LP1XKMK1JGP2DQSSNVE5M" hidden="1">'[8]Filter '!$A$137:$B$168</definedName>
    <definedName name="BExQDHS8DIAP1LVI0VQOXZLK4YO7" hidden="1">'[8]Filter '!$A$137:$B$168</definedName>
    <definedName name="BExQDK6DDDU7C7LMVG69120DD9ZO" hidden="1">[7]DP_2!$A$1:$L$27</definedName>
    <definedName name="BExQDNBQU25WU68KC0HGHXDCP0RJ" hidden="1">'[8]Filter '!$A$307:$B$338</definedName>
    <definedName name="BExQDNRZJXGTS2WZSCRN7JJQN8EU" hidden="1">[9]DP_3!$A$1:$K$32</definedName>
    <definedName name="BExQDX2C9A1GYYIGMVYBHCAFV4M5" hidden="1">[8]UKD!$C$51:$G$51</definedName>
    <definedName name="BExQDX7TWUL6YVLJ2THPU8Q698DE" hidden="1">[7]Filter!$A$91:$B$116</definedName>
    <definedName name="BExQE143CGE43NHT26ERG57DBA00" hidden="1">[7]Filter!$A$1:$B$26</definedName>
    <definedName name="BExQE2GP0POQ314KXG8V58BXIW53" hidden="1">[7]Directorates!$A$1:$D$8</definedName>
    <definedName name="BExQE43Y9JZD57VUCMVI5TWV9R3D" hidden="1">[7]Filter!$A$229:$B$254</definedName>
    <definedName name="BExQE9NJCMNSN9UGUPN5FIR9FOXL" hidden="1">[7]Filter!$A$57:$B$88</definedName>
    <definedName name="BExQEJ8S9IZ4N9PNNKRJ9RJS0E9E" hidden="1">[9]DP_5!$A$1:$E$15</definedName>
    <definedName name="BExQEOHOJUOYT947GINDQKT5966Y" hidden="1">'[8]Filter '!$A$137:$B$168</definedName>
    <definedName name="BExQEQ4XCH6ELDYIA8JAY4S4QEK9" hidden="1">[8]UKD!$C$51:$G$51</definedName>
    <definedName name="BExQETQENL92S1OR040UM8IJ6CMZ" hidden="1">[7]Filter!$A$118:$B$143</definedName>
    <definedName name="BExQFCBD7E2UPY01181U6XHGEQ6W" hidden="1">[9]DP_6!$A$1:$L$4</definedName>
    <definedName name="BExQFNELXBZ2SBVPB6ZAO46V906G" hidden="1">[7]DP_2!$A$1:$R$22</definedName>
    <definedName name="BExQFXLFCTFSRSNKLILOUML2BTLK" localSheetId="0" hidden="1">[10]Filters!#REF!</definedName>
    <definedName name="BExQFXLFCTFSRSNKLILOUML2BTLK" hidden="1">[10]Filters!#REF!</definedName>
    <definedName name="BExQG1SGXCBOGYDYQZ9UXVIHUBV8" hidden="1">[9]DP_5!$A$1:$E$15</definedName>
    <definedName name="BExQG5JA3Y3FDUEWXOC14719D0IQ" hidden="1">[7]DP_7!$A$1:$Y$7</definedName>
    <definedName name="BExQGAS6DUG51NM4E1ODWIHN0QDP" hidden="1">[7]Filter!$A$146:$B$171</definedName>
    <definedName name="BExQGDMLTGV91Y7JF9PG8YC3FVMV" hidden="1">[7]DP_3!$A$1:$C$24</definedName>
    <definedName name="BExQGIVI0T1E2EYQH6FHZ2KFDVML" hidden="1">[7]DP_9!$A$1:$Y$4</definedName>
    <definedName name="BExQGUKA7CUGRU4FDXA1T5IF4VPM" hidden="1">[7]Filter!$A$146:$B$171</definedName>
    <definedName name="BExQGWIC8SV4NV0K1EY78SQ8HN9Q" hidden="1">[7]Filter!$A$285:$B$310</definedName>
    <definedName name="BExQH03TWXHHZIU24KUS0RJ1G67N" hidden="1">[7]Filter!$A$57:$B$88</definedName>
    <definedName name="BExQH6UHQE47T0S2PZ0FTEMKV6VN" hidden="1">[7]DP_6!$A$1:$Y$18</definedName>
    <definedName name="BExQHE1HZ2WB6S5M9P40R8AZHBR6" hidden="1">[7]Filter!$A$229:$B$254</definedName>
    <definedName name="BExQHKHJ7LEUNJ2JV812NXFLACXA" hidden="1">[9]Filters!$A$172:$B$203</definedName>
    <definedName name="BExQHQHB5BRXPNS8WTX4IJJKG8VI" hidden="1">'[8]Filter '!$A$239:$B$270</definedName>
    <definedName name="BExQHRTS3P86XQH6NBH0YMPD6XJM" hidden="1">[7]DP_2!$A$1:$R$22</definedName>
    <definedName name="BExQHTMHZEV13LKWW9WW0K274B3L" hidden="1">[9]Filters!$A$274:$B$299</definedName>
    <definedName name="BExQHXO9KIETXK8QZ99MPPUI2BJK" hidden="1">[9]DP_6!$A$1:$E$7</definedName>
    <definedName name="BExQI2X0UHVC5XS80MBQG619R56W" hidden="1">'[8]Filter '!$A$103:$B$134</definedName>
    <definedName name="BExQI4PQ82KQ0NV82MLI4BPOCXJJ" hidden="1">[7]DP_2!$A$1:$R$22</definedName>
    <definedName name="BExQI8LZICC2UBSC90DNWGKYXFSD" hidden="1">[7]DP_3!$A$1:$C$24</definedName>
    <definedName name="BExQIISULKKU5XZLOB2UDKCWVVFQ" hidden="1">[7]Filter!$A$29:$B$54</definedName>
    <definedName name="BExQIWFOMIVYOPEIVT1U1O1TEKML" hidden="1">[9]Filters!$A$274:$B$299</definedName>
    <definedName name="BExQJFROCF8JJ9VZ21LKS5SGVVDM" hidden="1">[9]Filters!$A$206:$B$237</definedName>
    <definedName name="BExQJM7LP4VZ5TKITDPHN6XEW7O7" hidden="1">[7]DP_7!$A$1:$Y$7</definedName>
    <definedName name="BExQJY77J0JDD19QA7C60QLU4AHM" hidden="1">[9]Graphs!$A$1:$P$15</definedName>
    <definedName name="BExQJY782FIZAB6Q6XZ3IBAN2QD1" hidden="1">[7]DP_1!$A$1:$Q$70</definedName>
    <definedName name="BExQL8YDYNW0JXAB3RAYNKW6RPPI" hidden="1">[7]Filter!$A$257:$B$282</definedName>
    <definedName name="BExQLNN2D1H4AQMYWK0QLMZ74ZMR" hidden="1">'[8]Filter '!$A$273:$B$304</definedName>
    <definedName name="BExRXVVPGDW0ZKLC5SG7Y62V8X3H" hidden="1">[7]Filter!$A$202:$B$227</definedName>
    <definedName name="BExRY3DGTXMKKJLIHBFJ63AXZC2B" hidden="1">[9]DP_6!$A$1:$F$7</definedName>
    <definedName name="BExRY5GZZ3T1STDJHAJV23M34OOO" hidden="1">[9]DP_3!$A$1:$K$30</definedName>
    <definedName name="BExRYDV3K5PWJYHU9PBLT5KYWNI5" hidden="1">[9]DP_7!$A$1:$F$6</definedName>
    <definedName name="BExRYH5S4L6AEQ5ZGBBERO29GLBX" hidden="1">[9]Filters!$A$206:$B$237</definedName>
    <definedName name="BExRYLCU1PB4EWO6T1AW03KVN6N0" hidden="1">[9]Filters!$A$1:$B$32</definedName>
    <definedName name="BExRYTQY5J6Y2YZM4V7URALEU0NZ" hidden="1">[9]DP_4!$A$1:$K$37</definedName>
    <definedName name="BExRYW5A1LN3ABZBPJ9J1H85ZPHB" hidden="1">[7]Filter!$A$257:$B$282</definedName>
    <definedName name="BExRZ4ZH4AFFGKFA5VTZW1DWDBQL" hidden="1">[7]Filter!$A$146:$B$171</definedName>
    <definedName name="BExRZ9C037KEQIZ96JYU2CD1CCPY" hidden="1">[11]Filter!$A$1:$B$26</definedName>
    <definedName name="BExRZB4RFMGSKG0X8TVS3ZVW2X9Y" hidden="1">[7]Filter!$A$257:$B$282</definedName>
    <definedName name="BExRZHFCHP1ZQ6BFW8BH5RAWYGNL" hidden="1">[9]Filters!$A$172:$B$203</definedName>
    <definedName name="BExRZJDDLN3LY6D5I8MR260GICK8" localSheetId="0" hidden="1">[10]Filters!#REF!</definedName>
    <definedName name="BExRZJDDLN3LY6D5I8MR260GICK8" hidden="1">[10]Filters!#REF!</definedName>
    <definedName name="BExRZNF3XXL8Q7YFRZJCL5G9VN91" hidden="1">[9]Filters!$A$172:$B$203</definedName>
    <definedName name="BExRZXLZ62H4GMHN5H8B01DZKI98" hidden="1">[9]DP_6!$A$1:$E$7</definedName>
    <definedName name="BExRZY22NHNI3XXLS98FHUHMZBSM" hidden="1">[7]Filter!$A$1:$B$26</definedName>
    <definedName name="BExS03WL8EXBQERYA3Q98IP9O5TX" hidden="1">[7]Filter!$A$202:$B$227</definedName>
    <definedName name="BExS08EDUT9SPI71798MC9TWYQVF" hidden="1">[9]Filters!$A$138:$B$169</definedName>
    <definedName name="BExS0FLBQSKLT8YW8P2DP0XEQEYX" hidden="1">[9]Filters!$A$104:$B$135</definedName>
    <definedName name="BExS0T87CPSCIMAX88F4AFJ3SSVA" hidden="1">[9]DP_3!$A$1:$K$30</definedName>
    <definedName name="BExS0TDILL8XYSIMHKYAI5XCLRVK" hidden="1">'[8]Filter '!$A$1:$B$32</definedName>
    <definedName name="BExS0ZO3Q81GNRXFME4NJUL2OT9J" hidden="1">[8]UKD!$C$51:$G$51</definedName>
    <definedName name="BExS11MA2M7BP1JMS0R4DYTVZW7P" hidden="1">[7]Directorates!$A$1:$D$8</definedName>
    <definedName name="BExS14GQ0L91RCGI1R5RICNVX1HX" hidden="1">[7]Filter!$A$57:$B$88</definedName>
    <definedName name="BExS17REJB944KNH2M1T16CZ7Z5V" hidden="1">[9]Filters!$A$206:$B$237</definedName>
    <definedName name="BExS1CEQCYYCBQBK2EPP53MCJK69" localSheetId="0" hidden="1">#REF!</definedName>
    <definedName name="BExS1CEQCYYCBQBK2EPP53MCJK69" hidden="1">#REF!</definedName>
    <definedName name="BExS1F9AHU7EFQQTG9T20JVMBEJH" hidden="1">[9]DP_9!$A$1:$L$8</definedName>
    <definedName name="BExS1GGBMKO4MFOROI2U9HJ9NOHU" localSheetId="0" hidden="1">#REF!</definedName>
    <definedName name="BExS1GGBMKO4MFOROI2U9HJ9NOHU" hidden="1">#REF!</definedName>
    <definedName name="BExS1IK1269WZZPH32DU537G9UTQ" hidden="1">[7]Filter!$A$202:$B$227</definedName>
    <definedName name="BExS1NCGOVV9SER8POYTB71QKTI0" hidden="1">[7]Filter!$A$1:$B$26</definedName>
    <definedName name="BExS1T6Y64E5E1G81LTSBXAUFC2N" hidden="1">[7]DP_3!$A$1:$C$27</definedName>
    <definedName name="BExS2330B75V71W9RKLP5DB1R21V" hidden="1">[7]Filter!$A$174:$B$199</definedName>
    <definedName name="BExS24A64BPOWLYMORRETQ7GUB6W" hidden="1">[7]Filter!$A$118:$B$143</definedName>
    <definedName name="BExS25MO0MHSAVED16GRG7LWXOVF" localSheetId="0" hidden="1">[10]Filters!#REF!</definedName>
    <definedName name="BExS25MO0MHSAVED16GRG7LWXOVF" hidden="1">[10]Filters!#REF!</definedName>
    <definedName name="BExS2B6B72841L22ODRPWG9PQ06M" hidden="1">'[8]Filter '!$A$307:$B$338</definedName>
    <definedName name="BExS2Q5OQZOQN7LZLE5Q1ULT1NYJ" hidden="1">[7]Filter!$A$57:$B$88</definedName>
    <definedName name="BExS2W5FYOZDWNT4G0C2PFTLIAX4" hidden="1">[7]Filter!$A$313:$B$338</definedName>
    <definedName name="BExS2YEGHENVS4E8BM5N45QO9QV7" hidden="1">[9]DP_5!$A$1:$E$15</definedName>
    <definedName name="BExS33CDY35TTZW7Y75G42FPC01F" hidden="1">[9]Filters!$A$138:$B$169</definedName>
    <definedName name="BExS39C6QRDIGVYEVTPIJWYIJVJJ" hidden="1">[7]DP_3!$A$1:$C$24</definedName>
    <definedName name="BExS3D2YUJ3LA2S72L3CIP4TE8MR" hidden="1">[7]DP_2!$A$1:$L$27</definedName>
    <definedName name="BExS3E4TKBWYHBI4PRASKDAJF7S3" hidden="1">[9]Cost_Income!$A$1:$P$19</definedName>
    <definedName name="BExS3FS9F4DSOZ27JJX80MS3AYLL" hidden="1">[8]UKD!$C$51:$G$51</definedName>
    <definedName name="BExS3KA3CVZ89OR39YT4KGLVMJPZ" hidden="1">[7]Filter!$A$340:$B$365</definedName>
    <definedName name="BExS3KFF6VX3FMP0W6FPTMSHKPUA" hidden="1">'[8]Filter '!$A$35:$B$66</definedName>
    <definedName name="BExS3M84IJHJ6Z5C1GXKQHHD3BZ7" hidden="1">[9]DP_1!$A$1:$L$41</definedName>
    <definedName name="BExS3PZ38OT4NDE1W5SNIBLIQQSV" hidden="1">[7]Filter!$A$202:$B$227</definedName>
    <definedName name="BExS3TV8F9LMCM8NARICC75PVSVI" hidden="1">[7]Settings!$B$1:$B$1</definedName>
    <definedName name="BExS3VD6D3JX15YR4HV3478I8LJ3" hidden="1">[9]DP_4!$A$1:$K$37</definedName>
    <definedName name="BExS3XM6OK32QCRFEP7X3GQOSSRK" hidden="1">'[8]Filter '!$A$137:$B$168</definedName>
    <definedName name="BExS4A1VBQWKBHRIRD1MXA5HR0M4" localSheetId="0" hidden="1">In [0]!Month [12]Contbs!$A$1:$K$93</definedName>
    <definedName name="BExS4A1VBQWKBHRIRD1MXA5HR0M4" localSheetId="1" hidden="1">In [0]!Month [12]Contbs!$A$1:$K$93</definedName>
    <definedName name="BExS4A1VBQWKBHRIRD1MXA5HR0M4" hidden="1">In [0]!Month [12]Contbs!$A$1:$K$93</definedName>
    <definedName name="BExS4ACN00V1SAP9OJGY8M7OZ6LX" hidden="1">[9]DP_7!$A$1:$E$5</definedName>
    <definedName name="BExS4DHZN968PRUYAE0CF7JKJR7G" hidden="1">'[8]Filter '!$A$307:$B$338</definedName>
    <definedName name="BExS4I54PMMAVDI4ZTG0KU9PQ6HJ" hidden="1">'[8]Filter '!$A$205:$B$236</definedName>
    <definedName name="BExS4PC3MY50GO1V91RBG4CR4BV5" hidden="1">[9]DP_3!$A$1:$K$32</definedName>
    <definedName name="BExS4QDYSYQ30O6URZGFVX4C74UL" hidden="1">[7]Filter!$A$29:$B$54</definedName>
    <definedName name="BExS4T32HKRK5K0Q53HQ5N1NV72O" hidden="1">[7]DP_3!$A$1:$C$27</definedName>
    <definedName name="BExS4TDUMPK5MQFIPA5B09VUC8KZ" hidden="1">[7]Filter!$A$229:$B$254</definedName>
    <definedName name="BExS55IQXIFFE1I0RJBFKZJZKJUU" hidden="1">[7]Filter!$A$257:$B$282</definedName>
    <definedName name="BExS569MDNXP0QPQAIXD0AODUNO4" hidden="1">'[8]Filter '!$A$307:$B$338</definedName>
    <definedName name="BExS5760U8ZMLZ11DW2OQ0YWRJ0B" hidden="1">'[8]Filter '!$A$205:$B$236</definedName>
    <definedName name="BExS5A0L8AKJHVXUU257WFUXL757" hidden="1">[7]Filter!$A$285:$B$310</definedName>
    <definedName name="BExS5ECYHWRI951Y95DC3N69K3MV" hidden="1">'[8]Filter '!$A$171:$B$202</definedName>
    <definedName name="BExS5NY80ZVS539HJ6USF7CVEXMZ" hidden="1">'[8]Filter '!$A$171:$B$202</definedName>
    <definedName name="BExS5R3MI5QAFOCZU6SQY8T21MXR" hidden="1">'[8]Filter '!$A$273:$B$304</definedName>
    <definedName name="BExS5VLGCIENZXVKQO4S36Q69200" hidden="1">[7]DP_3!$A$1:$C$24</definedName>
    <definedName name="BExS5ZXU3U54HFARBQHLBD5FQET3" hidden="1">[7]DP_6!$A$1:$Y$24</definedName>
    <definedName name="BExS60OVONPARZVIOH9DIL64CEK6" hidden="1">[7]Filter!$A$285:$B$310</definedName>
    <definedName name="BExS69J38UBQKTW0NRZ242Y87464" localSheetId="0" hidden="1">[10]Filters!#REF!</definedName>
    <definedName name="BExS69J38UBQKTW0NRZ242Y87464" hidden="1">[10]Filters!#REF!</definedName>
    <definedName name="BExS6AKWJFMBF6OYUP6VHDQ30K07" hidden="1">[9]Filters!$A$206:$B$237</definedName>
    <definedName name="BExS6KBIBGDNLTQ5WGFPMTQGTGH9" hidden="1">[9]Filters!$A$36:$B$67</definedName>
    <definedName name="BExS6NROQHU3YN7ZT5RKJR2T2VI2" hidden="1">[7]DP_3!$A$1:$C$24</definedName>
    <definedName name="BExS6TRI8K48BLRPBGDSYQI956GQ" localSheetId="0" hidden="1">Non [14]Formula!$A$1:$N$24</definedName>
    <definedName name="BExS6TRI8K48BLRPBGDSYQI956GQ" hidden="1">Non [14]Formula!$A$1:$N$24</definedName>
    <definedName name="BExS6UIDOHXWV52XCIXH91UB97CA" hidden="1">[9]DP_1!$A$1:$L$35</definedName>
    <definedName name="BExS6WGERDL27EAGCU1DVRUWPLGJ" hidden="1">'[8]Filter '!$A$103:$B$134</definedName>
    <definedName name="BExS73I230RMYD2O7G9EDA844WCH" hidden="1">'[8]Filter '!$A$307:$B$338</definedName>
    <definedName name="BExS7973I31U14A7UFQTOHWASAYY" hidden="1">[7]DP_8!$A$1:$Y$38</definedName>
    <definedName name="BExS7AE7RQH75ADKNDI6N7BL7T67" hidden="1">[7]Filter!$A$118:$B$143</definedName>
    <definedName name="BExS7FC5JIF199EK5OB3OJAXQ790" hidden="1">[9]DP_4!$A$1:$E$29</definedName>
    <definedName name="BExS7FXR00WNJHC6MA79RSD6R929" hidden="1">[7]DP_6!$A$1:$Y$24</definedName>
    <definedName name="BExS7GJAD07UMIB9OSLJUSRLR1EW" hidden="1">[7]DP_10!$A$1:$Y$15</definedName>
    <definedName name="BExS7H4XNG6RNXA8R1JF8F4K2P7O" hidden="1">'[8]Filter '!$A$35:$B$66</definedName>
    <definedName name="BExS7HVYI0YHFE6GZIYX62D90JLF" hidden="1">[7]Filter!$A$57:$B$88</definedName>
    <definedName name="BExS7J8FUWQ1XQAXI43ZFEQAWWTW" hidden="1">[7]Filter!$A$1:$B$26</definedName>
    <definedName name="BExS7SIWIEMCQ9FF718ZK7EPGOH6" hidden="1">[9]Cost_Income!$A$1:$P$20</definedName>
    <definedName name="BExS7VZ1T4BEA3IRH7Z62D00VVG8" localSheetId="0" hidden="1">[10]Filters!#REF!</definedName>
    <definedName name="BExS7VZ1T4BEA3IRH7Z62D00VVG8" hidden="1">[10]Filters!#REF!</definedName>
    <definedName name="BExS7W9VGVI337LGCXTFSPBFP83K" hidden="1">[7]DP_9!$A$1:$Y$3</definedName>
    <definedName name="BExS7WF5S1CRGDULJMDP5SE2GJEF" hidden="1">[9]Filters!$A$104:$B$135</definedName>
    <definedName name="BExS800MQZKIND3GI6ZSN21IO44L" hidden="1">[7]Filter!$A$174:$B$199</definedName>
    <definedName name="BExS8LWA88EE1FQM598RANFOVEUP" hidden="1">[8]UKD!$C$51:$G$51</definedName>
    <definedName name="BExS8UAEAKIZDV8H65R5KQSOLK2Z" hidden="1">[7]DP_7!$A$1:$Y$13</definedName>
    <definedName name="BExS8XL36QFEOQW147A0B6SCZNYN" hidden="1">[7]DP_3!$A$1:$C$24</definedName>
    <definedName name="BExS93A4AHLD9XZD8QAOIGVGVPUR" hidden="1">'[8]Non Formula'!$A$1:$N$24</definedName>
    <definedName name="BExS9B2M3AKGI1GAZ995IVJGK4PJ" hidden="1">[9]DP_3!$A$1:$E$19</definedName>
    <definedName name="BExS9CVC918V5NQ9QBAXZG0U7KAU" hidden="1">[7]Filter!$A$202:$B$227</definedName>
    <definedName name="BExS9GBDDX2KTYX9NMXUNEGCHO59" hidden="1">[7]DP_9!$A$1:$Y$3</definedName>
    <definedName name="BExS9HNU6YI1E6U27ZLE7SNBTA9R" hidden="1">[9]Filters!$A$36:$B$67</definedName>
    <definedName name="BExS9K7NGKGIHEA7PL79C27XAQ7L" hidden="1">[7]DP_3!$A$1:$C$25</definedName>
    <definedName name="BExS9Q7FEQ8AEH8JU223J1EK7XDH" hidden="1">[9]DP_3!$A$1:$K$29</definedName>
    <definedName name="BExS9VLMUIIT0NYI1DPR8XS7VQT8" hidden="1">[9]DP_4!$A$1:$E$25</definedName>
    <definedName name="BExSA1AN5GQ29YASYSMD1QHMITLX" hidden="1">[9]Filters!$A$206:$B$237</definedName>
    <definedName name="BExSA8SDYYFP2R8TT9B57FZ2DJ4B" hidden="1">[9]DP_4!$A$1:$L$37</definedName>
    <definedName name="BExSAK0XSV4VNDN1LM42RHSP0QSI" hidden="1">[7]Filter!$A$29:$B$54</definedName>
    <definedName name="BExSAQ0PPJ4VYCD22EZ8WCQYZEZJ" hidden="1">[9]Filters!$A$70:$B$101</definedName>
    <definedName name="BExSAWWW1PRVCG908UBHT5UY16CD" hidden="1">'[8]Filter '!$A$205:$B$236</definedName>
    <definedName name="BExSAZ5VFW0RAUZTXVZSXCMZ9ORM" hidden="1">[9]DP_5!$A$1:$K$12</definedName>
    <definedName name="BExSB3I7QIFI1IP2UNWB7JI87Q8J" hidden="1">'[8]Filter '!$A$35:$B$66</definedName>
    <definedName name="BExSB3T0N658I21TWT1YPOO8YWFY" hidden="1">[9]Filters!$A$36:$B$67</definedName>
    <definedName name="BExSB3YCETK50M1DIUVUASDEOQX5" hidden="1">[9]DP_3!$A$1:$E$19</definedName>
    <definedName name="BExSB43SSILW2UCA971F66XS65ER" hidden="1">[9]Filters!$A$206:$B$237</definedName>
    <definedName name="BExSBGZRTJ58KRHDXNGYGJ6ZB6EA" hidden="1">'[8]Filter '!$A$1:$B$32</definedName>
    <definedName name="BExSBNL66CFNWV5N45YIVFSR0K0O" hidden="1">[7]Filter!$A$118:$B$143</definedName>
    <definedName name="BExSBSTWHJT91FJVDFXM64N2H80C" hidden="1">[7]Filter!$A$174:$B$199</definedName>
    <definedName name="BExSC1O9FAYZB06ZBE0DLRYLXTFV" hidden="1">[8]UKD!$C$51:$G$51</definedName>
    <definedName name="BExSC95U5MEDKA6P6D2ZPDMNN09L" hidden="1">[7]Filter!$A$91:$B$116</definedName>
    <definedName name="BExSCFWOHMDA701X1UBXP21Z2RSD" hidden="1">[7]DP_6!$A$1:$Y$24</definedName>
    <definedName name="BExSCOG43ACLBTKFXCFREZ29Y8IY" hidden="1">[7]DP_3!$A$1:$C$25</definedName>
    <definedName name="BExSCSSNSVNRTFRO4NDU1D947Y3E" hidden="1">[7]Filter!$A$340:$B$365</definedName>
    <definedName name="BExSCVN2LO6C54UNBXK2FXWDN6Z8" localSheetId="0" hidden="1">[10]Filters!#REF!</definedName>
    <definedName name="BExSCVN2LO6C54UNBXK2FXWDN6Z8" hidden="1">[10]Filters!#REF!</definedName>
    <definedName name="BExSCZ8JUV485OEAU1U7EMWWOL1I" hidden="1">'[8]Filter '!$A$205:$B$236</definedName>
    <definedName name="BExSD5DS1LKP158WCTWGZK7O3EKJ" hidden="1">[7]Filter!$A$202:$B$227</definedName>
    <definedName name="BExSD8J1AY9XISG9M1SK0XG4CVUH" hidden="1">[8]Ops!$E$49:$E$49</definedName>
    <definedName name="BExSD94M8OTH8UVR8NLL35839QDR" hidden="1">'[8]Filter '!$A$1:$B$32</definedName>
    <definedName name="BExSDC9YDS7KH2YD6QYZVU3M29VU" hidden="1">[8]UKD!$C$51:$G$51</definedName>
    <definedName name="BExSDD0VMSUSU928SMM1H43YH4U8" hidden="1">'[8]Filter '!$A$1:$B$32</definedName>
    <definedName name="BExSDHIPQBU3WU1IRFL5FB2EVKMI" hidden="1">[9]DP_6!$A$1:$K$4</definedName>
    <definedName name="BExSDHTISYKWDEWK0K0RDYF9AC4K" hidden="1">[7]Filter!$A$29:$B$54</definedName>
    <definedName name="BExSDO9DWT17S5QYZL22BTZ9ZM6H" hidden="1">[7]Filter!$A$1:$B$26</definedName>
    <definedName name="BExSE15HJFUZZQTTBCDDCXZTO9R5" hidden="1">'[8]Filter '!$A$35:$B$66</definedName>
    <definedName name="BExSE1G4ZBTKS8YGKC9XU9RQ4MHG" hidden="1">[7]DP_3!$A$1:$C$24</definedName>
    <definedName name="BExSE6UCKNTYBDRYURI4QIJXOIED" localSheetId="0" hidden="1">[10]Filters!#REF!</definedName>
    <definedName name="BExSE6UCKNTYBDRYURI4QIJXOIED" hidden="1">[10]Filters!#REF!</definedName>
    <definedName name="BExSE8HRZ0VXFFTW7H0AGT898ZSE" hidden="1">'[8]Filter '!$A$171:$B$202</definedName>
    <definedName name="BExSEFJ9KICHGHZWGBIOZSG45919" localSheetId="0" hidden="1">[10]Filters!#REF!</definedName>
    <definedName name="BExSEFJ9KICHGHZWGBIOZSG45919" hidden="1">[10]Filters!#REF!</definedName>
    <definedName name="BExSEIDT5QXQJ6AWXE56M181OUAK" hidden="1">[7]DP_10!$A$1:$Y$11</definedName>
    <definedName name="BExSEROAF0AY79TH2ATTQ0KPS1M1" hidden="1">[7]DP_7!$A$1:$Y$6</definedName>
    <definedName name="BExSESVHQ4963V9Y2Y3BJGELS75O" hidden="1">[9]Filters!$A$240:$B$271</definedName>
    <definedName name="BExSEWMAABFOIWE97MFLHWVTYMPK" hidden="1">[7]DP_9!$A$1:$Y$4</definedName>
    <definedName name="BExSF2B9QR868BNZU6MY4G96ZRL0" hidden="1">[9]Filters!$A$70:$B$101</definedName>
    <definedName name="BExSFAEL6GONVZQ16YWIVEMSVUH4" hidden="1">[7]DP_2!$A$1:$R$22</definedName>
    <definedName name="BExSFBWJBZ7SGRJ82CGR71A2YG45" hidden="1">[9]DP_4!$A$1:$E$22</definedName>
    <definedName name="BExSFXMODHKSCJGLBLBE9WYMV3BO" hidden="1">[11]DP_6!$A$1:$Y$24</definedName>
    <definedName name="BExSG4OBLAHVSNI1D08UGWLJJ3R0" hidden="1">[9]DP_6!$A$1:$E$7</definedName>
    <definedName name="BExSGTZZ87S8KIDTTVTETAALG68M" hidden="1">'[8]Filter '!$A$137:$B$168</definedName>
    <definedName name="BExSHZCZNXENCJJDK7PX4O1T0VGH" hidden="1">[7]DP_1!$A$1:$L$70</definedName>
    <definedName name="BExSI2YFQVF2YXM6PJHDY3O14NBZ" hidden="1">[9]Filters!$A$240:$B$271</definedName>
    <definedName name="BExTT8DX3BOUMRAEHXP71FONI86F" hidden="1">'[8]Filter '!$A$205:$B$236</definedName>
    <definedName name="BExTT9VTVC6BYINZC638AM7OHMNG" hidden="1">[9]Filters!$A$138:$B$169</definedName>
    <definedName name="BExTUHSG891ZYSYD19WZ20WCZRAT" hidden="1">'[8]Non Formula'!$A$1:$N$24</definedName>
    <definedName name="BExTUYVG9B3J10M2UAZ828F5V8ZZ" hidden="1">'[8]Filter '!$A$137:$B$168</definedName>
    <definedName name="BExTV7V4PR26WOM1HO27TC9SJ51Y" hidden="1">[7]Filter!$A$229:$B$254</definedName>
    <definedName name="BExTVC26GW3SU1SK55ZT9RWGYEZD" hidden="1">'[8]Filter '!$A$239:$B$270</definedName>
    <definedName name="BExTVP8Y43YIHNOZZSSUWKLK10HF" hidden="1">[7]Filter!$A$29:$B$54</definedName>
    <definedName name="BExTW8VQBIMYZVU4ZIGX7NJDZRQF" hidden="1">'[8]Filter '!$A$171:$B$202</definedName>
    <definedName name="BExTX35CURCC5JVSPCYESRL61IXW" hidden="1">[7]Graphs!$A$1:$P$429</definedName>
    <definedName name="BExTX41OZ2ADZUVQF7RO81LA8PAL" localSheetId="0" hidden="1">In [0]!Month [12]Contbs!$A$1:$K$93</definedName>
    <definedName name="BExTX41OZ2ADZUVQF7RO81LA8PAL" localSheetId="1" hidden="1">In [0]!Month [12]Contbs!$A$1:$K$93</definedName>
    <definedName name="BExTX41OZ2ADZUVQF7RO81LA8PAL" hidden="1">In [0]!Month [12]Contbs!$A$1:$K$93</definedName>
    <definedName name="BExTXG19Z2JN756WKRKTW2LUJ1IR" hidden="1">[7]Filter!$A$1:$B$26</definedName>
    <definedName name="BExTXHZBG8U339NXJ257151ZHYNS" hidden="1">[7]DP_8!$A$1:$Y$37</definedName>
    <definedName name="BExTXHZI98IP0XH570ELSK2F72R1" hidden="1">[7]DP_7!$A$1:$Y$15</definedName>
    <definedName name="BExTXIVUTR9RGO957I938O5KXBHR" localSheetId="0" hidden="1">Non [14]Formula!$A$1:$N$24</definedName>
    <definedName name="BExTXIVUTR9RGO957I938O5KXBHR" hidden="1">Non [14]Formula!$A$1:$N$24</definedName>
    <definedName name="BExTXJMRZSCVMYMGUVP5ZQOZ0C60" hidden="1">'[8]Filter '!$A$69:$B$100</definedName>
    <definedName name="BExTYO37QEKZ5YB47I67BB7AQE95" hidden="1">[7]Filter!$A$257:$B$282</definedName>
    <definedName name="BExTYO8O3VZ1SQJ6C7S193VGSZVF" hidden="1">[9]DP_3!$A$1:$K$30</definedName>
    <definedName name="BExTYOZQKI0AKPJ412UQBSUKXAR6" hidden="1">[7]DP_7!$A$1:$Y$15</definedName>
    <definedName name="BExTYSL820IKLWMQS275B5OMUISO" localSheetId="0" hidden="1">[10]Filters!#REF!</definedName>
    <definedName name="BExTYSL820IKLWMQS275B5OMUISO" hidden="1">[10]Filters!#REF!</definedName>
    <definedName name="BExTYZ14BGUOY11GU0Q34CS10YKS" hidden="1">[7]Filter!$A$57:$B$88</definedName>
    <definedName name="BExTZCDBSJE8JT7OTAJI3XDYU647" hidden="1">[9]DP_5!$A$1:$E$15</definedName>
    <definedName name="BExTZFNVC7751Z3WCG07E4LZ6Q2H" hidden="1">[9]DP_7!$A$1:$E$5</definedName>
    <definedName name="BExU07JBALFVYMNQCQVLJ7EU2RZF" hidden="1">[7]Filter!$A$118:$B$143</definedName>
    <definedName name="BExU0GIZ59WT1G0S13PNRW0KX91V" hidden="1">[7]Filter!$A$340:$B$365</definedName>
    <definedName name="BExU0H9V105C030SPIHUZO0SSAJC" hidden="1">[7]Filter!$A$202:$B$227</definedName>
    <definedName name="BExU0IBQLBEPPUHZVJI0USMEB18D" hidden="1">[7]DP_3!$A$1:$C$24</definedName>
    <definedName name="BExU0ORN6PV32K4IA37J4D1F2YZJ" hidden="1">'[8]Filter '!$A$103:$B$134</definedName>
    <definedName name="BExU0RBDXFLCM54Y6LCIGRUJXX3Y" hidden="1">[9]Filters!$A$172:$B$203</definedName>
    <definedName name="BExU0TEY1DTG5Y1GPEV3ZH678CGB" localSheetId="0" hidden="1">Non [14]Formula!$A$1:$N$24</definedName>
    <definedName name="BExU0TEY1DTG5Y1GPEV3ZH678CGB" hidden="1">Non [14]Formula!$A$1:$N$24</definedName>
    <definedName name="BExU0ZPINNZSAP5D3URLBJJ934ZA" hidden="1">[7]DP_9!$A$1:$Y$3</definedName>
    <definedName name="BExU1ASQON63VM6T4VD9EAWIMJY6" hidden="1">[9]Filters!$A$36:$B$67</definedName>
    <definedName name="BExU1BEBUHLTAIXRGKSEQBPPV0EP" hidden="1">[9]Graphs!$A$1:$P$15</definedName>
    <definedName name="BExU1GCA93GTEYKQERPQLNUE1TDC" hidden="1">[9]Filters!$A$138:$B$169</definedName>
    <definedName name="BExU1GN1GAX8PY3PQ7EAHN1C4E21" hidden="1">[7]DP_5!$A$1:$Y$39</definedName>
    <definedName name="BExU1S12TQ8ACFG6N7FNGKX3HVJH" hidden="1">[7]DP_2!$A$1:$R$22</definedName>
    <definedName name="BExU20VABCOACWNS4EN9D8TKPF26" hidden="1">'[8]Filter '!$A$137:$B$168</definedName>
    <definedName name="BExU222MVRH5JYWCOFJ9GXLCXMIH" hidden="1">[9]Filters!$A$138:$B$169</definedName>
    <definedName name="BExU270KJ9TBVUHMRR81XXAD9ZHR" hidden="1">[9]Filters!$A$206:$B$237</definedName>
    <definedName name="BExU29PMQJJPOM0V9ZIO5GY7SW6W" hidden="1">[7]Directorates!$A$1:$D$8</definedName>
    <definedName name="BExU2ARCHX7CL7AEY1XN7FXZ8NNT" hidden="1">[7]DP_2!$A$1:$L$27</definedName>
    <definedName name="BExU2MLM7K8BM38VRPDYZ2ZNBKPR" hidden="1">[7]Settings!$A$1:$B$1</definedName>
    <definedName name="BExU2UZQ0ICLYGEAS1PK6CFCEVRI" hidden="1">'[8]Filter '!$A$103:$B$134</definedName>
    <definedName name="BExU34FIQR3G22D3QGOIQ2DRUZYP" hidden="1">[9]Filters!$A$36:$B$67</definedName>
    <definedName name="BExU3AQ3OK2T7HRXB1L11NYJNAOK" hidden="1">[7]Filter!$A$174:$B$199</definedName>
    <definedName name="BExU3F7XO13F99MKMHC5HLUKC547" hidden="1">'[8]Filter '!$A$137:$B$168</definedName>
    <definedName name="BExU3GF2JVE0QQNPPYEZE4M0CV74" hidden="1">[7]Filter!$A$91:$B$116</definedName>
    <definedName name="BExU3LNU0WC4LDD1HU3HVTFE2UDA" hidden="1">[7]DP_9!$A$1:$Y$4</definedName>
    <definedName name="BExU3QGHWNU0L0AQVY878VV9265R" hidden="1">[7]DP_3!$A$1:$E$15</definedName>
    <definedName name="BExU43CFCHTXLWMVCDNBI3MMWUFT" hidden="1">[7]DP_7!$A$1:$Y$6</definedName>
    <definedName name="BExU4PIVDDRTK4PL6YX5JP78TQSO" hidden="1">'[8]Filter '!$A$273:$B$304</definedName>
    <definedName name="BExU4RBL4EEHGMGKS4PI3D0RSQJ2" hidden="1">'[8]Filter '!$A$1:$B$32</definedName>
    <definedName name="BExU4XGTT9QQY55PZWK5UDX2LH99" localSheetId="0" hidden="1">Non [14]Formula!$A$1:$N$24</definedName>
    <definedName name="BExU4XGTT9QQY55PZWK5UDX2LH99" hidden="1">Non [14]Formula!$A$1:$N$24</definedName>
    <definedName name="BExU547JKPVH031DSXX8NLJN61JF" hidden="1">[9]DP_9!$A$1:$L$8</definedName>
    <definedName name="BExU56B1TO6TO9S3IS7JA9LILAVK" localSheetId="0" hidden="1">[10]Filters!#REF!</definedName>
    <definedName name="BExU56B1TO6TO9S3IS7JA9LILAVK" hidden="1">[10]Filters!#REF!</definedName>
    <definedName name="BExU5HZUUB17QBPE73AFKVFGN0ZE" hidden="1">[7]Filter!$A$174:$B$199</definedName>
    <definedName name="BExU5PC4FDM9IHGVUZ4K9BG48UG3" hidden="1">[9]DP_4!$A$1:$E$29</definedName>
    <definedName name="BExU63VIILDOW53CKFFJT3FNOKCN" localSheetId="0" hidden="1">[10]Filters!#REF!</definedName>
    <definedName name="BExU63VIILDOW53CKFFJT3FNOKCN" hidden="1">[10]Filters!#REF!</definedName>
    <definedName name="BExU6BTCTAJH0F480XFUB95PUKKZ" hidden="1">[9]DP_3!$A$1:$E$19</definedName>
    <definedName name="BExU6DWVR7KJHGSDNX6JENJYREKT" hidden="1">[7]Filter!$A$229:$B$254</definedName>
    <definedName name="BExU6F9D1BIB0O2TV2P8P9OY3EXP" hidden="1">'[8]Filter '!$A$239:$B$270</definedName>
    <definedName name="BExU6I3XX2M1XQ6B1ZUDO8M28MX0" hidden="1">[7]Settings!$B$1</definedName>
    <definedName name="BExU6IUUCN7NHAEFQYDLV1XNX4LB" hidden="1">'[8]Filter '!$A$137:$B$168</definedName>
    <definedName name="BExU6JB48JRJTTWCPJQI8WESG1NA" hidden="1">[9]Filters!$A$104:$B$135</definedName>
    <definedName name="BExU6JLW5SDES2VRNAE1HF6WYWEF" hidden="1">[7]Filter!$A$202:$B$227</definedName>
    <definedName name="BExU7FIWMH4GTP1GG30NWYZEQ71C" hidden="1">[7]Filter!$A$229:$B$254</definedName>
    <definedName name="BExU7FOE6F1ARCSA990SWSWHTKWP" hidden="1">[9]Filters!$A$206:$B$237</definedName>
    <definedName name="BExU7H0VJXW4REJGB2G7EV53EPM4" hidden="1">[9]DP_1!$A$1:$K$46</definedName>
    <definedName name="BExU7RNTI6QDUCWZDGSQOMA1VQC5" hidden="1">[7]Filter!$A$229:$B$254</definedName>
    <definedName name="BExU7SV5AN9SPTZRQP4CAQJWX4H8" hidden="1">[7]DP_3!$A$1:$C$25</definedName>
    <definedName name="BExU7TWTB2XY4CMJUKO7XT796QH4" hidden="1">[7]Directorates!$A$1:$D$8</definedName>
    <definedName name="BExU7UT6U636SXTQM0XZUS58LSLK" hidden="1">[7]DP_9!$A$1:$Y$3</definedName>
    <definedName name="BExU7WWQ2BRIYHVTN8U8FY0HOHR4" hidden="1">[11]DP_3!$A$1:$C$27</definedName>
    <definedName name="BExU7ZLSVCZXQHZDAAOQFC0RKE9C" hidden="1">[9]Filters!$A$172:$B$203</definedName>
    <definedName name="BExU8GOV0LASVQEOJS1QWFJ65SBB" hidden="1">[7]Filter!$A$1:$B$26</definedName>
    <definedName name="BExU8IHKYV3C3IC1ZF10J1TZ28V0" hidden="1">'[8]Filter '!$A$205:$B$236</definedName>
    <definedName name="BExU8M2V0CBAB6CIGQ2C4WP0QO71" hidden="1">[7]Filter!$A$118:$B$143</definedName>
    <definedName name="BExU8VDIAUTNPWLOK776GP8PRIOL" hidden="1">[9]DP_3!$A$1:$L$33</definedName>
    <definedName name="BExU930LITVNZGAVLSIQBGM9OKW1" hidden="1">[9]Filters!$A$172:$B$203</definedName>
    <definedName name="BExU960G8W0JGLVCNNYN2PTDQY2W" hidden="1">'[8]Filter '!$A$205:$B$236</definedName>
    <definedName name="BExU97CXN9K7W0ARMVOPOOPJU92I" hidden="1">'[8]Filter '!$A$239:$B$270</definedName>
    <definedName name="BExU9JCJ3HKTU6EH4X7OQP9XD8AH" hidden="1">[9]Filters!$A$1:$B$32</definedName>
    <definedName name="BExU9NUKD8HUDZMHPPGB9NT77HPA" localSheetId="0" hidden="1">YTD [12]Contbs!$A$1:$AT$55</definedName>
    <definedName name="BExU9NUKD8HUDZMHPPGB9NT77HPA" localSheetId="1" hidden="1">YTD [12]Contbs!$A$1:$AT$55</definedName>
    <definedName name="BExU9NUKD8HUDZMHPPGB9NT77HPA" hidden="1">YTD [12]Contbs!$A$1:$AT$55</definedName>
    <definedName name="BExU9TE1Y7J5QXGZHGWYMHE2WLVQ" hidden="1">[7]Filter!$A$146:$B$171</definedName>
    <definedName name="BExU9W8GKLMS2MAI3F15ARQJ8PWJ" hidden="1">[9]Filters!$A$104:$B$135</definedName>
    <definedName name="BExUA1HCVZQ3Q7AR9XDJC4RQFLJI" hidden="1">[7]DP_9!$A$1:$Y$3</definedName>
    <definedName name="BExUAC4CFMV8NVKU1J3YSVRKLC1F" hidden="1">[7]DP_5!$A$1:$Y$38</definedName>
    <definedName name="BExUADRMA0XVYVF6U89C9OJM8RP8" hidden="1">[9]Filters!$A$70:$B$101</definedName>
    <definedName name="BExUATI558PTYMWQB9DEK5JBJ3R3" localSheetId="0" hidden="1">YTD [12]Contbs!$A$1:$K$93</definedName>
    <definedName name="BExUATI558PTYMWQB9DEK5JBJ3R3" localSheetId="1" hidden="1">YTD [12]Contbs!$A$1:$K$93</definedName>
    <definedName name="BExUATI558PTYMWQB9DEK5JBJ3R3" hidden="1">YTD [12]Contbs!$A$1:$K$93</definedName>
    <definedName name="BExUAW78VZLVHTJE8OPLFV88IHC9" hidden="1">[7]DP_10!$A$1:$Y$14</definedName>
    <definedName name="BExUAXUJ3E9DEPEXZC09XJ9OM23C" hidden="1">[9]Filters!$A$138:$B$169</definedName>
    <definedName name="BExUB38QQNEW0RMUD88IQVPSI69H" hidden="1">[7]DP_3!$A$1:$C$25</definedName>
    <definedName name="BExUB56XQIIQ5KUZW72OEEUN2QD5" hidden="1">[7]Filter!$A$57:$B$88</definedName>
    <definedName name="BExUBB1915X0KI1LCT33O0L0977P" hidden="1">[7]DP_5!$A$1:$Y$38</definedName>
    <definedName name="BExUBD4SGD43YNN6O7563KA8505D" hidden="1">[9]Filters!$A$172:$B$203</definedName>
    <definedName name="BExUBHHBSQ60ZFOU1LV48N0YCW9I" hidden="1">[7]DP_1!$A$1:$L$71</definedName>
    <definedName name="BExUBHXEFF9320D8BK25J9VNVEV8" hidden="1">[7]Filter!$A$229:$B$254</definedName>
    <definedName name="BExUBTROTT8BCLME2GCGG60V8M2E" hidden="1">[7]Filter!$A$285:$B$310</definedName>
    <definedName name="BExUC3I9U3FSR8LXD2A3E5O7IUBC" hidden="1">[7]Filter!$A$174:$B$199</definedName>
    <definedName name="BExUC6NN0BF4CIFQDS1F1J729KWC" hidden="1">[7]DP_8!$A$1:$Y$35</definedName>
    <definedName name="BExUCICAGZB6QZMM7W808UHVVXYI" hidden="1">[7]Filter!$A$29:$B$54</definedName>
    <definedName name="BExUCKL9ZMUJRY38QK12QN664U9F" hidden="1">'[8]Non Formula'!$A$1:$N$24</definedName>
    <definedName name="BExUCOSBA4PZDYMPPTK2J8DCCGXX" hidden="1">[9]Graphs!$A$1:$P$15</definedName>
    <definedName name="BExUCU6JD6ARGHUADUO0CCTPQMBC" hidden="1">[7]DP_1!$A$1:$Q$68</definedName>
    <definedName name="BExUDGNSAAKLIJUDKZ43YRHMFKS0" hidden="1">[7]Filter!$A$285:$B$310</definedName>
    <definedName name="BExUDKPCUAIM9LBISCSRYB21I4IH" hidden="1">[7]DP_1!$A$1:$N$71</definedName>
    <definedName name="BExUDWZP5K67ZYC3O0HYASRXATCL" hidden="1">'[8]Filter '!$A$273:$B$304</definedName>
    <definedName name="BExUE1HK8I9WI3IT9JB9SJL55X7B" hidden="1">[7]Filter!$A$57:$B$88</definedName>
    <definedName name="BExUE5323W1A00SDKNW09N157RO7" hidden="1">[9]Filters!$A$172:$B$203</definedName>
    <definedName name="BExVQOKDOOKIKAG48WM1PIH8DMQX" hidden="1">[7]Filter!$A$57:$B$88</definedName>
    <definedName name="BExVR9ZRJU7ZZYKWKM7FMFKNEG99" localSheetId="0" hidden="1">[10]Filters!#REF!</definedName>
    <definedName name="BExVR9ZRJU7ZZYKWKM7FMFKNEG99" hidden="1">[10]Filters!#REF!</definedName>
    <definedName name="BExVRO8C0SITVNUIIQ3V8H5ZAUOB" localSheetId="0" hidden="1">YTD [12]Contbs!$A$1:$K$93</definedName>
    <definedName name="BExVRO8C0SITVNUIIQ3V8H5ZAUOB" localSheetId="1" hidden="1">YTD [12]Contbs!$A$1:$K$93</definedName>
    <definedName name="BExVRO8C0SITVNUIIQ3V8H5ZAUOB" hidden="1">YTD [12]Contbs!$A$1:$K$93</definedName>
    <definedName name="BExVRZMD596I65WA9UY5XAV200F6" hidden="1">[7]Filter!$A$91:$B$116</definedName>
    <definedName name="BExVRZROZ1FS3H993U35V8528U6U" hidden="1">[9]Filters!$A$36:$B$67</definedName>
    <definedName name="BExVS4F0AZLIEXQYCMRCQDORTYW0" hidden="1">'[8]Filter '!$A$137:$B$168</definedName>
    <definedName name="BExVS6D0ZZXMPXHM6LQYTSF9GHCX" hidden="1">[7]Filter!$A$202:$B$227</definedName>
    <definedName name="BExVS744D98T0LDPY2PFDSPTF3HK" localSheetId="0" hidden="1">Prior [13]Year!$A$1:$O$17</definedName>
    <definedName name="BExVS744D98T0LDPY2PFDSPTF3HK" hidden="1">Prior [13]Year!$A$1:$O$17</definedName>
    <definedName name="BExVS7UZ35XKG0VCLWWKZTE5BP1P" hidden="1">'[8]Filter '!$A$171:$B$202</definedName>
    <definedName name="BExVSHWCG1T6X4ZGN1F0KDD5XBDQ" hidden="1">[9]Cost_Income!$A$1:$P$20</definedName>
    <definedName name="BExVSYDYDUTMZXQBXLNBW13XK1BW" hidden="1">[9]DP_7!$A$1:$E$4</definedName>
    <definedName name="BExVSZFMSL4IR0WITQDQ32LS03CO" hidden="1">[7]Filter!$A$313:$B$338</definedName>
    <definedName name="BExVT3MO45G64PM1Y198TQWLG1E5" hidden="1">[7]Filter!$A$1:$B$26</definedName>
    <definedName name="BExVTL0HNMPVZ03V2KI8ZIJAOTAX" hidden="1">[7]Settings!$A$1:$B$1</definedName>
    <definedName name="BExVTNKA47ZEY1RPYZDZK2CKJ4CS" hidden="1">[9]Filters!$A$206:$B$237</definedName>
    <definedName name="BExVTNUWRAZKL0VWYLFOT2RZLIM7" hidden="1">[7]Filter!$A$174:$B$199</definedName>
    <definedName name="BExVTZ3MIMJ8LULL8P9J4Q9SGUTO" hidden="1">[7]DP_8!$A$1:$Y$37</definedName>
    <definedName name="BExVU3AHE7PE88QID5FSV1QZRF77" hidden="1">'[8]Filter '!$A$103:$B$134</definedName>
    <definedName name="BExVU4N5607PW5DVSRVY3I6Q8C0F" hidden="1">[7]Directorates!$A$1:$D$8</definedName>
    <definedName name="BExVU58PRSM1IFG4O0MNM6Z0KNIH" hidden="1">'[8]Filter '!$A$35:$B$66</definedName>
    <definedName name="BExVU5JH7BMWT5REUVLYWQSE3PBR" hidden="1">[7]Filter!$A$91:$B$116</definedName>
    <definedName name="BExVU6QNXY5IRP0G69ET2CGVPAJN" hidden="1">[7]Directorates!$A$1:$D$8</definedName>
    <definedName name="BExVU7SB433FVVVGXM6APOP3SL42" hidden="1">[7]Filter!$A$174:$B$199</definedName>
    <definedName name="BExVUEJ6TSSZ4SY2AWPBIVEM839Q" hidden="1">[7]Directorates!$A$1:$D$8</definedName>
    <definedName name="BExVUFQBAPEC4B8FON05R7TBAA14" hidden="1">[9]Settings!$B$1:$B$1</definedName>
    <definedName name="BExVUJRXBEMLG87SU01PMTKI7T2U" hidden="1">[7]DP_2!$A$1:$L$28</definedName>
    <definedName name="BExVUK86FKMIB8TJD0O69ILFQBN7" hidden="1">[7]DP_5!$A$1:$Y$38</definedName>
    <definedName name="BExVUMRZFD817LYPV38SPGLWII4O" hidden="1">'[8]Non Formula'!$A$1:$N$24</definedName>
    <definedName name="BExVUSBI11H1OZWK4EGY284JLR7Q" hidden="1">[7]Filter!$A$174:$B$199</definedName>
    <definedName name="BExVUVRHGOSBMT7K24NTGM131JMF" hidden="1">[9]Filters!$A$70:$B$101</definedName>
    <definedName name="BExVUW2AFH9YSJNZ3AL7DY2LV3K4" hidden="1">'[8]Filter '!$A$205:$B$236</definedName>
    <definedName name="BExVV27K7EBAMTZ9ACG8FN3I7TQ7" hidden="1">[9]DP_1!$A$1:$L$46</definedName>
    <definedName name="BExVV3K0CR3ZPUVND2SUS2PY3HC5" hidden="1">[9]DP_9!$A$1:$L$8</definedName>
    <definedName name="BExVV4R6LVS6CQA1CIVNTHO2FJ5I" hidden="1">[9]Filters!$A$138:$B$169</definedName>
    <definedName name="BExVV87DBSYNNK3XFWNHBY9ZK5LI" hidden="1">[7]DP_2!$A$1:$L$27</definedName>
    <definedName name="BExVVDQVWU671UD20YL3KA2XPRJ1" hidden="1">[9]DP_1!$A$1:$L$41</definedName>
    <definedName name="BExVVEHRN8E15CCNYMZQDDJ6Z3VQ" hidden="1">'[8]Filter '!$A$239:$B$270</definedName>
    <definedName name="BExVVNC5XMUXGAA84OAKPPBPRA22" hidden="1">[7]Filter!$A$146:$B$171</definedName>
    <definedName name="BExVVSFKASEF94II7962H5X10XSO" localSheetId="0" hidden="1">Non [14]Formula!$A$1:$N$24</definedName>
    <definedName name="BExVVSFKASEF94II7962H5X10XSO" hidden="1">Non [14]Formula!$A$1:$N$24</definedName>
    <definedName name="BExVVX886C806IOUQNVZP0UO91PC" hidden="1">[9]DP_6!$A$1:$K$4</definedName>
    <definedName name="BExVW0IWRMDSTEMESCL9ODSC6LZO" hidden="1">[7]DP_9!$A$1:$Y$4</definedName>
    <definedName name="BExVW2X7Q6VX9KGKJHGHKIJ9BAS8" hidden="1">[8]UKD!$C$51:$G$51</definedName>
    <definedName name="BExVW6YRKSSM3A0M17EOK4LZOA5S" hidden="1">[7]Filter!$A$1:$B$26</definedName>
    <definedName name="BExVW85YQSCUBI95GGIQ6V7EPO85" hidden="1">[9]Filters!$A$70:$B$101</definedName>
    <definedName name="BExVW92BPE1HYTUKVG0YJ8IIW611" hidden="1">'[8]Filter '!$A$103:$B$134</definedName>
    <definedName name="BExVWFCWQTLRHF3B0Y3U8WUFABNU" hidden="1">[7]DP_9!$A$1:$Y$3</definedName>
    <definedName name="BExVWFID0GOV1IWKJ7NKOVRU8AAI" hidden="1">[8]Ops!$E$49:$E$49</definedName>
    <definedName name="BExVWKWLBTTBM0NUWCNLNUFYK7CX" hidden="1">[8]Ops!$E$49:$E$49</definedName>
    <definedName name="BExVWTLIPRAWDBLFWZVVOFT51VVT" hidden="1">[7]Filter!$A$118:$B$143</definedName>
    <definedName name="BExVWYDXS74LIL08TCPYBP4KJ15N" hidden="1">[7]DP_2!$A$1:$R$22</definedName>
    <definedName name="BExVX96KSK1IBK6I9EE2ZZECJ14E" hidden="1">[8]Sheet1!$A$1:$P$7</definedName>
    <definedName name="BExVX9BV1L1IHPY1KFKOKB9IIL09" hidden="1">[8]Ops!$E$49:$E$49</definedName>
    <definedName name="BExVXCBQOAEZN0CLTX5ZSVCU24EO" hidden="1">[7]Filter!$A$91:$B$116</definedName>
    <definedName name="BExVXLX17816I273DDWLI3L9O5WZ" localSheetId="0" hidden="1">Non [14]Formula!$A$1:$N$24</definedName>
    <definedName name="BExVXLX17816I273DDWLI3L9O5WZ" hidden="1">Non [14]Formula!$A$1:$N$24</definedName>
    <definedName name="BExVXU5OJHJY76NAEFYELJUD08IM" hidden="1">[7]DP_10!$A$1:$Y$14</definedName>
    <definedName name="BExVXWURBGDLRL7N29RKDQF0G6BW" hidden="1">[9]DP_3!$A$1:$E$19</definedName>
    <definedName name="BExVXZJWASNEY57V0P7YBA9YAI4W" hidden="1">[9]Filters!$A$70:$B$101</definedName>
    <definedName name="BExVYGMW292OJYICH3SN2PSLKS8P" hidden="1">[7]DP_3!$A$1:$C$24</definedName>
    <definedName name="BExVYH8H83GYH2MZYX9XDL573ZEF" hidden="1">[7]DP_8!$A$1:$Y$38</definedName>
    <definedName name="BExVYP6HV58LUY6HX05WL4OGBBUX" hidden="1">[7]DP_1!$A$1:$L$70</definedName>
    <definedName name="BExVYPH4O7AG4RN3THC3KQ6OBUOA" hidden="1">[7]Filter!$A$57:$B$88</definedName>
    <definedName name="BExVYVX6766TGEN6K89X4990HSUG" hidden="1">[9]DP_5!$A$1:$E$15</definedName>
    <definedName name="BExVYZNZ0Z1EHSR2VWP7SGUX9VGC" hidden="1">[7]Filter!$A$118:$B$143</definedName>
    <definedName name="BExVZ27QVSV2KDHRBOXLUNPGE0XM" hidden="1">[7]DP_10!$A$1:$Y$11</definedName>
    <definedName name="BExVZ640TBW15BMW1TGQRZLVWGUV" hidden="1">[7]Filter!$A$229:$B$254</definedName>
    <definedName name="BExVZALUBB2936J2LT0TIH3I5W9H" hidden="1">[7]Filter!$A$91:$B$116</definedName>
    <definedName name="BExVZBCRSFL7SVV7WMRNSPDJ5UI1" hidden="1">[7]DP_6!$A$1:$Y$18</definedName>
    <definedName name="BExVZP52ZGK2SL6LW7ET0MGUQ020" hidden="1">[7]Filter!$A$1:$B$26</definedName>
    <definedName name="BExVZQHPXDPCNFD8L0NSC1GJGHQG" hidden="1">[7]DP_8!$A$1:$Y$38</definedName>
    <definedName name="BExVZRU78RP02S2A34WZF3VG8MJY" hidden="1">'[8]Filter '!$A$69:$B$100</definedName>
    <definedName name="BExVZS4YQN8VZZIRFWFQ8ENR3E0B" localSheetId="0" hidden="1">[7]DP_11!#REF!</definedName>
    <definedName name="BExVZS4YQN8VZZIRFWFQ8ENR3E0B" hidden="1">[7]DP_11!#REF!</definedName>
    <definedName name="BExVZWMTC3G5SB3Q309Z4WSV985O" hidden="1">[7]DP_7!$A$1:$Y$6</definedName>
    <definedName name="BExVZXJ79H79ZDNCAZJY9N265ZF7" hidden="1">[7]Filter!$A$174:$B$199</definedName>
    <definedName name="BExW00TWJIDTYQR39SLC26DO2E6E" hidden="1">[7]DP_2!$A$1:$R$22</definedName>
    <definedName name="BExW050X17BBFP40P0G40BIGUIG0" hidden="1">[7]Filter!$A$1:$B$26</definedName>
    <definedName name="BExW0FTCBHWVZ83G8JIGP6OH4NG4" hidden="1">[7]Filter!$A$118:$B$143</definedName>
    <definedName name="BExW0FYODTE318V0KRTDERZQCP4N" hidden="1">'[8]Filter '!$A$239:$B$270</definedName>
    <definedName name="BExW0HM294NPLO0GEQO9GNTLULFI" hidden="1">[9]Filters!$A$240:$B$271</definedName>
    <definedName name="BExW0JUXFZ9LK7HHMVJXQKRPJZM5" hidden="1">'[8]Filter '!$A$273:$B$304</definedName>
    <definedName name="BExW0LT4AQ1VNXKEVZJV2AIAE4KN" hidden="1">[7]DP_5!$A$1:$Y$39</definedName>
    <definedName name="BExW0S3PSL3OFMKS87KVR64KF2WF" hidden="1">[7]Filter!$A$57:$B$88</definedName>
    <definedName name="BExW11JIZ9ASZ5V4KFC7BELXMPKY" hidden="1">'[8]Filter '!$A$239:$B$270</definedName>
    <definedName name="BExW12L7ZJFOD7WP8HGOH1CKG1KW" hidden="1">'[8]Non Formula'!$A$1:$N$24</definedName>
    <definedName name="BExW16MXXJ9K1C4GLA9YKWYH25BN" hidden="1">[7]Filter!$A$1:$B$26</definedName>
    <definedName name="BExW184VK24QHGK7QYHT14NEUULZ" hidden="1">[7]DP_2!$A$1:$L$27</definedName>
    <definedName name="BExW1BFKAOCE28QSRAY0JDT5M2PD" hidden="1">[7]Filter!$A$313:$B$338</definedName>
    <definedName name="BExW1C160D40QNOUGBF6AUFW6VDS" hidden="1">[7]DP_1!$A$1:$Q$68</definedName>
    <definedName name="BExW1C6MQFP1OFQHZZBPCIHSAD2H" hidden="1">'[8]Filter '!$A$103:$B$134</definedName>
    <definedName name="BExW1LX8TJWK3K8AW690WP0KRWE9" hidden="1">[9]Filters!$A$70:$B$101</definedName>
    <definedName name="BExW1T46KMIOW4UQRSIFI1R1YFJC" hidden="1">[7]DP_10!$A$1:$Y$14</definedName>
    <definedName name="BExW20WQLVBUKAR5KN3KI6YH7XZP" hidden="1">[7]Filter!$A$91:$B$116</definedName>
    <definedName name="BExW2296WZJTKPM9TS8SQKIWDH87" hidden="1">[8]Ops!$E$49:$E$49</definedName>
    <definedName name="BExW27NCQ3HN0ZSIYO7N1WD3J0HU" hidden="1">[9]DP_5!$A$1:$K$12</definedName>
    <definedName name="BExW2D1M0VO2G1V22XRMEI4TUAZZ" hidden="1">[7]Filter!$A$313:$B$338</definedName>
    <definedName name="BExW2EP1MX9CGRECMRUINDJDZ8QU" hidden="1">[7]Filter!$A$57:$B$88</definedName>
    <definedName name="BExW2FLDWK85ARLK25BOIEW9225V" hidden="1">'[8]Filter '!$A$205:$B$236</definedName>
    <definedName name="BExW2I50U90S4TI4D9E618DR1BO7" hidden="1">[9]Filters!$A$206:$B$237</definedName>
    <definedName name="BExW2MHF3XB11XE7XXGQNPSVWO1W" hidden="1">[7]DP_7!$A$1:$Y$6</definedName>
    <definedName name="BExW2U9XUVAI0OXEFLVMK5DRU146" hidden="1">'[8]Filter '!$A$103:$B$134</definedName>
    <definedName name="BExW3NNB66R55PDQW0664QSW6235" hidden="1">[7]Settings!$A$1:$B$1</definedName>
    <definedName name="BExW3WHO9HLK9GULUTR8E7QT8NZX" hidden="1">'[8]Filter '!$A$35:$B$66</definedName>
    <definedName name="BExW3WHOY0Y4STCKECTQFAWTB2Z3" hidden="1">'[8]Filter '!$A$239:$B$270</definedName>
    <definedName name="BExW3ZSCNAXRHGPMCNY8NNJ1FH19" hidden="1">[7]DP_6!$A$1:$Y$18</definedName>
    <definedName name="BExW41L3YNERBIOMAWU6RU457YRD" hidden="1">[7]DP_2!$A$1:$R$22</definedName>
    <definedName name="BExW4L7RE93H0VSR53RG6XBJYC10" hidden="1">'[8]Filter '!$A$69:$B$100</definedName>
    <definedName name="BExW4LIKDGY0MYDREPHDMRKVKDMJ" hidden="1">[9]Filters!$A$1:$B$32</definedName>
    <definedName name="BExW4QB7EIBS6UABL0S0K71K4P40" hidden="1">[7]Directorates!$A$1:$D$8</definedName>
    <definedName name="BExW4XSXPNGUGCQF71ZJBEKZ3L0K" hidden="1">[7]Filter!$A$146:$B$171</definedName>
    <definedName name="BExW5078LNSF5ZN55VP79048H2VW" hidden="1">[7]Settings!$B$1</definedName>
    <definedName name="BExW58W4IOBA1YYALYYENCJX0T75" hidden="1">'[8]Filter '!$A$1:$B$32</definedName>
    <definedName name="BExW5C6U4VD11XF96XEN6SR74AEB" localSheetId="0" hidden="1">#REF!</definedName>
    <definedName name="BExW5C6U4VD11XF96XEN6SR74AEB" localSheetId="1" hidden="1">#REF!</definedName>
    <definedName name="BExW5C6U4VD11XF96XEN6SR74AEB" hidden="1">#REF!</definedName>
    <definedName name="BExW5MTSRFVZK6AW406SCNGLMMJA" hidden="1">'[8]Filter '!$A$273:$B$304</definedName>
    <definedName name="BExW6BUT6SRJDSKGVV918YZ56221" hidden="1">[7]DP_7!$A$1:$Y$15</definedName>
    <definedName name="BExW6JXZOXTPZDBMMRKRCPK1L2HZ" hidden="1">[7]Filter!$A$29:$B$54</definedName>
    <definedName name="BExW6KUBAOGZVCJN0CFL2K7N38CY" hidden="1">[9]Filters!$A$104:$B$135</definedName>
    <definedName name="BExW6NU81HXZ6VLQU3SA7YV84JO2" hidden="1">[9]Filters!$A$138:$B$169</definedName>
    <definedName name="BExW6RADGWMKZ64JQ8MSJDWKSLLB" hidden="1">[7]Filter!$A$257:$B$282</definedName>
    <definedName name="BExW6S6QALMOKFWJOZG4A1NE6VSE" hidden="1">[7]Filter!$A$313:$B$338</definedName>
    <definedName name="BExW739Z0R7WLW82T5FQODAWGDFM" hidden="1">[7]Filter!$A$91:$B$116</definedName>
    <definedName name="BExW7465OXI29VHYTPVV1CZBOT5T" hidden="1">[7]DP_2!$A$1:$L$28</definedName>
    <definedName name="BExW78YSU0UHBVXWHHGC1L3DEIVJ" localSheetId="0" hidden="1">#REF!</definedName>
    <definedName name="BExW78YSU0UHBVXWHHGC1L3DEIVJ" hidden="1">#REF!</definedName>
    <definedName name="BExW7MGBDKFFKO8NZ7EWXGOXX6IC" hidden="1">[9]Filters!$A$36:$B$67</definedName>
    <definedName name="BExW7X3GL0QSYISYBVBEHLMI1FX1" hidden="1">[9]Filters!$A$240:$B$271</definedName>
    <definedName name="BExW7XJK87AYGH3B2LYF9XRVMBVA" hidden="1">[8]UKD!$C$51:$G$51</definedName>
    <definedName name="BExW7ZN393U59U64ASF4Q4EPDFJT" hidden="1">[7]Filter!$A$57:$B$88</definedName>
    <definedName name="BExW821FNB7WV2VSOB1MDVW6U9DP" hidden="1">[7]Filter!$A$91:$B$116</definedName>
    <definedName name="BExW83E28FHDR8ZL137ECHWGN056" hidden="1">[7]Filter!$A$118:$B$143</definedName>
    <definedName name="BExW8FTQWWE0CNW3L29KAR5RQ65X" hidden="1">[9]Filters!$A$1:$B$32</definedName>
    <definedName name="BExW9SZ8HAYX07AQGJLUUFMBG8A6" hidden="1">'[8]Filter '!$A$239:$B$270</definedName>
    <definedName name="BExW9VZ5AWAIX7QQEEG6U74IQXVX" hidden="1">[9]Cost_Income!$A$1:$P$20</definedName>
    <definedName name="BExXLMOO0LYUM9BVBCRQUA83NOU2" hidden="1">[7]DP_2!$A$1:$L$27</definedName>
    <definedName name="BExXMG200RUS8T4L2QDW89R90OGO" hidden="1">[7]DP_5!$A$1:$Y$38</definedName>
    <definedName name="BExXMWJHP4G02XTO2CZIVHGDAWKP" hidden="1">[9]DP_6!$A$1:$K$4</definedName>
    <definedName name="BExXN5J5DM6K3FXH3FGFG8SJC3O3" hidden="1">'[8]Filter '!$A$171:$B$202</definedName>
    <definedName name="BExXNOK8XVYOV2T90N8D2GN0NJTQ" hidden="1">[7]Filter!$A$146:$B$171</definedName>
    <definedName name="BExXNV09FIKPWF3W971F6UCO87N0" hidden="1">[9]Filters!$A$1:$B$32</definedName>
    <definedName name="BExXO5N8J5LK6SUWMEZ9XOWWVS47" hidden="1">[7]Filter!$A$91:$B$116</definedName>
    <definedName name="BExXO8N4ZY1LHWRRXXT9POPQUQMX" hidden="1">[7]DP_2!$A$1:$R$22</definedName>
    <definedName name="BExXOE1BXDR0FS79393YG4CB5TRT" localSheetId="0" hidden="1">#REF!</definedName>
    <definedName name="BExXOE1BXDR0FS79393YG4CB5TRT" hidden="1">#REF!</definedName>
    <definedName name="BExXOOIYM41IZFVDVT8SDMIJNQD8" hidden="1">[7]Filter!$A$257:$B$282</definedName>
    <definedName name="BExXOT65E5E77C9S4CE1ZLZ71KD3" hidden="1">'[8]Filter '!$A$69:$B$100</definedName>
    <definedName name="BExXOWBJGSX39XO4HGWNNG5R03GB" hidden="1">[7]Filter!$A$313:$B$338</definedName>
    <definedName name="BExXOZWZMB39RV0B8GJ3GU6RFVGR" localSheetId="0" hidden="1">#REF!</definedName>
    <definedName name="BExXOZWZMB39RV0B8GJ3GU6RFVGR" localSheetId="1" hidden="1">#REF!</definedName>
    <definedName name="BExXOZWZMB39RV0B8GJ3GU6RFVGR" hidden="1">#REF!</definedName>
    <definedName name="BExXP4K5FS2KLX3DA0CI1AT0LUCG" hidden="1">[7]Filter!$A$313:$B$338</definedName>
    <definedName name="BExXPCNFQY2TKA3021WD9XCKG1O0" hidden="1">[7]Filter!$A$285:$B$310</definedName>
    <definedName name="BExXPF79JBZOWP8WNJ7UYQHUXVPI" hidden="1">'[8]Filter '!$A$103:$B$134</definedName>
    <definedName name="BExXPG3MLZLZR79L1L69DVL03BG0" hidden="1">'[8]Filter '!$A$205:$B$236</definedName>
    <definedName name="BExXPGUIZ7RGVMC01K91ARL8SK23" hidden="1">[7]Filter!$A$313:$B$338</definedName>
    <definedName name="BExXPLHOXDQ5EZWX42AJ1CIW4P9H" hidden="1">[7]DP_1!$A$1:$Q$68</definedName>
    <definedName name="BExXPPE45HOQIVTV6E79WRXR7APQ" hidden="1">[7]DP_10!$A$1:$Y$15</definedName>
    <definedName name="BExXQ5F9XE56HYCV2YTXW94U2TMO" hidden="1">[7]DP_2!$A$1:$M$22</definedName>
    <definedName name="BExXQBKCUEBSUBSKZQPS8AN02AZO" hidden="1">[7]Filter!$A$174:$B$199</definedName>
    <definedName name="BExXQE9I9BCBWVSTEAKOOQTFU0GJ" hidden="1">[7]DP_1!$A$1:$L$71</definedName>
    <definedName name="BExXQH42QCGPR0FT2PT6BQJRU5ZS" hidden="1">[8]UKD!$C$51:$G$51</definedName>
    <definedName name="BExXQJIDR1QXQG9E1KUT52FS7LGX" hidden="1">[7]Filter!$A$29:$B$54</definedName>
    <definedName name="BExXQTUJS9P6IUK0X994PSR315CZ" hidden="1">[9]Filters!$A$36:$B$67</definedName>
    <definedName name="BExXQVSM16KBQ4Q8ST84KGQEJ0SQ" hidden="1">'[8]Filter '!$A$35:$B$66</definedName>
    <definedName name="BExXR0AFZSVF72M8D768GEI1I7S7" hidden="1">[7]DP_7!$A$1:$Y$13</definedName>
    <definedName name="BExXR1SE2JJ5ZIFJ16MVCCTXGQO3" hidden="1">[9]DP_1!$A$1:$L$41</definedName>
    <definedName name="BExXR5E1EP1EO59JIKRY14CK7CVR" hidden="1">[7]Filter!$A$57:$B$88</definedName>
    <definedName name="BExXR7XMVW751TVGEIBNQHP4P5ME" hidden="1">[7]DP_6!$A$1:$Y$24</definedName>
    <definedName name="BExXR7XNRWEO2DBU8TMLJJG05CUO" hidden="1">[9]Cost_Income!$A$1:$P$19</definedName>
    <definedName name="BExXRA6HSAGJGFV91Y39KOHBGFA2" hidden="1">[7]Filter!$A$57:$B$88</definedName>
    <definedName name="BExXRH2NG5G5VOTUYK1DSYF1RL3M" hidden="1">[9]DP_6!$A$1:$E$7</definedName>
    <definedName name="BExXRK2INPFKXMI9Q13JG7MIZBQX" hidden="1">[9]DP_5!$A$1:$E$15</definedName>
    <definedName name="BExXRMX4I8LM6858SG2070IMKWM8" hidden="1">'[8]Filter '!$A$137:$B$168</definedName>
    <definedName name="BExXRRF0B052NHJZZNISH2CZZ0HM" hidden="1">[9]Filters!$A$240:$B$271</definedName>
    <definedName name="BExXRVM0Y129AI4BU091AWXD5VMM" localSheetId="0" hidden="1">[10]Filters!#REF!</definedName>
    <definedName name="BExXRVM0Y129AI4BU091AWXD5VMM" hidden="1">[10]Filters!#REF!</definedName>
    <definedName name="BExXRYWPPABDSX0Z9ZGUXDTSM4IV" localSheetId="0" hidden="1">[10]Filters!#REF!</definedName>
    <definedName name="BExXRYWPPABDSX0Z9ZGUXDTSM4IV" hidden="1">[10]Filters!#REF!</definedName>
    <definedName name="BExXS10A1ZHQ04966QQJOPEX3TCD" hidden="1">[11]Filter!$A$57:$B$88</definedName>
    <definedName name="BExXSCP25JQWPY19OD86X7GRTM3G" hidden="1">[9]Filters!$A$206:$B$237</definedName>
    <definedName name="BExXSEXWH1875ND0H49A0V985ZW7" hidden="1">[7]Filter!$A$340:$B$365</definedName>
    <definedName name="BExXSFU8UIG0KZIP85HX97SRR8QT" hidden="1">'[8]Filter '!$A$35:$B$66</definedName>
    <definedName name="BExXSIOUIN72GDD2CA7707IIUHXJ" hidden="1">[8]Ops!$E$49:$E$49</definedName>
    <definedName name="BExXSKXO5LBCUYBLU1QYKXC9LWDY" hidden="1">[9]Cost_Income!$A$1:$Q$20</definedName>
    <definedName name="BExXSLU1ZZIK5MAY73GRE0KBF4OQ" hidden="1">[7]Filter!$A$285:$B$310</definedName>
    <definedName name="BExXSS4NG52JTFFL3Z73ZMFG5WMT" localSheetId="0" hidden="1">In [0]!Month [12]Contbs!$A$1:$AJ$59</definedName>
    <definedName name="BExXSS4NG52JTFFL3Z73ZMFG5WMT" localSheetId="1" hidden="1">In [0]!Month [12]Contbs!$A$1:$AJ$59</definedName>
    <definedName name="BExXSS4NG52JTFFL3Z73ZMFG5WMT" hidden="1">In [0]!Month [12]Contbs!$A$1:$AJ$59</definedName>
    <definedName name="BExXTE5LPELLK5IPKNUB6K7TN7UP" hidden="1">[7]DP_2!$A$1:$L$22</definedName>
    <definedName name="BExXTJZWNW4DEVLDXS51DO6GVE0R" hidden="1">[9]Filters!$A$240:$B$271</definedName>
    <definedName name="BExXTNLIFXG1BTYPHAVWO7MS17HG" hidden="1">[9]DP_5!$A$1:$E$15</definedName>
    <definedName name="BExXTNLJMTE326G45YKIRQMHT9WK" hidden="1">[7]Filter!$A$118:$B$143</definedName>
    <definedName name="BExXTQ55YYC6NU512MO50WV0WIBF" hidden="1">[7]DP_11!$A$1:$L$65</definedName>
    <definedName name="BExXTRN5DPA5P1EPWR2OZVU4NAEH" hidden="1">[7]Settings!$A$1:$B$1</definedName>
    <definedName name="BExXU4TVIIG4597BL4MT2T8C00U5" hidden="1">[8]Ops!$E$49:$E$49</definedName>
    <definedName name="BExXUC6416CORDCBL7CYQ6ICGXAW" hidden="1">[7]DP_1!$A$1:$Q$71</definedName>
    <definedName name="BExXUIGR1G4HP43E42GLNJXWDRH3" hidden="1">[9]Filters!$A$274:$B$299</definedName>
    <definedName name="BExXUKV717L2DOSFYI2DK1SHR4EL" hidden="1">[9]Filters!$A$70:$B$101</definedName>
    <definedName name="BExXUO0EBXSR4BSTJ7LRF6IVDU4P" hidden="1">[7]DP_5!$A$1:$Y$38</definedName>
    <definedName name="BExXUVNH8TEYO2U627W4X0BQIR5U" hidden="1">[7]Filter!$A$285:$B$310</definedName>
    <definedName name="BExXUYSUF923UQ780DXY3V14JVV9" hidden="1">'[8]Filter '!$A$239:$B$270</definedName>
    <definedName name="BExXUZUIFH25C0M6DIRJXDOJEWTD" hidden="1">[8]Ops!$E$49:$E$49</definedName>
    <definedName name="BExXV0G3VCHA86LVN4HTTKH96YG9" hidden="1">[7]DP_5!$A$1:$Y$39</definedName>
    <definedName name="BExXV4715UXOY3MEVPL04KL3G154" hidden="1">[9]Filters!$A$172:$B$203</definedName>
    <definedName name="BExXV7SJ77SDPOD90Z42OTPKX538" hidden="1">[8]UKD!$C$51:$G$51</definedName>
    <definedName name="BExXV8OVUXQ61B623CAZLSH1YE0A" hidden="1">[9]Filters!$A$206:$B$237</definedName>
    <definedName name="BExXVEJ6YBY5N5XTZPPJ5WESII6C" hidden="1">[9]Cost_Income!$A$1:$P$20</definedName>
    <definedName name="BExXVIFGD310AQRMGIP9LMFC348Q" hidden="1">'[8]Filter '!$A$205:$B$236</definedName>
    <definedName name="BExXVKZ3QRWYUCF16TLUHTRF1P3V" hidden="1">'[8]Non Formula'!$A$1:$N$24</definedName>
    <definedName name="BExXVKZ48WTTA19K2LYUTSAKNWGW" hidden="1">[7]DP_3!$A$1:$C$24</definedName>
    <definedName name="BExXVOF9EPTTRCSL7SFM2D4QDQ8N" hidden="1">[9]DP_1!$A$1:$L$35</definedName>
    <definedName name="BExXW1M0IY27M6NX2CV97LQ3Y9O8" hidden="1">[7]Filter!$A$174:$B$199</definedName>
    <definedName name="BExXW87DGRGJS6FCBJJ9YKK3VODY" hidden="1">[7]Filter!$A$257:$B$282</definedName>
    <definedName name="BExXWBY5JOIOISFHQZ78SR6CZ0EC" hidden="1">'[8]Filter '!$A$103:$B$134</definedName>
    <definedName name="BExXWU31HFBU40KI6MPKUMGMTJWS" hidden="1">'[8]Filter '!$A$35:$B$66</definedName>
    <definedName name="BExXWXOHI0VCWO8XJ7R36MT62HR5" hidden="1">[7]DP_7!$A$1:$Y$6</definedName>
    <definedName name="BExXXJENSRNZ72VV3YZ5EQ75Y292" hidden="1">[9]DP_7!$A$1:$F$6</definedName>
    <definedName name="BExXYEQ4314IQ7VDLG5ZPR72AABE" hidden="1">[7]Filter!$A$313:$B$338</definedName>
    <definedName name="BExXYH4FL8AWRS46XUAVGWINL2VV" hidden="1">'[8]Filter '!$A$239:$B$270</definedName>
    <definedName name="BExXYIRONGG74G5XD3SFVWLG2FTM" hidden="1">[7]DP_8!$A$1:$Y$38</definedName>
    <definedName name="BExXYMIMF94BOBGUVF7XNNB82FR1" hidden="1">[7]Filter!$A$340:$B$365</definedName>
    <definedName name="BExXYU5OKTI15HXBZEX1698JYXGC" hidden="1">[7]Filter!$A$91:$B$116</definedName>
    <definedName name="BExXYXLVIUKQKNQU355XIU9DNFQY" hidden="1">[7]DP_7!$A$1:$Y$6</definedName>
    <definedName name="BExXZA70VGX5J5G63YB8SQ10M3Q0" hidden="1">[7]Filter!$A$202:$B$227</definedName>
    <definedName name="BExXZJXMMUNT1AEEMOIAMEE3QDAV" hidden="1">'[8]Filter '!$A$69:$B$100</definedName>
    <definedName name="BExXZNDR98O81QMR3ADHA5ELPATK" hidden="1">[7]DP_5!$A$1:$Y$40</definedName>
    <definedName name="BExXZNJ4924MZZQK9PSP8RLWAV85" hidden="1">[9]DP_1!$A$1:$M$45</definedName>
    <definedName name="BExXZS0XQLXP2GLRI3TVCPDZL7HW" hidden="1">[9]Filters!$A$70:$B$101</definedName>
    <definedName name="BExXZSH76Q2RLS0DQ8IPYZD9BP4A" hidden="1">[7]Filter!$A$257:$B$282</definedName>
    <definedName name="BExXZVRVQXTN99N0FZ4TH86VGQDY" hidden="1">[7]DP_5!$A$1:$Y$40</definedName>
    <definedName name="BExY093X2WYO85H2ZBXA7S0A4IEH" hidden="1">[7]DP_6!$A$1:$Y$18</definedName>
    <definedName name="BExY0DGARW7I29MDQOGUM4WPFHNX" hidden="1">[9]DP_6!$A$1:$F$7</definedName>
    <definedName name="BExY0IP7J2QZJ3Q0CTQLJZ51ZG1L" hidden="1">[9]Filters!$A$70:$B$101</definedName>
    <definedName name="BExY0P52K5CLAZUM8QRA3EGV53KN" hidden="1">'[8]Filter '!$A$103:$B$134</definedName>
    <definedName name="BExY0PLDRUHX295CZ68JYETHZMC9" hidden="1">[7]Filter!$A$57:$B$88</definedName>
    <definedName name="BExY0YFK8CEYQMMU1UXAGH6CN8WO" hidden="1">[7]DP_8!$A$1:$Y$38</definedName>
    <definedName name="BExY0YL1MIY6QXGKH9BPG7FW9LDO" hidden="1">'[8]Filter '!$A$137:$B$168</definedName>
    <definedName name="BExY10TWBGC0CHHBBMHHVR1WM6W8" hidden="1">[7]DP_2!$A$1:$R$22</definedName>
    <definedName name="BExY15XBCPUC5L4JZMVLS4YJIAIL" hidden="1">[9]DP_6!$A$1:$E$7</definedName>
    <definedName name="BExY19DHMMYRGUSFT655ELNA79BZ" localSheetId="0" hidden="1">[10]Filters!#REF!</definedName>
    <definedName name="BExY19DHMMYRGUSFT655ELNA79BZ" hidden="1">[10]Filters!#REF!</definedName>
    <definedName name="BExY19TL2ZQA3V5KZN8X8E5Y0RC8" hidden="1">'[8]Filter '!$A$273:$B$304</definedName>
    <definedName name="BExY1Q5K32N3QHPTOSUCVCFTDK9C" hidden="1">[9]Filters!$A$1:$B$32</definedName>
    <definedName name="BExY23SKKUSV85R77QZDWNQNZQJQ" hidden="1">[7]Directorates!$A$1:$D$8</definedName>
    <definedName name="BExY24E3ZR87P1BO2EFB1Z6V7C5Z" hidden="1">[7]Filter!$A$313:$B$338</definedName>
    <definedName name="BExY28QI313SHLHC1NRNJ420HV63" hidden="1">'[8]Filter '!$A$273:$B$304</definedName>
    <definedName name="BExY2BQEA06XVW1PK901DOVZ0J6Z" hidden="1">[7]Filter!$A$313:$B$338</definedName>
    <definedName name="BExY2U0KC30XDWTV8JPUBGEYCI5X" hidden="1">[7]Filter!$A$285:$B$310</definedName>
    <definedName name="BExY2U6179YEV0QJV7DO549R124L" hidden="1">[9]DP_1!$A$1:$L$36</definedName>
    <definedName name="BExY2X0G14WDMZ8VYLZ1KYZFIAIO" hidden="1">[9]Cost_Income!$A$1:$P$19</definedName>
    <definedName name="BExY37I3Q51XNWQG7HGPJZNC9IY9" hidden="1">'[8]Filter '!$A$171:$B$202</definedName>
    <definedName name="BExY39WF7WUIFY6LZLMV1EVH4O8Z" hidden="1">[11]Filter!$A$257:$B$282</definedName>
    <definedName name="BExY3A1QPQYPVSXOV9FWD3NW2E8S" hidden="1">[7]Directorates!$A$1:$D$8</definedName>
    <definedName name="BExY3JXSBU3S6Z2UGOQV3ZPYM0A6" hidden="1">[9]DP_5!$A$1:$E$15</definedName>
    <definedName name="BExY3NJ9BUPNNTNX03RYIK6U25WT" hidden="1">[9]Filters!$A$172:$B$203</definedName>
    <definedName name="BExY3O4T9QRNBLRE4W6HZB1LVWQG" hidden="1">[7]Filter!$A$340:$B$365</definedName>
    <definedName name="BExY3RFIYXCVVNJHF727TD9T2PXA" hidden="1">[7]Filter!$A$313:$B$338</definedName>
    <definedName name="BExY3UVQ5HONFZYNVF14LH4JEAN0" hidden="1">[7]Filter!$A$29:$B$54</definedName>
    <definedName name="BExY457V7I8ZSDP261G97JM5M8DP" hidden="1">[7]Filter!$A$57:$B$88</definedName>
    <definedName name="BExY45TFQQG18MGRG35XE70JH0MQ" hidden="1">[7]DP_6!$A$1:$Y$24</definedName>
    <definedName name="BExY46F0E0KREQ0N350XXZRFW2Q2" hidden="1">[9]Filters!$A$104:$B$135</definedName>
    <definedName name="BExY47M6HT6L6F5B4H0OUHA81EOC" hidden="1">[7]Filter!$A$285:$B$310</definedName>
    <definedName name="BExY4DRAEVJPFLA5AI57Q6FQA2FF" hidden="1">[9]Filters!$A$104:$B$135</definedName>
    <definedName name="BExY4GGEAQRBLQI0VHQ2I6RJ9NW9" hidden="1">[7]Filter!$A$257:$B$282</definedName>
    <definedName name="BExY4KY8N0P9LQQQRHVK9U4UKAIK" hidden="1">'[8]Filter '!$A$171:$B$202</definedName>
    <definedName name="BExY4M02I3EDT6IOPK5A3I4MRPPR" hidden="1">[7]DP_7!$A$1:$Y$15</definedName>
    <definedName name="BExY4OJOMC58NOVYUFQII7M8UTHZ" hidden="1">[9]Filters!$A$172:$B$203</definedName>
    <definedName name="BExY4PLJ7VC9BHG0NX63ZJB0B9CK" hidden="1">[7]Filter!$A$29:$B$54</definedName>
    <definedName name="BExY4SFYC6NNIU260WBKJKOWAJAC" hidden="1">[9]DP_1!$A$1:$L$46</definedName>
    <definedName name="BExY5811WR2FY52PDA0FVTX0TWY0" hidden="1">[9]Filters!$A$274:$B$299</definedName>
    <definedName name="BExY5BMITZTHOHMZYRIV4PAYKKVT" localSheetId="0" hidden="1">[10]Filters!#REF!</definedName>
    <definedName name="BExY5BMITZTHOHMZYRIV4PAYKKVT" hidden="1">[10]Filters!#REF!</definedName>
    <definedName name="BExY5GVEP66KJDWSQA3DGZ41YL55" hidden="1">[7]DP_2!$A$1:$L$27</definedName>
    <definedName name="BExY5PPM0E7Q73SVZAB2DRJ35ML2" hidden="1">[7]Settings!$B$1</definedName>
    <definedName name="BExY5RT4LIBSVE76DT67ZG9A7AU7" hidden="1">[7]Filter!$A$257:$B$282</definedName>
    <definedName name="BExY5TWOVFMN6M3N46ZGIK6NS0H9" hidden="1">'[8]Filter '!$A$205:$B$236</definedName>
    <definedName name="BExY63SQEQWNJZRXCT75NN7SAUGT" hidden="1">[7]Filter!$A$202:$B$227</definedName>
    <definedName name="BExY66HU7MM6WIC0XI39FCGA6YX4" hidden="1">[7]DP_6!$A$1:$Y$24</definedName>
    <definedName name="BExY6DOSOAZSLYGVTNF2AQUH1CYY" hidden="1">[7]Filter!$A$146:$B$171</definedName>
    <definedName name="BExY74NVOB80JUXB5MGD6NBHWRIW" hidden="1">'[8]Filter '!$A$171:$B$202</definedName>
    <definedName name="BExZI7E7UDRBFSKVUP44HVM3GMH3" hidden="1">[7]DP_8!$A$1:$Y$35</definedName>
    <definedName name="BExZJC5LJA10CA86GBGJXAC1W1JO" hidden="1">[9]Cost_Income!$A$1:$O$19</definedName>
    <definedName name="BExZJILJ3VWIHS6G9082TZCHO4XT" hidden="1">[7]Filter!$A$229:$B$254</definedName>
    <definedName name="BExZJVXR03UR4NJJI8CF52QZJLUO" hidden="1">'[8]Filter '!$A$205:$B$236</definedName>
    <definedName name="BExZKL9E6DYVM2A8AMQGI3QREZZX" hidden="1">[7]DP_7!$A$1:$Y$13</definedName>
    <definedName name="BExZKLK6DV9XIEZX1G5MZM1DS6HG" hidden="1">[7]DP_6!$A$1:$Y$24</definedName>
    <definedName name="BExZKM5R030WRVE4WNECXSICGQWH" hidden="1">'[8]Non Formula'!$A$1:$N$24</definedName>
    <definedName name="BExZKQCTBA2RHEBKY6S37Q7EOCT1" hidden="1">[7]Graphs!$A$1:$P$11</definedName>
    <definedName name="BExZL03J9RQIT19IGOIFXDE280VJ" hidden="1">[7]DP_6!$A$1:$Y$18</definedName>
    <definedName name="BExZLCU03DFLPP4YPP9ZZGZNHDAN" hidden="1">'[8]Non Formula'!$A$1:$N$24</definedName>
    <definedName name="BExZLF8CTB8SF6YQ2U1VF4WTBLVZ" hidden="1">[7]DP_6!$A$1:$Y$24</definedName>
    <definedName name="BExZLITT508JKWBHFAOLT49GHSVJ" hidden="1">'[8]Filter '!$A$69:$B$100</definedName>
    <definedName name="BExZLPF5I4JL2FWQJ2ZQG04D7E6A" hidden="1">[7]Filter!$A$174:$B$199</definedName>
    <definedName name="BExZM2B67IWNVYWN47YKOKG5WT52" hidden="1">[7]DP_6!$A$1:$Y$24</definedName>
    <definedName name="BExZM55JA0JF37ALUY2RVFD4KBQ3" hidden="1">[7]Filter!$A$202:$B$227</definedName>
    <definedName name="BExZMBQXCSRVI21MG1WO18C0J1XD" hidden="1">[7]Directorates!$A$1:$D$8</definedName>
    <definedName name="BExZMKQN51B3NEOQG81P0N22FHLU" hidden="1">[9]Filters!$A$70:$B$101</definedName>
    <definedName name="BExZMQVPPGCDPQ2VD39EMQNLB592" hidden="1">[7]DP_2!$A$1:$L$27</definedName>
    <definedName name="BExZMTQB51TB0EUY5K3V6A20NB4I" hidden="1">'[8]Filter '!$A$239:$B$270</definedName>
    <definedName name="BExZMVJ1ZYVCK1AQYWDRZ5QQDY7E" hidden="1">[7]DP_1!$A$1:$L$71</definedName>
    <definedName name="BExZN4D8U4CZY9XKPHNEM9QKXAQK" hidden="1">[9]DP_4!$A$1:$K$37</definedName>
    <definedName name="BExZN8EZQ1JD6PUIB00A7ULCK6Z4" hidden="1">[7]Filter!$A$146:$B$171</definedName>
    <definedName name="BExZNFLZ2XSL2LBBSK2OWJ8Z3RDT" hidden="1">[7]Filter!$A$118:$B$143</definedName>
    <definedName name="BExZNGNMTRU94CJOSPLNMHEGK8IR" hidden="1">[7]Filter!$A$229:$B$254</definedName>
    <definedName name="BExZNH981JD4ZD79H7604JNWNTC6" hidden="1">[9]Filters!$A$172:$B$203</definedName>
    <definedName name="BExZNIR6BYL3Y1IW64EF63PJPRZY" hidden="1">[7]Filter!$A$174:$B$199</definedName>
    <definedName name="BExZNQ3LL2100VTVEHFP4WO0X6TZ" hidden="1">'[8]Filter '!$A$69:$B$100</definedName>
    <definedName name="BExZNR5AFSGTTECUWJT2KJHS0FWI" hidden="1">'[8]Filter '!$A$1:$B$32</definedName>
    <definedName name="BExZNVSLLJTNXHWLVJV6HJ1LC8SQ" hidden="1">[9]DP_4!$A$1:$E$25</definedName>
    <definedName name="BExZO9KS0RT2APLSBLY3VXRC3AMU" hidden="1">'[8]Non Formula'!$A$1:$N$24</definedName>
    <definedName name="BExZOKD6R80MU9TLTNCK6411P9DY" hidden="1">[9]Filters!$A$138:$B$169</definedName>
    <definedName name="BExZOQNRDAJ0TLH719GX8FGKTTWD" localSheetId="0" hidden="1">YTD [12]Contbs!$A$1:$K$93</definedName>
    <definedName name="BExZOQNRDAJ0TLH719GX8FGKTTWD" localSheetId="1" hidden="1">YTD [12]Contbs!$A$1:$K$93</definedName>
    <definedName name="BExZOQNRDAJ0TLH719GX8FGKTTWD" hidden="1">YTD [12]Contbs!$A$1:$K$93</definedName>
    <definedName name="BExZPAQNLBOWKLQQHO2Q30JXAAJB" hidden="1">[9]Filters!$A$1:$B$32</definedName>
    <definedName name="BExZPDVVOFINWSDA7MJ8XZPPNMVS" hidden="1">[7]DP_5!$A$1:$Y$39</definedName>
    <definedName name="BExZPKMPTLP16CEDXYUH1OBXIW4V" hidden="1">'[8]Filter '!$A$273:$B$304</definedName>
    <definedName name="BExZPVPZ4O18XK61Y4EM9MTYVHKQ" hidden="1">[9]Cost_Income!$A$1:$P$20</definedName>
    <definedName name="BExZQG8YMNIK066T1XQC8GGLDEN1" hidden="1">[7]Directorates!$A$1:$D$8</definedName>
    <definedName name="BExZQJUGVOX1G7B038XOH0S0NMD1" hidden="1">[8]Ops!$E$49:$E$49</definedName>
    <definedName name="BExZQLHTVN04MBCZGLHF54NXNWF9" hidden="1">[9]DP_1!$A$1:$L$22</definedName>
    <definedName name="BExZQNAFRHV941DCC2A2CZIK57DN" hidden="1">[7]DP_7!$A$1:$Y$15</definedName>
    <definedName name="BExZQVJ83VZPDLMFR9DCFV07KY1D" hidden="1">'[8]Filter '!$A$35:$B$66</definedName>
    <definedName name="BExZQWFLA66QTGHXMUBN6RBPTK7Y" hidden="1">[9]Filters!$A$138:$B$169</definedName>
    <definedName name="BExZQZQAPR4AKS0T8J8QO7QBCMKH" hidden="1">[7]DP_10!$A$1:$Y$14</definedName>
    <definedName name="BExZR1ODE11CU0BWP2VK38KY26P6" hidden="1">[7]DP_3!$A$1:$E$15</definedName>
    <definedName name="BExZR3H3ADP02YOWOWJVI12JBJ0O" hidden="1">[7]Filter!$A$174:$B$199</definedName>
    <definedName name="BExZRA7XGM912BRX7A34DDBASXX2" hidden="1">'[8]Filter '!$A$273:$B$304</definedName>
    <definedName name="BExZRGTATDDHXL7PIA4RN5OU56V9" hidden="1">[7]Filter!$A$29:$B$54</definedName>
    <definedName name="BExZRYHPFTFIRPQEEMYVN15TOXI3" hidden="1">[7]Filter!$A$29:$B$54</definedName>
    <definedName name="BExZSJX93WMPSS3GTXKDSAUPSPB4" hidden="1">[9]DP_5!$A$1:$L$12</definedName>
    <definedName name="BExZSPRKXJOKO6RRPXUYJ1J6ILT2" hidden="1">[9]Filters!$A$1:$B$32</definedName>
    <definedName name="BExZSPRRC8PCWYCRQJZ6WP4K61CY" hidden="1">[7]Filter!$A$29:$B$54</definedName>
    <definedName name="BExZSZ7JJPH01TES2YHWGU7F33O7" hidden="1">[7]DP_7!$A$1:$Y$6</definedName>
    <definedName name="BExZSZCU5R2OLO3NIJN6L11G2SI4" localSheetId="0" hidden="1">#REF!</definedName>
    <definedName name="BExZSZCU5R2OLO3NIJN6L11G2SI4" hidden="1">#REF!</definedName>
    <definedName name="BExZT2T0NKDTU00NY34225ZOM0K6" hidden="1">[7]DP_3!$A$1:$C$23</definedName>
    <definedName name="BExZT2T1QEE8IN7QQ09VZJQEJ3T8" hidden="1">[7]Filter!$A$285:$B$310</definedName>
    <definedName name="BExZT2YBYSCB7452PIKDFMI8MX0C" hidden="1">[7]Filter!$A$1:$B$26</definedName>
    <definedName name="BExZT9ZZ8Q2U11XQZEM6GNAJ0AMH" hidden="1">[9]DP_4!$A$1:$L$37</definedName>
    <definedName name="BExZTNS5CULWUE81F7O78TBTP5DO" localSheetId="0" hidden="1">[10]Filters!#REF!</definedName>
    <definedName name="BExZTNS5CULWUE81F7O78TBTP5DO" hidden="1">[10]Filters!#REF!</definedName>
    <definedName name="BExZTOOHCGK3IIPWCDGTZACQ6G3B" hidden="1">[7]Filter!$A$146:$B$171</definedName>
    <definedName name="BExZTRZ7BO6KKB6RT7VI04VB6ZMC" localSheetId="0" hidden="1">Non [14]Formula!$A$1:$N$24</definedName>
    <definedName name="BExZTRZ7BO6KKB6RT7VI04VB6ZMC" hidden="1">Non [14]Formula!$A$1:$N$24</definedName>
    <definedName name="BExZTSVJRX9DSVKYE30KWK3EUXOG" hidden="1">'[8]Filter '!$A$273:$B$304</definedName>
    <definedName name="BExZTVKNDC47BWI0FABB0LITP674" hidden="1">[7]Filter!$A$29:$B$54</definedName>
    <definedName name="BExZULSTRSN0JBCRVWOQM10GFZCU" hidden="1">[8]Ops!$E$49:$E$49</definedName>
    <definedName name="BExZUW4Z9DWNFDCPUUMB3QIEH9J3" hidden="1">'[8]Filter '!$A$273:$B$304</definedName>
    <definedName name="BExZUYJB16R1YQBK2R5YZ29O8SUE" hidden="1">[9]DP_4!$A$1:$E$29</definedName>
    <definedName name="BExZUYZKORPGYAUUVW2BF5S17JSQ" hidden="1">[7]Filter!$A$174:$B$199</definedName>
    <definedName name="BExZV2FL41SZL7CZ896IWWNJWR3X" hidden="1">[7]Filter!$A$146:$B$171</definedName>
    <definedName name="BExZV5FGTYE08Q8JZL4TSZV4RAZN" localSheetId="0" hidden="1">YTD [12]Contbs!$A$1:$K$93</definedName>
    <definedName name="BExZV5FGTYE08Q8JZL4TSZV4RAZN" localSheetId="1" hidden="1">YTD [12]Contbs!$A$1:$K$93</definedName>
    <definedName name="BExZV5FGTYE08Q8JZL4TSZV4RAZN" hidden="1">YTD [12]Contbs!$A$1:$K$93</definedName>
    <definedName name="BExZVAO80B9G179J7T76H16TQ4ZQ" hidden="1">[7]Filter!$A$340:$B$365</definedName>
    <definedName name="BExZVE4CTBERYGC63SOVJTMQXPEZ" hidden="1">'[8]Filter '!$A$239:$B$270</definedName>
    <definedName name="BExZVWEJQJQ280NOK8EHWJO701T5" hidden="1">[7]DP_3!$A$1:$C$24</definedName>
    <definedName name="BExZW9FTSBVCPI353GSZFFS7B7CQ" hidden="1">'[8]Filter '!$A$307:$B$338</definedName>
    <definedName name="BExZWJRZ8FEB0TKR9V6NF0QHYZEI" hidden="1">[9]Filters!$A$104:$B$135</definedName>
    <definedName name="BExZWNO863YVX61TZIXB7CTR2Q74" hidden="1">[7]Filter!$A$91:$B$116</definedName>
    <definedName name="BExZWSH1SVVY59E2I0K31RC9DNDR" hidden="1">[7]Directorates!$A$1:$D$8</definedName>
    <definedName name="BExZWU4A2B232D902KABVFHZPV16" hidden="1">[7]Filter!$A$313:$B$338</definedName>
    <definedName name="BExZX5NN7LHFB15TXGW5CW8C1V5X" hidden="1">[7]DP_3!$A$1:$C$25</definedName>
    <definedName name="BExZX5T48JS6PHU5QG8LED2BYEG3" hidden="1">[9]Filters!$A$70:$B$101</definedName>
    <definedName name="BExZXDAU5E8MF42UJSQO5Q2ZB041" hidden="1">[7]DP_9!$A$1:$Y$3</definedName>
    <definedName name="BExZXRZIDSQU8L4GJM3MBF5VLXK2" hidden="1">[7]DP_2!$A$1:$R$22</definedName>
    <definedName name="BExZXTMSS16REZMEEEHHGMZ0WLCX" localSheetId="0" hidden="1">[10]Filters!#REF!</definedName>
    <definedName name="BExZXTMSS16REZMEEEHHGMZ0WLCX" hidden="1">[10]Filters!#REF!</definedName>
    <definedName name="BExZXV4PRIJ53DVFP94VA79G5Y8D" hidden="1">[7]DP_10!$A$1:$Y$11</definedName>
    <definedName name="BExZXXDKTO4DXJSCTU3XM7CR8ZFZ" hidden="1">[7]Filter!$A$202:$B$227</definedName>
    <definedName name="BExZXXODDYBUO0WA213QKSBZMQVR" hidden="1">[9]DP_1!$A$1:$K$46</definedName>
    <definedName name="BExZXZBRPHD408SGPH51Q7Y8EEDY" hidden="1">'[8]Filter '!$A$69:$B$100</definedName>
    <definedName name="BExZY1FBBQ14ERYNDG48G2DA366I" hidden="1">[7]DP_10!$A$1:$Y$15</definedName>
    <definedName name="BExZY1VFB2FD4LCTWDLPWV5BGRV7" hidden="1">[9]Filters!$A$104:$B$135</definedName>
    <definedName name="BExZY2BP6BWBOHUWICGPFYFXGIVB" hidden="1">'[8]Filter '!$A$171:$B$202</definedName>
    <definedName name="BExZY2RTCXGUQZ0Q8QKNP35EETVT" hidden="1">[7]DP_8!$A$1:$Y$35</definedName>
    <definedName name="BExZY5BKD8V4HFA8EXS9GRV2TRYW" localSheetId="0" hidden="1">[10]Filters!#REF!</definedName>
    <definedName name="BExZY5BKD8V4HFA8EXS9GRV2TRYW" hidden="1">[10]Filters!#REF!</definedName>
    <definedName name="BExZYEWURHHENLTXEB2UD64U5JN3" hidden="1">[9]DP_5!$A$1:$K$12</definedName>
    <definedName name="BExZYP3NVVINXA58KZGYJ30MO76Q" localSheetId="0" hidden="1">Non [14]Formula!$A$1:$N$24</definedName>
    <definedName name="BExZYP3NVVINXA58KZGYJ30MO76Q" hidden="1">Non [14]Formula!$A$1:$N$24</definedName>
    <definedName name="BExZYPP9JFG6WX701QRYY2RX62T0" hidden="1">[7]Filter!$A$313:$B$338</definedName>
    <definedName name="BExZYTWCRWTY5IECCCBL1IALPAXM" hidden="1">[7]DP_5!$A$1:$Y$39</definedName>
    <definedName name="BExZYWQQ0SVZT5MTQYU5BH1H6TMQ" hidden="1">[7]DP_3!$A$1:$C$24</definedName>
    <definedName name="BExZZ3C4YY9T35WN6H47KBNWAH2H" hidden="1">[7]DP_2!$A$1:$M$22</definedName>
    <definedName name="BExZZ3S9AGHTXNE5FASNDQ69UDDE" hidden="1">[7]DP_5!$A$1:$Y$38</definedName>
    <definedName name="BExZZB4NAJ70E3B0T802694KJDPK" hidden="1">[8]Sheet1!$A$1:$Y$10</definedName>
    <definedName name="BExZZHF837SU9QST2ZWPTSQVGN88" hidden="1">[7]DP_11!$A$1:$L$63</definedName>
    <definedName name="BExZZXR7P27KRYCC2RE10L4EY5WE" hidden="1">[9]Filters!$A$172:$B$203</definedName>
    <definedName name="BLPH1" localSheetId="0" hidden="1">[20]Sheet2!#REF!</definedName>
    <definedName name="BLPH1" hidden="1">[20]Sheet2!#REF!</definedName>
    <definedName name="BLPH10" localSheetId="0" hidden="1">#REF!</definedName>
    <definedName name="BLPH10" hidden="1">#REF!</definedName>
    <definedName name="BLPH100" localSheetId="0" hidden="1">#REF!</definedName>
    <definedName name="BLPH100" hidden="1">#REF!</definedName>
    <definedName name="BLPH101" localSheetId="0" hidden="1">#REF!</definedName>
    <definedName name="BLPH101" hidden="1">#REF!</definedName>
    <definedName name="BLPH102" localSheetId="0" hidden="1">#REF!</definedName>
    <definedName name="BLPH102" hidden="1">#REF!</definedName>
    <definedName name="BLPH103" localSheetId="0" hidden="1">#REF!</definedName>
    <definedName name="BLPH103" hidden="1">#REF!</definedName>
    <definedName name="BLPH104" localSheetId="0" hidden="1">#REF!</definedName>
    <definedName name="BLPH104" hidden="1">#REF!</definedName>
    <definedName name="BLPH105" localSheetId="0" hidden="1">#REF!</definedName>
    <definedName name="BLPH105" hidden="1">#REF!</definedName>
    <definedName name="BLPH106" localSheetId="0" hidden="1">#REF!</definedName>
    <definedName name="BLPH106" hidden="1">#REF!</definedName>
    <definedName name="BLPH107" localSheetId="0" hidden="1">#REF!</definedName>
    <definedName name="BLPH107" hidden="1">#REF!</definedName>
    <definedName name="BLPH108" localSheetId="0" hidden="1">#REF!</definedName>
    <definedName name="BLPH108" hidden="1">#REF!</definedName>
    <definedName name="BLPH109" localSheetId="0" hidden="1">#REF!</definedName>
    <definedName name="BLPH109" hidden="1">#REF!</definedName>
    <definedName name="BLPH11" localSheetId="0" hidden="1">#REF!</definedName>
    <definedName name="BLPH11" hidden="1">#REF!</definedName>
    <definedName name="BLPH110" localSheetId="0" hidden="1">#REF!</definedName>
    <definedName name="BLPH110" hidden="1">#REF!</definedName>
    <definedName name="BLPH111" localSheetId="0" hidden="1">#REF!</definedName>
    <definedName name="BLPH111" hidden="1">#REF!</definedName>
    <definedName name="BLPH112" localSheetId="0" hidden="1">#REF!</definedName>
    <definedName name="BLPH112" hidden="1">#REF!</definedName>
    <definedName name="BLPH113" localSheetId="0" hidden="1">#REF!</definedName>
    <definedName name="BLPH113" hidden="1">#REF!</definedName>
    <definedName name="BLPH114" localSheetId="0" hidden="1">#REF!</definedName>
    <definedName name="BLPH114" hidden="1">#REF!</definedName>
    <definedName name="BLPH115" localSheetId="0" hidden="1">#REF!</definedName>
    <definedName name="BLPH115" hidden="1">#REF!</definedName>
    <definedName name="BLPH116" localSheetId="0" hidden="1">#REF!</definedName>
    <definedName name="BLPH116" hidden="1">#REF!</definedName>
    <definedName name="BLPH117" localSheetId="0" hidden="1">#REF!</definedName>
    <definedName name="BLPH117" hidden="1">#REF!</definedName>
    <definedName name="BLPH118" localSheetId="0" hidden="1">#REF!</definedName>
    <definedName name="BLPH118" hidden="1">#REF!</definedName>
    <definedName name="BLPH119" localSheetId="0" hidden="1">#REF!</definedName>
    <definedName name="BLPH119" hidden="1">#REF!</definedName>
    <definedName name="BLPH12" localSheetId="0" hidden="1">#REF!</definedName>
    <definedName name="BLPH12" hidden="1">#REF!</definedName>
    <definedName name="BLPH120" localSheetId="0" hidden="1">#REF!</definedName>
    <definedName name="BLPH120" hidden="1">#REF!</definedName>
    <definedName name="BLPH121" localSheetId="0" hidden="1">#REF!</definedName>
    <definedName name="BLPH121" hidden="1">#REF!</definedName>
    <definedName name="BLPH122" localSheetId="0" hidden="1">#REF!</definedName>
    <definedName name="BLPH122" hidden="1">#REF!</definedName>
    <definedName name="BLPH123" localSheetId="0" hidden="1">#REF!</definedName>
    <definedName name="BLPH123" hidden="1">#REF!</definedName>
    <definedName name="BLPH124" localSheetId="0" hidden="1">#REF!</definedName>
    <definedName name="BLPH124" hidden="1">#REF!</definedName>
    <definedName name="BLPH125" localSheetId="0" hidden="1">#REF!</definedName>
    <definedName name="BLPH125" hidden="1">#REF!</definedName>
    <definedName name="BLPH126" localSheetId="0" hidden="1">#REF!</definedName>
    <definedName name="BLPH126" hidden="1">#REF!</definedName>
    <definedName name="BLPH127" localSheetId="0" hidden="1">#REF!</definedName>
    <definedName name="BLPH127" hidden="1">#REF!</definedName>
    <definedName name="BLPH128" localSheetId="0" hidden="1">#REF!</definedName>
    <definedName name="BLPH128" hidden="1">#REF!</definedName>
    <definedName name="BLPH129" localSheetId="0" hidden="1">#REF!</definedName>
    <definedName name="BLPH129" hidden="1">#REF!</definedName>
    <definedName name="BLPH13" localSheetId="0" hidden="1">#REF!</definedName>
    <definedName name="BLPH13" hidden="1">#REF!</definedName>
    <definedName name="BLPH130" localSheetId="0" hidden="1">#REF!</definedName>
    <definedName name="BLPH130" hidden="1">#REF!</definedName>
    <definedName name="BLPH131" localSheetId="0" hidden="1">#REF!</definedName>
    <definedName name="BLPH131" hidden="1">#REF!</definedName>
    <definedName name="BLPH132" localSheetId="0" hidden="1">#REF!</definedName>
    <definedName name="BLPH132" hidden="1">#REF!</definedName>
    <definedName name="BLPH133" localSheetId="0" hidden="1">#REF!</definedName>
    <definedName name="BLPH133" hidden="1">#REF!</definedName>
    <definedName name="BLPH134" localSheetId="0" hidden="1">#REF!</definedName>
    <definedName name="BLPH134" hidden="1">#REF!</definedName>
    <definedName name="BLPH135" localSheetId="0" hidden="1">#REF!</definedName>
    <definedName name="BLPH135" hidden="1">#REF!</definedName>
    <definedName name="BLPH136" localSheetId="0" hidden="1">#REF!</definedName>
    <definedName name="BLPH136" hidden="1">#REF!</definedName>
    <definedName name="BLPH137" localSheetId="0" hidden="1">#REF!</definedName>
    <definedName name="BLPH137" hidden="1">#REF!</definedName>
    <definedName name="BLPH138" localSheetId="0" hidden="1">#REF!</definedName>
    <definedName name="BLPH138" hidden="1">#REF!</definedName>
    <definedName name="BLPH139" localSheetId="0" hidden="1">#REF!</definedName>
    <definedName name="BLPH139" hidden="1">#REF!</definedName>
    <definedName name="BLPH14" localSheetId="0" hidden="1">#REF!</definedName>
    <definedName name="BLPH14" hidden="1">#REF!</definedName>
    <definedName name="BLPH140" localSheetId="0" hidden="1">#REF!</definedName>
    <definedName name="BLPH140" hidden="1">#REF!</definedName>
    <definedName name="BLPH141" localSheetId="0" hidden="1">#REF!</definedName>
    <definedName name="BLPH141" hidden="1">#REF!</definedName>
    <definedName name="BLPH142" localSheetId="0" hidden="1">#REF!</definedName>
    <definedName name="BLPH142" hidden="1">#REF!</definedName>
    <definedName name="BLPH143" localSheetId="0" hidden="1">#REF!</definedName>
    <definedName name="BLPH143" hidden="1">#REF!</definedName>
    <definedName name="BLPH144" localSheetId="0" hidden="1">#REF!</definedName>
    <definedName name="BLPH144" hidden="1">#REF!</definedName>
    <definedName name="BLPH145" localSheetId="0" hidden="1">#REF!</definedName>
    <definedName name="BLPH145" hidden="1">#REF!</definedName>
    <definedName name="BLPH146" localSheetId="0" hidden="1">#REF!</definedName>
    <definedName name="BLPH146" hidden="1">#REF!</definedName>
    <definedName name="BLPH147" localSheetId="0" hidden="1">#REF!</definedName>
    <definedName name="BLPH147" hidden="1">#REF!</definedName>
    <definedName name="BLPH148" localSheetId="0" hidden="1">#REF!</definedName>
    <definedName name="BLPH148" hidden="1">#REF!</definedName>
    <definedName name="BLPH149" localSheetId="0" hidden="1">#REF!</definedName>
    <definedName name="BLPH149" hidden="1">#REF!</definedName>
    <definedName name="BLPH15" localSheetId="0" hidden="1">#REF!</definedName>
    <definedName name="BLPH15" hidden="1">#REF!</definedName>
    <definedName name="BLPH150" localSheetId="0" hidden="1">#REF!</definedName>
    <definedName name="BLPH150" hidden="1">#REF!</definedName>
    <definedName name="BLPH151" localSheetId="0" hidden="1">#REF!</definedName>
    <definedName name="BLPH151" hidden="1">#REF!</definedName>
    <definedName name="BLPH152" localSheetId="0" hidden="1">#REF!</definedName>
    <definedName name="BLPH152" hidden="1">#REF!</definedName>
    <definedName name="BLPH153" localSheetId="0" hidden="1">#REF!</definedName>
    <definedName name="BLPH153" hidden="1">#REF!</definedName>
    <definedName name="BLPH154" localSheetId="0" hidden="1">#REF!</definedName>
    <definedName name="BLPH154" hidden="1">#REF!</definedName>
    <definedName name="BLPH155" localSheetId="0" hidden="1">#REF!</definedName>
    <definedName name="BLPH155" hidden="1">#REF!</definedName>
    <definedName name="BLPH156" localSheetId="0" hidden="1">#REF!</definedName>
    <definedName name="BLPH156" hidden="1">#REF!</definedName>
    <definedName name="BLPH157" localSheetId="0" hidden="1">#REF!</definedName>
    <definedName name="BLPH157" hidden="1">#REF!</definedName>
    <definedName name="BLPH158" localSheetId="0" hidden="1">#REF!</definedName>
    <definedName name="BLPH158" hidden="1">#REF!</definedName>
    <definedName name="BLPH159" localSheetId="0" hidden="1">#REF!</definedName>
    <definedName name="BLPH159" hidden="1">#REF!</definedName>
    <definedName name="BLPH16" localSheetId="0" hidden="1">#REF!</definedName>
    <definedName name="BLPH16" hidden="1">#REF!</definedName>
    <definedName name="BLPH160" localSheetId="0" hidden="1">#REF!</definedName>
    <definedName name="BLPH160" hidden="1">#REF!</definedName>
    <definedName name="BLPH161" localSheetId="0" hidden="1">#REF!</definedName>
    <definedName name="BLPH161" hidden="1">#REF!</definedName>
    <definedName name="BLPH162" localSheetId="0" hidden="1">#REF!</definedName>
    <definedName name="BLPH162" hidden="1">#REF!</definedName>
    <definedName name="BLPH163" localSheetId="0" hidden="1">#REF!</definedName>
    <definedName name="BLPH163" hidden="1">#REF!</definedName>
    <definedName name="BLPH164" localSheetId="0" hidden="1">#REF!</definedName>
    <definedName name="BLPH164" hidden="1">#REF!</definedName>
    <definedName name="BLPH165" localSheetId="0" hidden="1">#REF!</definedName>
    <definedName name="BLPH165" hidden="1">#REF!</definedName>
    <definedName name="BLPH166" localSheetId="0" hidden="1">#REF!</definedName>
    <definedName name="BLPH166" hidden="1">#REF!</definedName>
    <definedName name="BLPH167" localSheetId="0" hidden="1">#REF!</definedName>
    <definedName name="BLPH167" hidden="1">#REF!</definedName>
    <definedName name="BLPH168" localSheetId="0" hidden="1">#REF!</definedName>
    <definedName name="BLPH168" hidden="1">#REF!</definedName>
    <definedName name="BLPH169" localSheetId="0" hidden="1">#REF!</definedName>
    <definedName name="BLPH169" hidden="1">#REF!</definedName>
    <definedName name="BLPH17" localSheetId="0" hidden="1">#REF!</definedName>
    <definedName name="BLPH17" hidden="1">#REF!</definedName>
    <definedName name="BLPH170" localSheetId="0" hidden="1">#REF!</definedName>
    <definedName name="BLPH170" hidden="1">#REF!</definedName>
    <definedName name="BLPH171" localSheetId="0" hidden="1">#REF!</definedName>
    <definedName name="BLPH171" hidden="1">#REF!</definedName>
    <definedName name="BLPH172" localSheetId="0" hidden="1">#REF!</definedName>
    <definedName name="BLPH172" hidden="1">#REF!</definedName>
    <definedName name="BLPH173" localSheetId="0" hidden="1">#REF!</definedName>
    <definedName name="BLPH173" hidden="1">#REF!</definedName>
    <definedName name="BLPH174" localSheetId="0" hidden="1">#REF!</definedName>
    <definedName name="BLPH174" hidden="1">#REF!</definedName>
    <definedName name="BLPH175" localSheetId="0" hidden="1">#REF!</definedName>
    <definedName name="BLPH175" hidden="1">#REF!</definedName>
    <definedName name="BLPH176" localSheetId="0" hidden="1">#REF!</definedName>
    <definedName name="BLPH176" hidden="1">#REF!</definedName>
    <definedName name="BLPH177" localSheetId="0" hidden="1">#REF!</definedName>
    <definedName name="BLPH177" hidden="1">#REF!</definedName>
    <definedName name="BLPH178" localSheetId="0" hidden="1">#REF!</definedName>
    <definedName name="BLPH178" hidden="1">#REF!</definedName>
    <definedName name="BLPH179" localSheetId="0" hidden="1">#REF!</definedName>
    <definedName name="BLPH179" hidden="1">#REF!</definedName>
    <definedName name="BLPH18" localSheetId="0" hidden="1">#REF!</definedName>
    <definedName name="BLPH18" hidden="1">#REF!</definedName>
    <definedName name="BLPH180" localSheetId="0" hidden="1">#REF!</definedName>
    <definedName name="BLPH180" hidden="1">#REF!</definedName>
    <definedName name="BLPH181" localSheetId="0" hidden="1">#REF!</definedName>
    <definedName name="BLPH181" hidden="1">#REF!</definedName>
    <definedName name="BLPH182" localSheetId="0" hidden="1">#REF!</definedName>
    <definedName name="BLPH182" hidden="1">#REF!</definedName>
    <definedName name="BLPH183" localSheetId="0" hidden="1">#REF!</definedName>
    <definedName name="BLPH183" hidden="1">#REF!</definedName>
    <definedName name="BLPH184" localSheetId="0" hidden="1">#REF!</definedName>
    <definedName name="BLPH184" hidden="1">#REF!</definedName>
    <definedName name="BLPH185" localSheetId="0" hidden="1">#REF!</definedName>
    <definedName name="BLPH185" hidden="1">#REF!</definedName>
    <definedName name="BLPH186" localSheetId="0" hidden="1">#REF!</definedName>
    <definedName name="BLPH186" hidden="1">#REF!</definedName>
    <definedName name="BLPH187" localSheetId="0" hidden="1">#REF!</definedName>
    <definedName name="BLPH187" hidden="1">#REF!</definedName>
    <definedName name="BLPH188" localSheetId="0" hidden="1">#REF!</definedName>
    <definedName name="BLPH188" hidden="1">#REF!</definedName>
    <definedName name="BLPH189" localSheetId="0" hidden="1">#REF!</definedName>
    <definedName name="BLPH189" hidden="1">#REF!</definedName>
    <definedName name="BLPH19" localSheetId="0" hidden="1">#REF!</definedName>
    <definedName name="BLPH19" hidden="1">#REF!</definedName>
    <definedName name="BLPH190" localSheetId="0" hidden="1">#REF!</definedName>
    <definedName name="BLPH190" hidden="1">#REF!</definedName>
    <definedName name="BLPH191" localSheetId="0" hidden="1">#REF!</definedName>
    <definedName name="BLPH191" hidden="1">#REF!</definedName>
    <definedName name="BLPH192" localSheetId="0" hidden="1">#REF!</definedName>
    <definedName name="BLPH192" hidden="1">#REF!</definedName>
    <definedName name="BLPH193" localSheetId="0" hidden="1">#REF!</definedName>
    <definedName name="BLPH193" hidden="1">#REF!</definedName>
    <definedName name="BLPH194" localSheetId="0" hidden="1">#REF!</definedName>
    <definedName name="BLPH194" hidden="1">#REF!</definedName>
    <definedName name="BLPH195" localSheetId="0" hidden="1">#REF!</definedName>
    <definedName name="BLPH195" hidden="1">#REF!</definedName>
    <definedName name="BLPH196" localSheetId="0" hidden="1">#REF!</definedName>
    <definedName name="BLPH196" hidden="1">#REF!</definedName>
    <definedName name="BLPH197" localSheetId="0" hidden="1">#REF!</definedName>
    <definedName name="BLPH197" hidden="1">#REF!</definedName>
    <definedName name="BLPH198" localSheetId="0" hidden="1">#REF!</definedName>
    <definedName name="BLPH198" hidden="1">#REF!</definedName>
    <definedName name="BLPH199" localSheetId="0" hidden="1">#REF!</definedName>
    <definedName name="BLPH199" hidden="1">#REF!</definedName>
    <definedName name="BLPH2" localSheetId="0" hidden="1">[20]Sheet2!#REF!</definedName>
    <definedName name="BLPH2" hidden="1">[20]Sheet2!#REF!</definedName>
    <definedName name="BLPH20" localSheetId="0" hidden="1">#REF!</definedName>
    <definedName name="BLPH20" hidden="1">#REF!</definedName>
    <definedName name="BLPH200" localSheetId="0" hidden="1">#REF!</definedName>
    <definedName name="BLPH200" hidden="1">#REF!</definedName>
    <definedName name="BLPH201" localSheetId="0" hidden="1">#REF!</definedName>
    <definedName name="BLPH201" hidden="1">#REF!</definedName>
    <definedName name="BLPH202" localSheetId="0" hidden="1">#REF!</definedName>
    <definedName name="BLPH202" hidden="1">#REF!</definedName>
    <definedName name="BLPH203" localSheetId="0" hidden="1">#REF!</definedName>
    <definedName name="BLPH203" hidden="1">#REF!</definedName>
    <definedName name="BLPH204" localSheetId="0" hidden="1">#REF!</definedName>
    <definedName name="BLPH204" hidden="1">#REF!</definedName>
    <definedName name="BLPH205" localSheetId="0" hidden="1">#REF!</definedName>
    <definedName name="BLPH205" hidden="1">#REF!</definedName>
    <definedName name="BLPH206" localSheetId="0" hidden="1">#REF!</definedName>
    <definedName name="BLPH206" hidden="1">#REF!</definedName>
    <definedName name="BLPH207" localSheetId="0" hidden="1">#REF!</definedName>
    <definedName name="BLPH207" hidden="1">#REF!</definedName>
    <definedName name="BLPH208" localSheetId="0" hidden="1">#REF!</definedName>
    <definedName name="BLPH208" hidden="1">#REF!</definedName>
    <definedName name="BLPH209" localSheetId="0" hidden="1">#REF!</definedName>
    <definedName name="BLPH209" hidden="1">#REF!</definedName>
    <definedName name="BLPH21" hidden="1">'[21]Risk-Free Rate'!$AQ$15</definedName>
    <definedName name="BLPH210" localSheetId="0" hidden="1">#REF!</definedName>
    <definedName name="BLPH210" hidden="1">#REF!</definedName>
    <definedName name="BLPH211" localSheetId="0" hidden="1">#REF!</definedName>
    <definedName name="BLPH211" hidden="1">#REF!</definedName>
    <definedName name="BLPH212" localSheetId="0" hidden="1">#REF!</definedName>
    <definedName name="BLPH212" hidden="1">#REF!</definedName>
    <definedName name="BLPH213" localSheetId="0" hidden="1">#REF!</definedName>
    <definedName name="BLPH213" hidden="1">#REF!</definedName>
    <definedName name="BLPH214" localSheetId="0" hidden="1">#REF!</definedName>
    <definedName name="BLPH214" hidden="1">#REF!</definedName>
    <definedName name="BLPH215" localSheetId="0" hidden="1">#REF!</definedName>
    <definedName name="BLPH215" hidden="1">#REF!</definedName>
    <definedName name="BLPH216" localSheetId="0" hidden="1">#REF!</definedName>
    <definedName name="BLPH216" hidden="1">#REF!</definedName>
    <definedName name="BLPH217" localSheetId="0" hidden="1">#REF!</definedName>
    <definedName name="BLPH217" hidden="1">#REF!</definedName>
    <definedName name="BLPH218" localSheetId="0" hidden="1">#REF!</definedName>
    <definedName name="BLPH218" hidden="1">#REF!</definedName>
    <definedName name="BLPH219" localSheetId="0" hidden="1">#REF!</definedName>
    <definedName name="BLPH219" hidden="1">#REF!</definedName>
    <definedName name="BLPH22" hidden="1">'[21]Risk-Free Rate'!$AN$15</definedName>
    <definedName name="BLPH220" localSheetId="0" hidden="1">#REF!</definedName>
    <definedName name="BLPH220" hidden="1">#REF!</definedName>
    <definedName name="BLPH221" localSheetId="0" hidden="1">#REF!</definedName>
    <definedName name="BLPH221" hidden="1">#REF!</definedName>
    <definedName name="BLPH222" localSheetId="0" hidden="1">#REF!</definedName>
    <definedName name="BLPH222" hidden="1">#REF!</definedName>
    <definedName name="BLPH223" localSheetId="0" hidden="1">#REF!</definedName>
    <definedName name="BLPH223" hidden="1">#REF!</definedName>
    <definedName name="BLPH224" localSheetId="0" hidden="1">#REF!</definedName>
    <definedName name="BLPH224" hidden="1">#REF!</definedName>
    <definedName name="BLPH225" localSheetId="0" hidden="1">#REF!</definedName>
    <definedName name="BLPH225" hidden="1">#REF!</definedName>
    <definedName name="BLPH226" localSheetId="0" hidden="1">#REF!</definedName>
    <definedName name="BLPH226" hidden="1">#REF!</definedName>
    <definedName name="BLPH227" localSheetId="0" hidden="1">#REF!</definedName>
    <definedName name="BLPH227" hidden="1">#REF!</definedName>
    <definedName name="BLPH228" localSheetId="0" hidden="1">#REF!</definedName>
    <definedName name="BLPH228" hidden="1">#REF!</definedName>
    <definedName name="BLPH229" localSheetId="0" hidden="1">#REF!</definedName>
    <definedName name="BLPH229" hidden="1">#REF!</definedName>
    <definedName name="BLPH23" hidden="1">'[21]Risk-Free Rate'!$AK$15</definedName>
    <definedName name="BLPH230" localSheetId="0" hidden="1">#REF!</definedName>
    <definedName name="BLPH230" hidden="1">#REF!</definedName>
    <definedName name="BLPH231" localSheetId="0" hidden="1">#REF!</definedName>
    <definedName name="BLPH231" hidden="1">#REF!</definedName>
    <definedName name="BLPH232" localSheetId="0" hidden="1">#REF!</definedName>
    <definedName name="BLPH232" hidden="1">#REF!</definedName>
    <definedName name="BLPH233" localSheetId="0" hidden="1">#REF!</definedName>
    <definedName name="BLPH233" hidden="1">#REF!</definedName>
    <definedName name="BLPH234" localSheetId="0" hidden="1">#REF!</definedName>
    <definedName name="BLPH234" hidden="1">#REF!</definedName>
    <definedName name="BLPH235" localSheetId="0" hidden="1">#REF!</definedName>
    <definedName name="BLPH235" hidden="1">#REF!</definedName>
    <definedName name="BLPH236" localSheetId="0" hidden="1">#REF!</definedName>
    <definedName name="BLPH236" hidden="1">#REF!</definedName>
    <definedName name="BLPH237" localSheetId="0" hidden="1">#REF!</definedName>
    <definedName name="BLPH237" hidden="1">#REF!</definedName>
    <definedName name="BLPH238" localSheetId="0" hidden="1">#REF!</definedName>
    <definedName name="BLPH238" hidden="1">#REF!</definedName>
    <definedName name="BLPH239" localSheetId="0" hidden="1">#REF!</definedName>
    <definedName name="BLPH239" hidden="1">#REF!</definedName>
    <definedName name="BLPH24" hidden="1">'[21]Risk-Free Rate'!$AH$15</definedName>
    <definedName name="BLPH240" localSheetId="0" hidden="1">#REF!</definedName>
    <definedName name="BLPH240" hidden="1">#REF!</definedName>
    <definedName name="BLPH241" localSheetId="0" hidden="1">#REF!</definedName>
    <definedName name="BLPH241" hidden="1">#REF!</definedName>
    <definedName name="BLPH242" localSheetId="0" hidden="1">#REF!</definedName>
    <definedName name="BLPH242" hidden="1">#REF!</definedName>
    <definedName name="BLPH243" localSheetId="0" hidden="1">#REF!</definedName>
    <definedName name="BLPH243" hidden="1">#REF!</definedName>
    <definedName name="BLPH244" localSheetId="0" hidden="1">#REF!</definedName>
    <definedName name="BLPH244" hidden="1">#REF!</definedName>
    <definedName name="BLPH245" localSheetId="0" hidden="1">#REF!</definedName>
    <definedName name="BLPH245" hidden="1">#REF!</definedName>
    <definedName name="BLPH246" localSheetId="0" hidden="1">#REF!</definedName>
    <definedName name="BLPH246" hidden="1">#REF!</definedName>
    <definedName name="BLPH247" localSheetId="0" hidden="1">#REF!</definedName>
    <definedName name="BLPH247" hidden="1">#REF!</definedName>
    <definedName name="BLPH248" localSheetId="0" hidden="1">#REF!</definedName>
    <definedName name="BLPH248" hidden="1">#REF!</definedName>
    <definedName name="BLPH249" localSheetId="0" hidden="1">#REF!</definedName>
    <definedName name="BLPH249" hidden="1">#REF!</definedName>
    <definedName name="BLPH25" hidden="1">'[21]Risk-Free Rate'!$AE$15</definedName>
    <definedName name="BLPH250" localSheetId="0" hidden="1">#REF!</definedName>
    <definedName name="BLPH250" hidden="1">#REF!</definedName>
    <definedName name="BLPH251" localSheetId="0" hidden="1">#REF!</definedName>
    <definedName name="BLPH251" hidden="1">#REF!</definedName>
    <definedName name="BLPH252" localSheetId="0" hidden="1">#REF!</definedName>
    <definedName name="BLPH252" hidden="1">#REF!</definedName>
    <definedName name="BLPH253" localSheetId="0" hidden="1">#REF!</definedName>
    <definedName name="BLPH253" hidden="1">#REF!</definedName>
    <definedName name="BLPH254" localSheetId="0" hidden="1">#REF!</definedName>
    <definedName name="BLPH254" hidden="1">#REF!</definedName>
    <definedName name="BLPH255" localSheetId="0" hidden="1">#REF!</definedName>
    <definedName name="BLPH255" hidden="1">#REF!</definedName>
    <definedName name="BLPH256" localSheetId="0" hidden="1">#REF!</definedName>
    <definedName name="BLPH256" hidden="1">#REF!</definedName>
    <definedName name="BLPH257" localSheetId="0" hidden="1">#REF!</definedName>
    <definedName name="BLPH257" hidden="1">#REF!</definedName>
    <definedName name="BLPH258" localSheetId="0" hidden="1">#REF!</definedName>
    <definedName name="BLPH258" hidden="1">#REF!</definedName>
    <definedName name="BLPH259" localSheetId="0" hidden="1">#REF!</definedName>
    <definedName name="BLPH259" hidden="1">#REF!</definedName>
    <definedName name="BLPH26" hidden="1">'[21]Risk-Free Rate'!$AB$15</definedName>
    <definedName name="BLPH260" localSheetId="0" hidden="1">#REF!</definedName>
    <definedName name="BLPH260" hidden="1">#REF!</definedName>
    <definedName name="BLPH261" localSheetId="0" hidden="1">#REF!</definedName>
    <definedName name="BLPH261" hidden="1">#REF!</definedName>
    <definedName name="BLPH262" localSheetId="0" hidden="1">#REF!</definedName>
    <definedName name="BLPH262" hidden="1">#REF!</definedName>
    <definedName name="BLPH263" localSheetId="0" hidden="1">#REF!</definedName>
    <definedName name="BLPH263" hidden="1">#REF!</definedName>
    <definedName name="BLPH264" localSheetId="0" hidden="1">#REF!</definedName>
    <definedName name="BLPH264" hidden="1">#REF!</definedName>
    <definedName name="BLPH265" localSheetId="0" hidden="1">#REF!</definedName>
    <definedName name="BLPH265" hidden="1">#REF!</definedName>
    <definedName name="BLPH266" localSheetId="0" hidden="1">#REF!</definedName>
    <definedName name="BLPH266" hidden="1">#REF!</definedName>
    <definedName name="BLPH267" localSheetId="0" hidden="1">#REF!</definedName>
    <definedName name="BLPH267" hidden="1">#REF!</definedName>
    <definedName name="BLPH268" localSheetId="0" hidden="1">#REF!</definedName>
    <definedName name="BLPH268" hidden="1">#REF!</definedName>
    <definedName name="BLPH269" localSheetId="0" hidden="1">#REF!</definedName>
    <definedName name="BLPH269" hidden="1">#REF!</definedName>
    <definedName name="BLPH27" hidden="1">'[21]Risk-Free Rate'!$Y$15</definedName>
    <definedName name="BLPH270" localSheetId="0" hidden="1">#REF!</definedName>
    <definedName name="BLPH270" hidden="1">#REF!</definedName>
    <definedName name="BLPH271" localSheetId="0" hidden="1">#REF!</definedName>
    <definedName name="BLPH271" hidden="1">#REF!</definedName>
    <definedName name="BLPH272" localSheetId="0" hidden="1">#REF!</definedName>
    <definedName name="BLPH272" hidden="1">#REF!</definedName>
    <definedName name="BLPH273" localSheetId="0" hidden="1">#REF!</definedName>
    <definedName name="BLPH273" hidden="1">#REF!</definedName>
    <definedName name="BLPH274" localSheetId="0" hidden="1">#REF!</definedName>
    <definedName name="BLPH274" hidden="1">#REF!</definedName>
    <definedName name="BLPH275" localSheetId="0" hidden="1">#REF!</definedName>
    <definedName name="BLPH275" hidden="1">#REF!</definedName>
    <definedName name="BLPH276" localSheetId="0" hidden="1">#REF!</definedName>
    <definedName name="BLPH276" hidden="1">#REF!</definedName>
    <definedName name="BLPH277" localSheetId="0" hidden="1">#REF!</definedName>
    <definedName name="BLPH277" hidden="1">#REF!</definedName>
    <definedName name="BLPH278" localSheetId="0" hidden="1">#REF!</definedName>
    <definedName name="BLPH278" hidden="1">#REF!</definedName>
    <definedName name="BLPH279" localSheetId="0" hidden="1">#REF!</definedName>
    <definedName name="BLPH279" hidden="1">#REF!</definedName>
    <definedName name="BLPH28" hidden="1">'[21]Risk-Free Rate'!$V$15</definedName>
    <definedName name="BLPH280" localSheetId="0" hidden="1">#REF!</definedName>
    <definedName name="BLPH280" hidden="1">#REF!</definedName>
    <definedName name="BLPH281" localSheetId="0" hidden="1">#REF!</definedName>
    <definedName name="BLPH281" hidden="1">#REF!</definedName>
    <definedName name="BLPH282" localSheetId="0" hidden="1">#REF!</definedName>
    <definedName name="BLPH282" hidden="1">#REF!</definedName>
    <definedName name="BLPH283" localSheetId="0" hidden="1">#REF!</definedName>
    <definedName name="BLPH283" hidden="1">#REF!</definedName>
    <definedName name="BLPH284" localSheetId="0" hidden="1">#REF!</definedName>
    <definedName name="BLPH284" hidden="1">#REF!</definedName>
    <definedName name="BLPH285" localSheetId="0" hidden="1">#REF!</definedName>
    <definedName name="BLPH285" hidden="1">#REF!</definedName>
    <definedName name="BLPH286" localSheetId="0" hidden="1">#REF!</definedName>
    <definedName name="BLPH286" hidden="1">#REF!</definedName>
    <definedName name="BLPH287" localSheetId="0" hidden="1">#REF!</definedName>
    <definedName name="BLPH287" hidden="1">#REF!</definedName>
    <definedName name="BLPH288" localSheetId="0" hidden="1">#REF!</definedName>
    <definedName name="BLPH288" hidden="1">#REF!</definedName>
    <definedName name="BLPH289" localSheetId="0" hidden="1">#REF!</definedName>
    <definedName name="BLPH289" hidden="1">#REF!</definedName>
    <definedName name="BLPH29" hidden="1">'[21]Risk-Free Rate'!$S$15</definedName>
    <definedName name="BLPH290" localSheetId="0" hidden="1">#REF!</definedName>
    <definedName name="BLPH290" hidden="1">#REF!</definedName>
    <definedName name="BLPH291" localSheetId="0" hidden="1">#REF!</definedName>
    <definedName name="BLPH291" hidden="1">#REF!</definedName>
    <definedName name="BLPH292" localSheetId="0" hidden="1">#REF!</definedName>
    <definedName name="BLPH292" hidden="1">#REF!</definedName>
    <definedName name="BLPH293" localSheetId="0" hidden="1">#REF!</definedName>
    <definedName name="BLPH293" hidden="1">#REF!</definedName>
    <definedName name="BLPH294" localSheetId="0" hidden="1">#REF!</definedName>
    <definedName name="BLPH294" hidden="1">#REF!</definedName>
    <definedName name="BLPH295" localSheetId="0" hidden="1">#REF!</definedName>
    <definedName name="BLPH295" hidden="1">#REF!</definedName>
    <definedName name="BLPH296" localSheetId="0" hidden="1">#REF!</definedName>
    <definedName name="BLPH296" hidden="1">#REF!</definedName>
    <definedName name="BLPH297" localSheetId="0" hidden="1">#REF!</definedName>
    <definedName name="BLPH297" hidden="1">#REF!</definedName>
    <definedName name="BLPH298" localSheetId="0" hidden="1">#REF!</definedName>
    <definedName name="BLPH298" hidden="1">#REF!</definedName>
    <definedName name="BLPH299" localSheetId="0" hidden="1">#REF!</definedName>
    <definedName name="BLPH299" hidden="1">#REF!</definedName>
    <definedName name="BLPH3" localSheetId="0" hidden="1">#REF!</definedName>
    <definedName name="BLPH3" hidden="1">#REF!</definedName>
    <definedName name="BLPH30" hidden="1">'[21]Risk-Free Rate'!$P$15</definedName>
    <definedName name="BLPH300" localSheetId="0" hidden="1">#REF!</definedName>
    <definedName name="BLPH300" hidden="1">#REF!</definedName>
    <definedName name="BLPH301" localSheetId="0" hidden="1">#REF!</definedName>
    <definedName name="BLPH301" hidden="1">#REF!</definedName>
    <definedName name="BLPH302" localSheetId="0" hidden="1">#REF!</definedName>
    <definedName name="BLPH302" hidden="1">#REF!</definedName>
    <definedName name="BLPH303" localSheetId="0" hidden="1">#REF!</definedName>
    <definedName name="BLPH303" hidden="1">#REF!</definedName>
    <definedName name="BLPH304" localSheetId="0" hidden="1">#REF!</definedName>
    <definedName name="BLPH304" hidden="1">#REF!</definedName>
    <definedName name="BLPH305" localSheetId="0" hidden="1">#REF!</definedName>
    <definedName name="BLPH305" hidden="1">#REF!</definedName>
    <definedName name="BLPH306" localSheetId="0" hidden="1">#REF!</definedName>
    <definedName name="BLPH306" hidden="1">#REF!</definedName>
    <definedName name="BLPH307" localSheetId="0" hidden="1">#REF!</definedName>
    <definedName name="BLPH307" hidden="1">#REF!</definedName>
    <definedName name="BLPH308" localSheetId="0" hidden="1">#REF!</definedName>
    <definedName name="BLPH308" hidden="1">#REF!</definedName>
    <definedName name="BLPH309" localSheetId="0" hidden="1">#REF!</definedName>
    <definedName name="BLPH309" hidden="1">#REF!</definedName>
    <definedName name="BLPH31" hidden="1">'[21]Risk-Free Rate'!$M$15</definedName>
    <definedName name="BLPH310" localSheetId="0" hidden="1">#REF!</definedName>
    <definedName name="BLPH310" hidden="1">#REF!</definedName>
    <definedName name="BLPH311" localSheetId="0" hidden="1">#REF!</definedName>
    <definedName name="BLPH311" hidden="1">#REF!</definedName>
    <definedName name="BLPH312" localSheetId="0" hidden="1">#REF!</definedName>
    <definedName name="BLPH312" hidden="1">#REF!</definedName>
    <definedName name="BLPH313" localSheetId="0" hidden="1">#REF!</definedName>
    <definedName name="BLPH313" hidden="1">#REF!</definedName>
    <definedName name="BLPH314" localSheetId="0" hidden="1">#REF!</definedName>
    <definedName name="BLPH314" hidden="1">#REF!</definedName>
    <definedName name="BLPH315" localSheetId="0" hidden="1">#REF!</definedName>
    <definedName name="BLPH315" hidden="1">#REF!</definedName>
    <definedName name="BLPH316" localSheetId="0" hidden="1">#REF!</definedName>
    <definedName name="BLPH316" hidden="1">#REF!</definedName>
    <definedName name="BLPH317" localSheetId="0" hidden="1">#REF!</definedName>
    <definedName name="BLPH317" hidden="1">#REF!</definedName>
    <definedName name="BLPH318" localSheetId="0" hidden="1">#REF!</definedName>
    <definedName name="BLPH318" hidden="1">#REF!</definedName>
    <definedName name="BLPH319" localSheetId="0" hidden="1">#REF!</definedName>
    <definedName name="BLPH319" hidden="1">#REF!</definedName>
    <definedName name="BLPH32" hidden="1">'[21]Risk-Free Rate'!$J$15</definedName>
    <definedName name="BLPH320" localSheetId="0" hidden="1">#REF!</definedName>
    <definedName name="BLPH320" hidden="1">#REF!</definedName>
    <definedName name="BLPH321" localSheetId="0" hidden="1">#REF!</definedName>
    <definedName name="BLPH321" hidden="1">#REF!</definedName>
    <definedName name="BLPH322" localSheetId="0" hidden="1">#REF!</definedName>
    <definedName name="BLPH322" hidden="1">#REF!</definedName>
    <definedName name="BLPH323" localSheetId="0" hidden="1">#REF!</definedName>
    <definedName name="BLPH323" hidden="1">#REF!</definedName>
    <definedName name="BLPH324" localSheetId="0" hidden="1">#REF!</definedName>
    <definedName name="BLPH324" hidden="1">#REF!</definedName>
    <definedName name="BLPH325" localSheetId="0" hidden="1">#REF!</definedName>
    <definedName name="BLPH325" hidden="1">#REF!</definedName>
    <definedName name="BLPH326" localSheetId="0" hidden="1">#REF!</definedName>
    <definedName name="BLPH326" hidden="1">#REF!</definedName>
    <definedName name="BLPH327" localSheetId="0" hidden="1">#REF!</definedName>
    <definedName name="BLPH327" hidden="1">#REF!</definedName>
    <definedName name="BLPH328" localSheetId="0" hidden="1">#REF!</definedName>
    <definedName name="BLPH328" hidden="1">#REF!</definedName>
    <definedName name="BLPH329" localSheetId="0" hidden="1">#REF!</definedName>
    <definedName name="BLPH329" hidden="1">#REF!</definedName>
    <definedName name="BLPH33" hidden="1">'[21]Risk-Free Rate'!$G$15</definedName>
    <definedName name="BLPH330" localSheetId="0" hidden="1">#REF!</definedName>
    <definedName name="BLPH330" hidden="1">#REF!</definedName>
    <definedName name="BLPH331" localSheetId="0" hidden="1">#REF!</definedName>
    <definedName name="BLPH331" hidden="1">#REF!</definedName>
    <definedName name="BLPH332" localSheetId="0" hidden="1">#REF!</definedName>
    <definedName name="BLPH332" hidden="1">#REF!</definedName>
    <definedName name="BLPH333" localSheetId="0" hidden="1">#REF!</definedName>
    <definedName name="BLPH333" hidden="1">#REF!</definedName>
    <definedName name="BLPH334" localSheetId="0" hidden="1">#REF!</definedName>
    <definedName name="BLPH334" hidden="1">#REF!</definedName>
    <definedName name="BLPH335" localSheetId="0" hidden="1">#REF!</definedName>
    <definedName name="BLPH335" hidden="1">#REF!</definedName>
    <definedName name="BLPH336" localSheetId="0" hidden="1">#REF!</definedName>
    <definedName name="BLPH336" hidden="1">#REF!</definedName>
    <definedName name="BLPH337" localSheetId="0" hidden="1">#REF!</definedName>
    <definedName name="BLPH337" hidden="1">#REF!</definedName>
    <definedName name="BLPH338" localSheetId="0" hidden="1">#REF!</definedName>
    <definedName name="BLPH338" hidden="1">#REF!</definedName>
    <definedName name="BLPH339" localSheetId="0" hidden="1">#REF!</definedName>
    <definedName name="BLPH339" hidden="1">#REF!</definedName>
    <definedName name="BLPH34" hidden="1">'[21]Risk-Free Rate'!$D$15</definedName>
    <definedName name="BLPH340" localSheetId="0" hidden="1">#REF!</definedName>
    <definedName name="BLPH340" hidden="1">#REF!</definedName>
    <definedName name="BLPH341" localSheetId="0" hidden="1">#REF!</definedName>
    <definedName name="BLPH341" hidden="1">#REF!</definedName>
    <definedName name="BLPH342" localSheetId="0" hidden="1">#REF!</definedName>
    <definedName name="BLPH342" hidden="1">#REF!</definedName>
    <definedName name="BLPH343" localSheetId="0" hidden="1">#REF!</definedName>
    <definedName name="BLPH343" hidden="1">#REF!</definedName>
    <definedName name="BLPH344" localSheetId="0" hidden="1">#REF!</definedName>
    <definedName name="BLPH344" hidden="1">#REF!</definedName>
    <definedName name="BLPH345" localSheetId="0" hidden="1">#REF!</definedName>
    <definedName name="BLPH345" hidden="1">#REF!</definedName>
    <definedName name="BLPH346" localSheetId="0" hidden="1">#REF!</definedName>
    <definedName name="BLPH346" hidden="1">#REF!</definedName>
    <definedName name="BLPH347" localSheetId="0" hidden="1">#REF!</definedName>
    <definedName name="BLPH347" hidden="1">#REF!</definedName>
    <definedName name="BLPH348" localSheetId="0" hidden="1">#REF!</definedName>
    <definedName name="BLPH348" hidden="1">#REF!</definedName>
    <definedName name="BLPH349" localSheetId="0" hidden="1">#REF!</definedName>
    <definedName name="BLPH349" hidden="1">#REF!</definedName>
    <definedName name="BLPH35" hidden="1">'[21]Risk-Free Rate'!$A$15</definedName>
    <definedName name="BLPH350" localSheetId="0" hidden="1">#REF!</definedName>
    <definedName name="BLPH350" hidden="1">#REF!</definedName>
    <definedName name="BLPH351" localSheetId="0" hidden="1">#REF!</definedName>
    <definedName name="BLPH351" hidden="1">#REF!</definedName>
    <definedName name="BLPH352" localSheetId="0" hidden="1">#REF!</definedName>
    <definedName name="BLPH352" hidden="1">#REF!</definedName>
    <definedName name="BLPH353" localSheetId="0" hidden="1">#REF!</definedName>
    <definedName name="BLPH353" hidden="1">#REF!</definedName>
    <definedName name="BLPH354" localSheetId="0" hidden="1">#REF!</definedName>
    <definedName name="BLPH354" hidden="1">#REF!</definedName>
    <definedName name="BLPH355" localSheetId="0" hidden="1">#REF!</definedName>
    <definedName name="BLPH355" hidden="1">#REF!</definedName>
    <definedName name="BLPH356" localSheetId="0" hidden="1">#REF!</definedName>
    <definedName name="BLPH356" hidden="1">#REF!</definedName>
    <definedName name="BLPH357" localSheetId="0" hidden="1">#REF!</definedName>
    <definedName name="BLPH357" hidden="1">#REF!</definedName>
    <definedName name="BLPH358" localSheetId="0" hidden="1">#REF!</definedName>
    <definedName name="BLPH358" hidden="1">#REF!</definedName>
    <definedName name="BLPH359" localSheetId="0" hidden="1">#REF!</definedName>
    <definedName name="BLPH359" hidden="1">#REF!</definedName>
    <definedName name="BLPH36" localSheetId="0" hidden="1">#REF!</definedName>
    <definedName name="BLPH36" hidden="1">#REF!</definedName>
    <definedName name="BLPH37" localSheetId="0" hidden="1">#REF!</definedName>
    <definedName name="BLPH37" hidden="1">#REF!</definedName>
    <definedName name="BLPH38" localSheetId="0" hidden="1">#REF!</definedName>
    <definedName name="BLPH38" hidden="1">#REF!</definedName>
    <definedName name="BLPH39" localSheetId="0" hidden="1">#REF!</definedName>
    <definedName name="BLPH39" hidden="1">#REF!</definedName>
    <definedName name="BLPH4" localSheetId="0" hidden="1">#REF!</definedName>
    <definedName name="BLPH4" hidden="1">#REF!</definedName>
    <definedName name="BLPH40" localSheetId="0" hidden="1">#REF!</definedName>
    <definedName name="BLPH40" hidden="1">#REF!</definedName>
    <definedName name="BLPH41" localSheetId="0" hidden="1">#REF!</definedName>
    <definedName name="BLPH41" hidden="1">#REF!</definedName>
    <definedName name="BLPH42" localSheetId="0" hidden="1">#REF!</definedName>
    <definedName name="BLPH42" hidden="1">#REF!</definedName>
    <definedName name="BLPH43" localSheetId="0" hidden="1">#REF!</definedName>
    <definedName name="BLPH43" hidden="1">#REF!</definedName>
    <definedName name="BLPH44" localSheetId="0" hidden="1">#REF!</definedName>
    <definedName name="BLPH44" hidden="1">#REF!</definedName>
    <definedName name="BLPH45" localSheetId="0" hidden="1">#REF!</definedName>
    <definedName name="BLPH45" hidden="1">#REF!</definedName>
    <definedName name="BLPH46" localSheetId="0" hidden="1">#REF!</definedName>
    <definedName name="BLPH46" hidden="1">#REF!</definedName>
    <definedName name="BLPH47" localSheetId="0" hidden="1">#REF!</definedName>
    <definedName name="BLPH47" hidden="1">#REF!</definedName>
    <definedName name="BLPH48" localSheetId="0" hidden="1">#REF!</definedName>
    <definedName name="BLPH48" hidden="1">#REF!</definedName>
    <definedName name="BLPH49" localSheetId="0" hidden="1">#REF!</definedName>
    <definedName name="BLPH49" hidden="1">#REF!</definedName>
    <definedName name="BLPH5" localSheetId="0" hidden="1">[20]Sheet2!#REF!</definedName>
    <definedName name="BLPH5" hidden="1">[20]Sheet2!#REF!</definedName>
    <definedName name="BLPH50" localSheetId="0" hidden="1">#REF!</definedName>
    <definedName name="BLPH50" hidden="1">#REF!</definedName>
    <definedName name="BLPH51" localSheetId="0" hidden="1">#REF!</definedName>
    <definedName name="BLPH51" hidden="1">#REF!</definedName>
    <definedName name="BLPH52" localSheetId="0" hidden="1">#REF!</definedName>
    <definedName name="BLPH52" hidden="1">#REF!</definedName>
    <definedName name="BLPH53" localSheetId="0" hidden="1">#REF!</definedName>
    <definedName name="BLPH53" hidden="1">#REF!</definedName>
    <definedName name="BLPH54" localSheetId="0" hidden="1">#REF!</definedName>
    <definedName name="BLPH54" hidden="1">#REF!</definedName>
    <definedName name="BLPH55" localSheetId="0" hidden="1">#REF!</definedName>
    <definedName name="BLPH55" hidden="1">#REF!</definedName>
    <definedName name="BLPH56" localSheetId="0" hidden="1">#REF!</definedName>
    <definedName name="BLPH56" hidden="1">#REF!</definedName>
    <definedName name="BLPH57" localSheetId="0" hidden="1">#REF!</definedName>
    <definedName name="BLPH57" hidden="1">#REF!</definedName>
    <definedName name="BLPH58" localSheetId="0" hidden="1">#REF!</definedName>
    <definedName name="BLPH58" hidden="1">#REF!</definedName>
    <definedName name="BLPH59" localSheetId="0" hidden="1">#REF!</definedName>
    <definedName name="BLPH59" hidden="1">#REF!</definedName>
    <definedName name="BLPH6" localSheetId="0" hidden="1">#REF!</definedName>
    <definedName name="BLPH6" hidden="1">#REF!</definedName>
    <definedName name="BLPH60" localSheetId="0" hidden="1">#REF!</definedName>
    <definedName name="BLPH60" hidden="1">#REF!</definedName>
    <definedName name="BLPH61" localSheetId="0" hidden="1">#REF!</definedName>
    <definedName name="BLPH61" hidden="1">#REF!</definedName>
    <definedName name="BLPH62" localSheetId="0" hidden="1">#REF!</definedName>
    <definedName name="BLPH62" hidden="1">#REF!</definedName>
    <definedName name="BLPH63" localSheetId="0" hidden="1">#REF!</definedName>
    <definedName name="BLPH63" hidden="1">#REF!</definedName>
    <definedName name="BLPH64" localSheetId="0" hidden="1">#REF!</definedName>
    <definedName name="BLPH64" hidden="1">#REF!</definedName>
    <definedName name="BLPH65" localSheetId="0" hidden="1">#REF!</definedName>
    <definedName name="BLPH65" hidden="1">#REF!</definedName>
    <definedName name="BLPH66" localSheetId="0" hidden="1">#REF!</definedName>
    <definedName name="BLPH66" hidden="1">#REF!</definedName>
    <definedName name="BLPH67" localSheetId="0" hidden="1">#REF!</definedName>
    <definedName name="BLPH67" hidden="1">#REF!</definedName>
    <definedName name="BLPH68" localSheetId="0" hidden="1">#REF!</definedName>
    <definedName name="BLPH68" hidden="1">#REF!</definedName>
    <definedName name="BLPH69" localSheetId="0" hidden="1">#REF!</definedName>
    <definedName name="BLPH69" hidden="1">#REF!</definedName>
    <definedName name="BLPH7" localSheetId="0" hidden="1">#REF!</definedName>
    <definedName name="BLPH7" hidden="1">#REF!</definedName>
    <definedName name="BLPH70" localSheetId="0" hidden="1">#REF!</definedName>
    <definedName name="BLPH70" hidden="1">#REF!</definedName>
    <definedName name="BLPH71" localSheetId="0" hidden="1">#REF!</definedName>
    <definedName name="BLPH71" hidden="1">#REF!</definedName>
    <definedName name="BLPH72" localSheetId="0" hidden="1">#REF!</definedName>
    <definedName name="BLPH72" hidden="1">#REF!</definedName>
    <definedName name="BLPH73" localSheetId="0" hidden="1">#REF!</definedName>
    <definedName name="BLPH73" hidden="1">#REF!</definedName>
    <definedName name="BLPH74" localSheetId="0" hidden="1">#REF!</definedName>
    <definedName name="BLPH74" hidden="1">#REF!</definedName>
    <definedName name="BLPH75" localSheetId="0" hidden="1">#REF!</definedName>
    <definedName name="BLPH75" hidden="1">#REF!</definedName>
    <definedName name="BLPH76" localSheetId="0" hidden="1">#REF!</definedName>
    <definedName name="BLPH76" hidden="1">#REF!</definedName>
    <definedName name="BLPH77" localSheetId="0" hidden="1">#REF!</definedName>
    <definedName name="BLPH77" hidden="1">#REF!</definedName>
    <definedName name="BLPH78" localSheetId="0" hidden="1">#REF!</definedName>
    <definedName name="BLPH78" hidden="1">#REF!</definedName>
    <definedName name="BLPH79" localSheetId="0" hidden="1">#REF!</definedName>
    <definedName name="BLPH79" hidden="1">#REF!</definedName>
    <definedName name="BLPH8" localSheetId="0" hidden="1">#REF!</definedName>
    <definedName name="BLPH8" hidden="1">#REF!</definedName>
    <definedName name="BLPH80" localSheetId="0" hidden="1">#REF!</definedName>
    <definedName name="BLPH80" hidden="1">#REF!</definedName>
    <definedName name="BLPH81" localSheetId="0" hidden="1">#REF!</definedName>
    <definedName name="BLPH81" hidden="1">#REF!</definedName>
    <definedName name="BLPH82" localSheetId="0" hidden="1">#REF!</definedName>
    <definedName name="BLPH82" hidden="1">#REF!</definedName>
    <definedName name="BLPH83" localSheetId="0" hidden="1">#REF!</definedName>
    <definedName name="BLPH83" hidden="1">#REF!</definedName>
    <definedName name="BLPH84" localSheetId="0" hidden="1">#REF!</definedName>
    <definedName name="BLPH84" hidden="1">#REF!</definedName>
    <definedName name="BLPH85" localSheetId="0" hidden="1">#REF!</definedName>
    <definedName name="BLPH85" hidden="1">#REF!</definedName>
    <definedName name="BLPH86" localSheetId="0" hidden="1">#REF!</definedName>
    <definedName name="BLPH86" hidden="1">#REF!</definedName>
    <definedName name="BLPH87" localSheetId="0" hidden="1">#REF!</definedName>
    <definedName name="BLPH87" hidden="1">#REF!</definedName>
    <definedName name="BLPH88" localSheetId="0" hidden="1">#REF!</definedName>
    <definedName name="BLPH88" hidden="1">#REF!</definedName>
    <definedName name="BLPH89" localSheetId="0" hidden="1">#REF!</definedName>
    <definedName name="BLPH89" hidden="1">#REF!</definedName>
    <definedName name="BLPH9" localSheetId="0" hidden="1">#REF!</definedName>
    <definedName name="BLPH9" hidden="1">#REF!</definedName>
    <definedName name="BLPH90" localSheetId="0" hidden="1">#REF!</definedName>
    <definedName name="BLPH90" hidden="1">#REF!</definedName>
    <definedName name="BLPH91" localSheetId="0" hidden="1">#REF!</definedName>
    <definedName name="BLPH91" hidden="1">#REF!</definedName>
    <definedName name="BLPH92" localSheetId="0" hidden="1">#REF!</definedName>
    <definedName name="BLPH92" hidden="1">#REF!</definedName>
    <definedName name="BLPH93" localSheetId="0" hidden="1">#REF!</definedName>
    <definedName name="BLPH93" hidden="1">#REF!</definedName>
    <definedName name="BLPH94" localSheetId="0" hidden="1">#REF!</definedName>
    <definedName name="BLPH94" hidden="1">#REF!</definedName>
    <definedName name="BLPH95" localSheetId="0" hidden="1">#REF!</definedName>
    <definedName name="BLPH95" hidden="1">#REF!</definedName>
    <definedName name="BLPH96" localSheetId="0" hidden="1">#REF!</definedName>
    <definedName name="BLPH96" hidden="1">#REF!</definedName>
    <definedName name="BLPH97" localSheetId="0" hidden="1">#REF!</definedName>
    <definedName name="BLPH97" hidden="1">#REF!</definedName>
    <definedName name="BLPH98" localSheetId="0" hidden="1">#REF!</definedName>
    <definedName name="BLPH98" hidden="1">#REF!</definedName>
    <definedName name="BLPH99" localSheetId="0" hidden="1">#REF!</definedName>
    <definedName name="BLPH99" hidden="1">#REF!</definedName>
    <definedName name="coun" hidden="1">{#N/A,#N/A,FALSE,"Assessment";#N/A,#N/A,FALSE,"Staffing";#N/A,#N/A,FALSE,"Hires";#N/A,#N/A,FALSE,"Assumptions"}</definedName>
    <definedName name="coun_new" hidden="1">{#N/A,#N/A,FALSE,"Assessment";#N/A,#N/A,FALSE,"Staffing";#N/A,#N/A,FALSE,"Hires";#N/A,#N/A,FALSE,"Assumptions"}</definedName>
    <definedName name="coun_new1" hidden="1">{#N/A,#N/A,FALSE,"Assessment";#N/A,#N/A,FALSE,"Staffing";#N/A,#N/A,FALSE,"Hires";#N/A,#N/A,FALSE,"Assumptions"}</definedName>
    <definedName name="coun1" hidden="1">{#N/A,#N/A,FALSE,"Assessment";#N/A,#N/A,FALSE,"Staffing";#N/A,#N/A,FALSE,"Hires";#N/A,#N/A,FALSE,"Assumptions"}</definedName>
    <definedName name="COUNT2" hidden="1">{#N/A,#N/A,FALSE,"Assessment";#N/A,#N/A,FALSE,"Staffing";#N/A,#N/A,FALSE,"Hires";#N/A,#N/A,FALSE,"Assumptions"}</definedName>
    <definedName name="count2_new" hidden="1">{#N/A,#N/A,FALSE,"Assessment";#N/A,#N/A,FALSE,"Staffing";#N/A,#N/A,FALSE,"Hires";#N/A,#N/A,FALSE,"Assumptions"}</definedName>
    <definedName name="count2_new1" hidden="1">{#N/A,#N/A,FALSE,"Assessment";#N/A,#N/A,FALSE,"Staffing";#N/A,#N/A,FALSE,"Hires";#N/A,#N/A,FALSE,"Assumptions"}</definedName>
    <definedName name="COUNT2a" hidden="1">{#N/A,#N/A,FALSE,"Assessment";#N/A,#N/A,FALSE,"Staffing";#N/A,#N/A,FALSE,"Hires";#N/A,#N/A,FALSE,"Assumptions"}</definedName>
    <definedName name="COUNTRY" hidden="1">{#N/A,#N/A,FALSE,"Assessment";#N/A,#N/A,FALSE,"Staffing";#N/A,#N/A,FALSE,"Hires";#N/A,#N/A,FALSE,"Assumptions"}</definedName>
    <definedName name="Country_new" hidden="1">{#N/A,#N/A,FALSE,"Assessment";#N/A,#N/A,FALSE,"Staffing";#N/A,#N/A,FALSE,"Hires";#N/A,#N/A,FALSE,"Assumptions"}</definedName>
    <definedName name="Country_new1" hidden="1">{#N/A,#N/A,FALSE,"Assessment";#N/A,#N/A,FALSE,"Staffing";#N/A,#N/A,FALSE,"Hires";#N/A,#N/A,FALSE,"Assumptions"}</definedName>
    <definedName name="COUNTRY1" hidden="1">{#N/A,#N/A,FALSE,"Assessment";#N/A,#N/A,FALSE,"Staffing";#N/A,#N/A,FALSE,"Hires";#N/A,#N/A,FALSE,"Assumptions"}</definedName>
    <definedName name="crap" hidden="1">{#N/A,#N/A,FALSE,"OIT summ";#N/A,#N/A,FALSE,"otb summ-dental";#N/A,#N/A,FALSE,"otb summ-vision"}</definedName>
    <definedName name="Cwvu.CapersView." localSheetId="0" hidden="1">[6]Sheet1!#REF!</definedName>
    <definedName name="Cwvu.CapersView." hidden="1">[6]Sheet1!#REF!</definedName>
    <definedName name="Cwvu.Japan_Capers_Ed_Pub." localSheetId="0" hidden="1">[6]Sheet1!#REF!</definedName>
    <definedName name="Cwvu.Japan_Capers_Ed_Pub." hidden="1">[6]Sheet1!#REF!</definedName>
    <definedName name="Cwvu.KJP_CC." localSheetId="0" hidden="1">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</definedName>
    <definedName name="Cwvu.KJP_CC." hidden="1">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</definedName>
    <definedName name="d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d" hidden="1">{#N/A,#N/A,FALSE,"Income";#N/A,#N/A,FALSE,"Cost of Goods Sold";#N/A,#N/A,FALSE,"Other Costs";#N/A,#N/A,FALSE,"Other Income";#N/A,#N/A,FALSE,"Taxes";#N/A,#N/A,FALSE,"Other Deductions";#N/A,#N/A,FALSE,"Compensation of Officers"}</definedName>
    <definedName name="_xlnm.Database" localSheetId="0" hidden="1">#REF!</definedName>
    <definedName name="_xlnm.Database" hidden="1">#REF!</definedName>
    <definedName name="dddddddddddd" hidden="1">{#N/A,#N/A,FALSE,"OIT summ";#N/A,#N/A,FALSE,"otb summ-dental";#N/A,#N/A,FALSE,"otb summ-vision"}</definedName>
    <definedName name="dfd" hidden="1">{#N/A,#N/A,FALSE,"Assessment";#N/A,#N/A,FALSE,"Staffing";#N/A,#N/A,FALSE,"Hires";#N/A,#N/A,FALSE,"Assumptions"}</definedName>
    <definedName name="dfgdfgdfg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dfgdfgdfg" hidden="1">{#N/A,#N/A,FALSE,"Income";#N/A,#N/A,FALSE,"Cost of Goods Sold";#N/A,#N/A,FALSE,"Other Costs";#N/A,#N/A,FALSE,"Other Income";#N/A,#N/A,FALSE,"Taxes";#N/A,#N/A,FALSE,"Other Deductions";#N/A,#N/A,FALSE,"Compensation of Officers"}</definedName>
    <definedName name="dfhfdjhhgdjdj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dfhfdjhhgdjdj" hidden="1">{#N/A,#N/A,FALSE,"Income";#N/A,#N/A,FALSE,"Cost of Goods Sold";#N/A,#N/A,FALSE,"Other Costs";#N/A,#N/A,FALSE,"Other Income";#N/A,#N/A,FALSE,"Taxes";#N/A,#N/A,FALSE,"Other Deductions";#N/A,#N/A,FALSE,"Compensation of Officers"}</definedName>
    <definedName name="eere" hidden="1">{#N/A,#N/A,FALSE,"PRJCTED QTRLY $'s"}</definedName>
    <definedName name="EV__EVCOM_OPTIONS__" hidden="1">8</definedName>
    <definedName name="EV__EXPOPTIONS__" hidden="1">1</definedName>
    <definedName name="EV__LASTREFTIME__" hidden="1">"(GMT-05:00)05/27/2014 4:05:39 PM"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ew" hidden="1">{"'Worksheet'!$A$3:$R$184"}</definedName>
    <definedName name="exceptionals" localSheetId="0" hidden="1">Prior [13]Year!$A$1:$C$3</definedName>
    <definedName name="exceptionals" hidden="1">Prior [13]Year!$A$1:$C$3</definedName>
    <definedName name="exceptionals1" localSheetId="0" hidden="1">Non [14]Formula!$A$1:$N$27</definedName>
    <definedName name="exceptionals1" hidden="1">Non [14]Formula!$A$1:$N$27</definedName>
    <definedName name="exceptionals2" localSheetId="0" hidden="1">Non [14]Formula!$A$1:$N$24</definedName>
    <definedName name="exceptionals2" hidden="1">Non [14]Formula!$A$1:$N$24</definedName>
    <definedName name="exceptionals3" localSheetId="0" hidden="1">Non [14]Formula!$A$1:$N$24</definedName>
    <definedName name="exceptionals3" hidden="1">Non [14]Formula!$A$1:$N$24</definedName>
    <definedName name="exceptionals5" localSheetId="0" hidden="1">Non [14]Formula!$A$1:$N$24</definedName>
    <definedName name="exceptionals5" hidden="1">Non [14]Formula!$A$1:$N$24</definedName>
    <definedName name="f" hidden="1">{"'PRODUCTIONCOST SHEET'!$B$3:$G$48"}</definedName>
    <definedName name="fdggb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fdggb" hidden="1">{#N/A,#N/A,FALSE,"Income";#N/A,#N/A,FALSE,"Cost of Goods Sold";#N/A,#N/A,FALSE,"Other Costs";#N/A,#N/A,FALSE,"Other Income";#N/A,#N/A,FALSE,"Taxes";#N/A,#N/A,FALSE,"Other Deductions";#N/A,#N/A,FALSE,"Compensation of Officers"}</definedName>
    <definedName name="fffff" hidden="1">{#N/A,#N/A,FALSE,"PRJCTED QTRLY QTY's"}</definedName>
    <definedName name="Fixed.Assets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Fixed.Assets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.Info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gg" hidden="1">{#N/A,#N/A,FALSE,"Assessment";#N/A,#N/A,FALSE,"Staffing";#N/A,#N/A,FALSE,"Hires";#N/A,#N/A,FALSE,"Assumptions"}</definedName>
    <definedName name="hh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jj" localSheetId="0" hidden="1">[3]NEP!#REF!</definedName>
    <definedName name="hjj" hidden="1">[3]NEP!#REF!</definedName>
    <definedName name="hom" hidden="1">{#N/A,#N/A,FALSE,"Assessment";#N/A,#N/A,FALSE,"Staffing";#N/A,#N/A,FALSE,"Hires";#N/A,#N/A,FALSE,"Assumptions"}</definedName>
    <definedName name="HOME" hidden="1">{#N/A,#N/A,FALSE,"Assessment";#N/A,#N/A,FALSE,"Staffing";#N/A,#N/A,FALSE,"Hires";#N/A,#N/A,FALSE,"Assumptions"}</definedName>
    <definedName name="home_new" hidden="1">{#N/A,#N/A,FALSE,"Assessment";#N/A,#N/A,FALSE,"Staffing";#N/A,#N/A,FALSE,"Hires";#N/A,#N/A,FALSE,"Assumptions"}</definedName>
    <definedName name="home_new1" hidden="1">{#N/A,#N/A,FALSE,"Assessment";#N/A,#N/A,FALSE,"Staffing";#N/A,#N/A,FALSE,"Hires";#N/A,#N/A,FALSE,"Assumptions"}</definedName>
    <definedName name="HOME1" hidden="1">{#N/A,#N/A,FALSE,"Assessment";#N/A,#N/A,FALSE,"Staffing";#N/A,#N/A,FALSE,"Hires";#N/A,#N/A,FALSE,"Assumptions"}</definedName>
    <definedName name="HOMFE" hidden="1">{#N/A,#N/A,FALSE,"Assessment";#N/A,#N/A,FALSE,"Staffing";#N/A,#N/A,FALSE,"Hires";#N/A,#N/A,FALSE,"Assumptions"}</definedName>
    <definedName name="homfe_new" hidden="1">{#N/A,#N/A,FALSE,"Assessment";#N/A,#N/A,FALSE,"Staffing";#N/A,#N/A,FALSE,"Hires";#N/A,#N/A,FALSE,"Assumptions"}</definedName>
    <definedName name="homfe_new1" hidden="1">{#N/A,#N/A,FALSE,"Assessment";#N/A,#N/A,FALSE,"Staffing";#N/A,#N/A,FALSE,"Hires";#N/A,#N/A,FALSE,"Assumptions"}</definedName>
    <definedName name="HOMFE1" hidden="1">{#N/A,#N/A,FALSE,"Assessment";#N/A,#N/A,FALSE,"Staffing";#N/A,#N/A,FALSE,"Hires";#N/A,#N/A,FALSE,"Assumptions"}</definedName>
    <definedName name="homfee" hidden="1">{#N/A,#N/A,FALSE,"Assessment";#N/A,#N/A,FALSE,"Staffing";#N/A,#N/A,FALSE,"Hires";#N/A,#N/A,FALSE,"Assumptions"}</definedName>
    <definedName name="homfee1" hidden="1">{#N/A,#N/A,FALSE,"Assessment";#N/A,#N/A,FALSE,"Staffing";#N/A,#N/A,FALSE,"Hires";#N/A,#N/A,FALSE,"Assumptions"}</definedName>
    <definedName name="ID" localSheetId="0" hidden="1">"fe132f11-7957-467e-bcc2-291cc8a60e2f"</definedName>
    <definedName name="iyjg" hidden="1">{#VALUE!,#N/A,FALSE,0}</definedName>
    <definedName name="k" hidden="1">{#N/A,#N/A,FALSE,"Assessment";#N/A,#N/A,FALSE,"Staffing";#N/A,#N/A,FALSE,"Hires";#N/A,#N/A,FALSE,"Assumptions"}</definedName>
    <definedName name="kk" hidden="1">{#N/A,#N/A,FALSE,"Assessment";#N/A,#N/A,FALSE,"Staffing";#N/A,#N/A,FALSE,"Hires";#N/A,#N/A,FALSE,"Assumptions"}</definedName>
    <definedName name="KKK" hidden="1">{#N/A,#N/A,FALSE,"Assessment";#N/A,#N/A,FALSE,"Staffing";#N/A,#N/A,FALSE,"Hires";#N/A,#N/A,FALSE,"Assumptions"}</definedName>
    <definedName name="KKK_new" hidden="1">{#N/A,#N/A,FALSE,"Assessment";#N/A,#N/A,FALSE,"Staffing";#N/A,#N/A,FALSE,"Hires";#N/A,#N/A,FALSE,"Assumptions"}</definedName>
    <definedName name="KKK_new1" hidden="1">{#N/A,#N/A,FALSE,"Assessment";#N/A,#N/A,FALSE,"Staffing";#N/A,#N/A,FALSE,"Hires";#N/A,#N/A,FALSE,"Assumptions"}</definedName>
    <definedName name="kkkk" hidden="1">{#N/A,#N/A,FALSE,"Assessment";#N/A,#N/A,FALSE,"Staffing";#N/A,#N/A,FALSE,"Hires";#N/A,#N/A,FALSE,"Assumptions"}</definedName>
    <definedName name="kkkk1" hidden="1">{#N/A,#N/A,FALSE,"Assessment";#N/A,#N/A,FALSE,"Staffing";#N/A,#N/A,FALSE,"Hires";#N/A,#N/A,FALSE,"Assumptions"}</definedName>
    <definedName name="kkkkk" hidden="1">{#N/A,#N/A,FALSE,"Assessment";#N/A,#N/A,FALSE,"Staffing";#N/A,#N/A,FALSE,"Hires";#N/A,#N/A,FALSE,"Assumptions"}</definedName>
    <definedName name="kkkkk1" hidden="1">{#N/A,#N/A,FALSE,"Assessment";#N/A,#N/A,FALSE,"Staffing";#N/A,#N/A,FALSE,"Hires";#N/A,#N/A,FALSE,"Assumptions"}</definedName>
    <definedName name="kkkkkk" hidden="1">{#N/A,#N/A,FALSE,"Assessment";#N/A,#N/A,FALSE,"Staffing";#N/A,#N/A,FALSE,"Hires";#N/A,#N/A,FALSE,"Assumptions"}</definedName>
    <definedName name="kkkkkk1" hidden="1">{#N/A,#N/A,FALSE,"Assessment";#N/A,#N/A,FALSE,"Staffing";#N/A,#N/A,FALSE,"Hires";#N/A,#N/A,FALSE,"Assumptions"}</definedName>
    <definedName name="kkkkkkk" hidden="1">{#N/A,#N/A,FALSE,"Assessment";#N/A,#N/A,FALSE,"Staffing";#N/A,#N/A,FALSE,"Hires";#N/A,#N/A,FALSE,"Assumptions"}</definedName>
    <definedName name="ListOffset" hidden="1">1</definedName>
    <definedName name="lkl" hidden="1">{#N/A,#N/A,FALSE,"DI 2 YEAR MASTER SCHEDULE"}</definedName>
    <definedName name="llc.Info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llc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mm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mmm" hidden="1">{#N/A,#N/A,FALSE,"Assessment";#N/A,#N/A,FALSE,"Staffing";#N/A,#N/A,FALSE,"Hires";#N/A,#N/A,FALSE,"Assumptions"}</definedName>
    <definedName name="mmmm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n" localSheetId="1" hidden="1">{"Index",#N/A,FALSE,"Index"}</definedName>
    <definedName name="n" hidden="1">{"Index",#N/A,FALSE,"Index"}</definedName>
    <definedName name="new_name" hidden="1">{"Collection report",#N/A,FALSE,"March"}</definedName>
    <definedName name="new_name_1" hidden="1">{"Collection report",#N/A,FALSE,"March"}</definedName>
    <definedName name="new_name_1_1" hidden="1">{"Collection report",#N/A,FALSE,"March"}</definedName>
    <definedName name="new_name_1_1_1" hidden="1">{"Collection report",#N/A,FALSE,"March"}</definedName>
    <definedName name="new_name_1_1_1_1" hidden="1">{"Collection report",#N/A,FALSE,"March"}</definedName>
    <definedName name="new_name_1_1_2" hidden="1">{"Collection report",#N/A,FALSE,"March"}</definedName>
    <definedName name="new_name_1_2" hidden="1">{"Collection report",#N/A,FALSE,"March"}</definedName>
    <definedName name="new_name_1_2_1" hidden="1">{"Collection report",#N/A,FALSE,"March"}</definedName>
    <definedName name="new_name_1_3" hidden="1">{"Collection report",#N/A,FALSE,"March"}</definedName>
    <definedName name="new_name_1_3_1" hidden="1">{"Collection report",#N/A,FALSE,"March"}</definedName>
    <definedName name="new_name_1_4" hidden="1">{"Collection report",#N/A,FALSE,"March"}</definedName>
    <definedName name="new_name_1_4_1" hidden="1">{"Collection report",#N/A,FALSE,"March"}</definedName>
    <definedName name="new_name_1_5" hidden="1">{"Collection report",#N/A,FALSE,"March"}</definedName>
    <definedName name="new_name_2" hidden="1">{"Collection report",#N/A,FALSE,"March"}</definedName>
    <definedName name="new_name_2_1" hidden="1">{"Collection report",#N/A,FALSE,"March"}</definedName>
    <definedName name="new_name_2_1_1" hidden="1">{"Collection report",#N/A,FALSE,"March"}</definedName>
    <definedName name="new_name_2_1_1_1" hidden="1">{"Collection report",#N/A,FALSE,"March"}</definedName>
    <definedName name="new_name_2_1_2" hidden="1">{"Collection report",#N/A,FALSE,"March"}</definedName>
    <definedName name="new_name_2_2" hidden="1">{"Collection report",#N/A,FALSE,"March"}</definedName>
    <definedName name="new_name_2_2_1" hidden="1">{"Collection report",#N/A,FALSE,"March"}</definedName>
    <definedName name="new_name_2_3" hidden="1">{"Collection report",#N/A,FALSE,"March"}</definedName>
    <definedName name="new_name_2_3_1" hidden="1">{"Collection report",#N/A,FALSE,"March"}</definedName>
    <definedName name="new_name_2_4" hidden="1">{"Collection report",#N/A,FALSE,"March"}</definedName>
    <definedName name="new_name_2_4_1" hidden="1">{"Collection report",#N/A,FALSE,"March"}</definedName>
    <definedName name="new_name_2_5" hidden="1">{"Collection report",#N/A,FALSE,"March"}</definedName>
    <definedName name="new_name_3" hidden="1">{"Collection report",#N/A,FALSE,"March"}</definedName>
    <definedName name="new_name_3_1" hidden="1">{"Collection report",#N/A,FALSE,"March"}</definedName>
    <definedName name="new_name_3_1_1" hidden="1">{"Collection report",#N/A,FALSE,"March"}</definedName>
    <definedName name="new_name_3_1_1_1" hidden="1">{"Collection report",#N/A,FALSE,"March"}</definedName>
    <definedName name="new_name_3_1_2" hidden="1">{"Collection report",#N/A,FALSE,"March"}</definedName>
    <definedName name="new_name_3_2" hidden="1">{"Collection report",#N/A,FALSE,"March"}</definedName>
    <definedName name="new_name_3_2_1" hidden="1">{"Collection report",#N/A,FALSE,"March"}</definedName>
    <definedName name="new_name_3_3" hidden="1">{"Collection report",#N/A,FALSE,"March"}</definedName>
    <definedName name="new_name_3_3_1" hidden="1">{"Collection report",#N/A,FALSE,"March"}</definedName>
    <definedName name="new_name_3_4" hidden="1">{"Collection report",#N/A,FALSE,"March"}</definedName>
    <definedName name="new_name_3_4_1" hidden="1">{"Collection report",#N/A,FALSE,"March"}</definedName>
    <definedName name="new_name_3_5" hidden="1">{"Collection report",#N/A,FALSE,"March"}</definedName>
    <definedName name="new_name_4" hidden="1">{"Collection report",#N/A,FALSE,"March"}</definedName>
    <definedName name="new_name_4_1" hidden="1">{"Collection report",#N/A,FALSE,"March"}</definedName>
    <definedName name="new_name_4_1_1" hidden="1">{"Collection report",#N/A,FALSE,"March"}</definedName>
    <definedName name="new_name_4_1_1_1" hidden="1">{"Collection report",#N/A,FALSE,"March"}</definedName>
    <definedName name="new_name_4_1_2" hidden="1">{"Collection report",#N/A,FALSE,"March"}</definedName>
    <definedName name="new_name_4_2" hidden="1">{"Collection report",#N/A,FALSE,"March"}</definedName>
    <definedName name="new_name_4_2_1" hidden="1">{"Collection report",#N/A,FALSE,"March"}</definedName>
    <definedName name="new_name_4_3" hidden="1">{"Collection report",#N/A,FALSE,"March"}</definedName>
    <definedName name="new_name_4_3_1" hidden="1">{"Collection report",#N/A,FALSE,"March"}</definedName>
    <definedName name="new_name_4_4" hidden="1">{"Collection report",#N/A,FALSE,"March"}</definedName>
    <definedName name="new_name_4_4_1" hidden="1">{"Collection report",#N/A,FALSE,"March"}</definedName>
    <definedName name="new_name_4_5" hidden="1">{"Collection report",#N/A,FALSE,"March"}</definedName>
    <definedName name="new_name_5" hidden="1">{"Collection report",#N/A,FALSE,"March"}</definedName>
    <definedName name="new_name_5_1" hidden="1">{"Collection report",#N/A,FALSE,"March"}</definedName>
    <definedName name="new_name_5_1_1" hidden="1">{"Collection report",#N/A,FALSE,"March"}</definedName>
    <definedName name="new_name_5_1_1_1" hidden="1">{"Collection report",#N/A,FALSE,"March"}</definedName>
    <definedName name="new_name_5_1_2" hidden="1">{"Collection report",#N/A,FALSE,"March"}</definedName>
    <definedName name="new_name_5_2" hidden="1">{"Collection report",#N/A,FALSE,"March"}</definedName>
    <definedName name="new_name_5_2_1" hidden="1">{"Collection report",#N/A,FALSE,"March"}</definedName>
    <definedName name="new_name_5_3" hidden="1">{"Collection report",#N/A,FALSE,"March"}</definedName>
    <definedName name="new_name_5_3_1" hidden="1">{"Collection report",#N/A,FALSE,"March"}</definedName>
    <definedName name="new_name_5_4" hidden="1">{"Collection report",#N/A,FALSE,"March"}</definedName>
    <definedName name="new_name_5_4_1" hidden="1">{"Collection report",#N/A,FALSE,"March"}</definedName>
    <definedName name="new_name_5_5" hidden="1">{"Collection report",#N/A,FALSE,"March"}</definedName>
    <definedName name="New_Reports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newAG" hidden="1">{#N/A,#N/A,FALSE,"OIT summ";#N/A,#N/A,FALSE,"otb summ-dental";#N/A,#N/A,FALSE,"otb summ-vision"}</definedName>
    <definedName name="nn" hidden="1">{#N/A,#N/A,FALSE,"PRJCTED QTRLY $'s"}</definedName>
    <definedName name="old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old" hidden="1">{#N/A,#N/A,FALSE,"Income";#N/A,#N/A,FALSE,"Cost of Goods Sold";#N/A,#N/A,FALSE,"Other Costs";#N/A,#N/A,FALSE,"Other Income";#N/A,#N/A,FALSE,"Taxes";#N/A,#N/A,FALSE,"Other Deductions";#N/A,#N/A,FALSE,"Compensation of Officers"}</definedName>
    <definedName name="old_name" hidden="1">{"Collection report",#N/A,FALSE,"March"}</definedName>
    <definedName name="old_name_1" hidden="1">{"Collection report",#N/A,FALSE,"March"}</definedName>
    <definedName name="old_name_1_1" hidden="1">{"Collection report",#N/A,FALSE,"March"}</definedName>
    <definedName name="old_name_1_1_1" hidden="1">{"Collection report",#N/A,FALSE,"March"}</definedName>
    <definedName name="old_name_1_1_1_1" hidden="1">{"Collection report",#N/A,FALSE,"March"}</definedName>
    <definedName name="old_name_1_1_2" hidden="1">{"Collection report",#N/A,FALSE,"March"}</definedName>
    <definedName name="old_name_1_2" hidden="1">{"Collection report",#N/A,FALSE,"March"}</definedName>
    <definedName name="old_name_1_2_1" hidden="1">{"Collection report",#N/A,FALSE,"March"}</definedName>
    <definedName name="old_name_1_3" hidden="1">{"Collection report",#N/A,FALSE,"March"}</definedName>
    <definedName name="old_name_1_3_1" hidden="1">{"Collection report",#N/A,FALSE,"March"}</definedName>
    <definedName name="old_name_1_4" hidden="1">{"Collection report",#N/A,FALSE,"March"}</definedName>
    <definedName name="old_name_1_4_1" hidden="1">{"Collection report",#N/A,FALSE,"March"}</definedName>
    <definedName name="old_name_1_5" hidden="1">{"Collection report",#N/A,FALSE,"March"}</definedName>
    <definedName name="old_name_2" hidden="1">{"Collection report",#N/A,FALSE,"March"}</definedName>
    <definedName name="old_name_2_1" hidden="1">{"Collection report",#N/A,FALSE,"March"}</definedName>
    <definedName name="old_name_2_1_1" hidden="1">{"Collection report",#N/A,FALSE,"March"}</definedName>
    <definedName name="old_name_2_1_1_1" hidden="1">{"Collection report",#N/A,FALSE,"March"}</definedName>
    <definedName name="old_name_2_1_2" hidden="1">{"Collection report",#N/A,FALSE,"March"}</definedName>
    <definedName name="old_name_2_2" hidden="1">{"Collection report",#N/A,FALSE,"March"}</definedName>
    <definedName name="old_name_2_2_1" hidden="1">{"Collection report",#N/A,FALSE,"March"}</definedName>
    <definedName name="old_name_2_3" hidden="1">{"Collection report",#N/A,FALSE,"March"}</definedName>
    <definedName name="old_name_2_3_1" hidden="1">{"Collection report",#N/A,FALSE,"March"}</definedName>
    <definedName name="old_name_2_4" hidden="1">{"Collection report",#N/A,FALSE,"March"}</definedName>
    <definedName name="old_name_2_4_1" hidden="1">{"Collection report",#N/A,FALSE,"March"}</definedName>
    <definedName name="old_name_2_5" hidden="1">{"Collection report",#N/A,FALSE,"March"}</definedName>
    <definedName name="old_name_3" hidden="1">{"Collection report",#N/A,FALSE,"March"}</definedName>
    <definedName name="old_name_3_1" hidden="1">{"Collection report",#N/A,FALSE,"March"}</definedName>
    <definedName name="old_name_3_1_1" hidden="1">{"Collection report",#N/A,FALSE,"March"}</definedName>
    <definedName name="old_name_3_1_1_1" hidden="1">{"Collection report",#N/A,FALSE,"March"}</definedName>
    <definedName name="old_name_3_1_2" hidden="1">{"Collection report",#N/A,FALSE,"March"}</definedName>
    <definedName name="old_name_3_2" hidden="1">{"Collection report",#N/A,FALSE,"March"}</definedName>
    <definedName name="old_name_3_2_1" hidden="1">{"Collection report",#N/A,FALSE,"March"}</definedName>
    <definedName name="old_name_3_3" hidden="1">{"Collection report",#N/A,FALSE,"March"}</definedName>
    <definedName name="old_name_3_3_1" hidden="1">{"Collection report",#N/A,FALSE,"March"}</definedName>
    <definedName name="old_name_3_4" hidden="1">{"Collection report",#N/A,FALSE,"March"}</definedName>
    <definedName name="old_name_3_4_1" hidden="1">{"Collection report",#N/A,FALSE,"March"}</definedName>
    <definedName name="old_name_3_5" hidden="1">{"Collection report",#N/A,FALSE,"March"}</definedName>
    <definedName name="old_name_4" hidden="1">{"Collection report",#N/A,FALSE,"March"}</definedName>
    <definedName name="old_name_4_1" hidden="1">{"Collection report",#N/A,FALSE,"March"}</definedName>
    <definedName name="old_name_4_1_1" hidden="1">{"Collection report",#N/A,FALSE,"March"}</definedName>
    <definedName name="old_name_4_1_1_1" hidden="1">{"Collection report",#N/A,FALSE,"March"}</definedName>
    <definedName name="old_name_4_1_2" hidden="1">{"Collection report",#N/A,FALSE,"March"}</definedName>
    <definedName name="old_name_4_2" hidden="1">{"Collection report",#N/A,FALSE,"March"}</definedName>
    <definedName name="old_name_4_2_1" hidden="1">{"Collection report",#N/A,FALSE,"March"}</definedName>
    <definedName name="old_name_4_3" hidden="1">{"Collection report",#N/A,FALSE,"March"}</definedName>
    <definedName name="old_name_4_3_1" hidden="1">{"Collection report",#N/A,FALSE,"March"}</definedName>
    <definedName name="old_name_4_4" hidden="1">{"Collection report",#N/A,FALSE,"March"}</definedName>
    <definedName name="old_name_4_4_1" hidden="1">{"Collection report",#N/A,FALSE,"March"}</definedName>
    <definedName name="old_name_4_5" hidden="1">{"Collection report",#N/A,FALSE,"March"}</definedName>
    <definedName name="old_name_5" hidden="1">{"Collection report",#N/A,FALSE,"March"}</definedName>
    <definedName name="old_name_5_1" hidden="1">{"Collection report",#N/A,FALSE,"March"}</definedName>
    <definedName name="old_name_5_1_1" hidden="1">{"Collection report",#N/A,FALSE,"March"}</definedName>
    <definedName name="old_name_5_1_1_1" hidden="1">{"Collection report",#N/A,FALSE,"March"}</definedName>
    <definedName name="old_name_5_1_2" hidden="1">{"Collection report",#N/A,FALSE,"March"}</definedName>
    <definedName name="old_name_5_2" hidden="1">{"Collection report",#N/A,FALSE,"March"}</definedName>
    <definedName name="old_name_5_2_1" hidden="1">{"Collection report",#N/A,FALSE,"March"}</definedName>
    <definedName name="old_name_5_3" hidden="1">{"Collection report",#N/A,FALSE,"March"}</definedName>
    <definedName name="old_name_5_3_1" hidden="1">{"Collection report",#N/A,FALSE,"March"}</definedName>
    <definedName name="old_name_5_4" hidden="1">{"Collection report",#N/A,FALSE,"March"}</definedName>
    <definedName name="old_name_5_4_1" hidden="1">{"Collection report",#N/A,FALSE,"March"}</definedName>
    <definedName name="old_name_5_5" hidden="1">{"Collection report",#N/A,FALSE,"March"}</definedName>
    <definedName name="resources" hidden="1">{#N/A,#N/A,FALSE,"Assessment";#N/A,#N/A,FALSE,"Staffing";#N/A,#N/A,FALSE,"Hires";#N/A,#N/A,FALSE,"Assumptions"}</definedName>
    <definedName name="resources_new" hidden="1">{#N/A,#N/A,FALSE,"Assessment";#N/A,#N/A,FALSE,"Staffing";#N/A,#N/A,FALSE,"Hires";#N/A,#N/A,FALSE,"Assumptions"}</definedName>
    <definedName name="rr" hidden="1">{"'PRODUCTIONCOST SHEET'!$B$3:$G$48"}</definedName>
    <definedName name="Rwvu.CapersView." localSheetId="0" hidden="1">#REF!</definedName>
    <definedName name="Rwvu.CapersView." hidden="1">#REF!</definedName>
    <definedName name="Rwvu.Japan_Capers_Ed_Pub." localSheetId="0" hidden="1">#REF!</definedName>
    <definedName name="Rwvu.Japan_Capers_Ed_Pub." hidden="1">#REF!</definedName>
    <definedName name="Rwvu.KJP_CC." localSheetId="0" hidden="1">#REF!</definedName>
    <definedName name="Rwvu.KJP_CC." hidden="1">#REF!</definedName>
    <definedName name="sadfs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SAPBEXrevision" hidden="1">1</definedName>
    <definedName name="SAPBEXsysID" hidden="1">"BWP"</definedName>
    <definedName name="SAPBEXwbID" hidden="1">"3M0Y5JZ0K259IJHR15SO2N9QE"</definedName>
    <definedName name="sddddddddd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sddddddddd" hidden="1">{#N/A,#N/A,FALSE,"Income";#N/A,#N/A,FALSE,"Cost of Goods Sold";#N/A,#N/A,FALSE,"Other Costs";#N/A,#N/A,FALSE,"Other Income";#N/A,#N/A,FALSE,"Taxes";#N/A,#N/A,FALSE,"Other Deductions";#N/A,#N/A,FALSE,"Compensation of Officers"}</definedName>
    <definedName name="sdf" hidden="1">{"'PRODUCTIONCOST SHEET'!$B$3:$G$48"}</definedName>
    <definedName name="sdfdsf" hidden="1">{#N/A,#N/A,FALSE,"Assessment";#N/A,#N/A,FALSE,"Staffing";#N/A,#N/A,FALSE,"Hires";#N/A,#N/A,FALSE,"Assumptions"}</definedName>
    <definedName name="sfhgfhghfsghfshfsh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sfhgfhghfsghfshfsh" hidden="1">{#N/A,#N/A,FALSE,"Income";#N/A,#N/A,FALSE,"Cost of Goods Sold";#N/A,#N/A,FALSE,"Other Costs";#N/A,#N/A,FALSE,"Other Income";#N/A,#N/A,FALSE,"Taxes";#N/A,#N/A,FALSE,"Other Deductions";#N/A,#N/A,FALSE,"Compensation of Officers"}</definedName>
    <definedName name="staffing_new" hidden="1">{#N/A,#N/A,FALSE,"Overall Staffing Review";#N/A,#N/A,FALSE,"Detailed Resource Mix Review";#N/A,#N/A,FALSE,"Detailed Pyramid Review";#N/A,#N/A,FALSE,"Hours By Activity";#N/A,#N/A,FALSE,"Hours By Custom Resource"}</definedName>
    <definedName name="staffing1new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2_new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ffing3_new" hidden="1">{#N/A,#N/A,FALSE,"Assessment";#N/A,#N/A,FALSE,"Staffing";#N/A,#N/A,FALSE,"Hires";#N/A,#N/A,FALSE,"Assumptions"}</definedName>
    <definedName name="supplemental_new" hidden="1">{#N/A,#N/A,FALSE,"Assumptions";#N/A,#N/A,FALSE,"DNP Expense Summary";#N/A,#N/A,FALSE,"Sensitivity Analysis"}</definedName>
    <definedName name="Swvu.CapersView." localSheetId="0" hidden="1">[6]Sheet1!#REF!</definedName>
    <definedName name="Swvu.CapersView." hidden="1">[6]Sheet1!#REF!</definedName>
    <definedName name="Swvu.Japan_Capers_Ed_Pub." localSheetId="0" hidden="1">#REF!</definedName>
    <definedName name="Swvu.Japan_Capers_Ed_Pub." hidden="1">#REF!</definedName>
    <definedName name="Swvu.KJP_CC." localSheetId="0" hidden="1">#REF!</definedName>
    <definedName name="Swvu.KJP_CC." hidden="1">#REF!</definedName>
    <definedName name="Temp_2" hidden="1">{#N/A,#N/A,FALSE,"Assessment";#N/A,#N/A,FALSE,"Staffing";#N/A,#N/A,FALSE,"Hires";#N/A,#N/A,FALSE,"Assumptions"}</definedName>
    <definedName name="Temp_2_new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mp_3_new" hidden="1">{#N/A,#N/A,FALSE,"Assessment";#N/A,#N/A,FALSE,"Staffing";#N/A,#N/A,FALSE,"Hires";#N/A,#N/A,FALSE,"Assumptions"}</definedName>
    <definedName name="temp_4" hidden="1">{#N/A,#N/A,FALSE,"Assessment";#N/A,#N/A,FALSE,"Staffing";#N/A,#N/A,FALSE,"Hires";#N/A,#N/A,FALSE,"Assumptions"}</definedName>
    <definedName name="temp_4_new" hidden="1">{#N/A,#N/A,FALSE,"Assessment";#N/A,#N/A,FALSE,"Staffing";#N/A,#N/A,FALSE,"Hires";#N/A,#N/A,FALSE,"Assumptions"}</definedName>
    <definedName name="temporary" localSheetId="0" hidden="1">'[23]Nov 02'!#REF!</definedName>
    <definedName name="temporary" hidden="1">'[23]Nov 02'!#REF!</definedName>
    <definedName name="temporary2" localSheetId="0" hidden="1">'[23]Nov 02'!#REF!</definedName>
    <definedName name="temporary2" hidden="1">'[23]Nov 02'!#REF!</definedName>
    <definedName name="trrrrrrrrrrr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trrrrrrrrrrr" hidden="1">{#N/A,#N/A,FALSE,"Income";#N/A,#N/A,FALSE,"Cost of Goods Sold";#N/A,#N/A,FALSE,"Other Costs";#N/A,#N/A,FALSE,"Other Income";#N/A,#N/A,FALSE,"Taxes";#N/A,#N/A,FALSE,"Other Deductions";#N/A,#N/A,FALSE,"Compensation of Officers"}</definedName>
    <definedName name="u" hidden="1">{#VALUE!,#N/A,FALSE,0}</definedName>
    <definedName name="USV" hidden="1">{#N/A,#N/A,FALSE,"OIT ee contribs 00";#N/A,#N/A,FALSE,"OITeecontribs-DentalVision";#N/A,#N/A,FALSE,"OIT-pc01";#N/A,#N/A,FALSE,"pc-dent&amp;vision01";#N/A,#N/A,FALSE,"OIT-tc01";#N/A,#N/A,FALSE,"tc-dent&amp;vision01"}</definedName>
    <definedName name="v" hidden="1">{"Japan_Capers_Ed_Pub",#N/A,FALSE,"DI 2 YEAR MASTER SCHEDULE"}</definedName>
    <definedName name="wamr_new" hidden="1">{#N/A,#N/A,FALSE,"Header";#N/A,#N/A,FALSE,"Assumptions";#N/A,#N/A,FALSE,"Summary";#N/A,#N/A,FALSE,"Client Cost Baseline";#N/A,#N/A,FALSE,"Service Delivery ";#N/A,#N/A,FALSE,"Service Management";#N/A,#N/A,FALSE,"Transition";#N/A,#N/A,FALSE,"Business Integration";#N/A,#N/A,FALSE,"Operating Costs";#N/A,#N/A,FALSE,"Capex";#N/A,#N/A,FALSE,"Accommodation";#N/A,#N/A,FALSE,"Telecommunications";#N/A,#N/A,FALSE,"LAN Server";#N/A,#N/A,FALSE,"Payslip Processing";#N/A,#N/A,FALSE,"Trans Non Payroll";#N/A,#N/A,FALSE,"HRMIS"}</definedName>
    <definedName name="wrn.2005.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1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1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1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1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1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A.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6.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1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1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1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1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1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A.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7.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1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1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1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1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1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A.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heets.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Book." hidden="1">{"EVA",#N/A,FALSE,"SMT2";#N/A,#N/A,FALSE,"Summary";#N/A,#N/A,FALSE,"Graphs";#N/A,#N/A,FALSE,"4 Panel"}</definedName>
    <definedName name="wrn.CapersPlotter." hidden="1">{#N/A,#N/A,FALSE,"DI 2 YEAR MASTER SCHEDULE"}</definedName>
    <definedName name="wrn.Client._.Deliverable._.Jen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1.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2.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s._.Baseline." hidden="1">{#N/A,#N/A,FALSE,"OIT ee contribs 00";#N/A,#N/A,FALSE,"OITeecontribs-DentalVision";#N/A,#N/A,FALSE,"OIT-pc00";#N/A,#N/A,FALSE,"OIT-pc01";#N/A,#N/A,FALSE,"pc-dent&amp;vision00";#N/A,#N/A,FALSE,"pc-dent&amp;vision01";#N/A,#N/A,FALSE,"OIT-tc00";#N/A,#N/A,FALSE,"OIT-tc01";#N/A,#N/A,FALSE,"tc-dent&amp;vision00";#N/A,#N/A,FALSE,"tc-dent&amp;vision01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DFR._.IV._.A._.Future._.Revenue." hidden="1">{"Page_1A",#N/A,FALSE,"Page 1 A";"Page_1B",#N/A,FALSE,"Page 1 B";"Page_1C",#N/A,FALSE,"Page 1 C";"Page 2",#N/A,FALSE,"Page 2";"Page 3",#N/A,FALSE,"Page 3";"Page 4",#N/A,FALSE,"Page 4";"Page 5",#N/A,FALSE,"Page 5";"Page 6",#N/A,FALSE,"Page 6";"Page 7",#N/A,FALSE,"Page 7";"Page 8",#N/A,FALSE,"Page 8";"Page 9",#N/A,FALSE,"Page 9";"Page 10",#N/A,FALSE,"Page 10";"Page 11",#N/A,FALSE,"Page 11"}</definedName>
    <definedName name="wrn.Edutainment._.Priority._.List." hidden="1">{#N/A,#N/A,FALSE,"DI 2 YEAR MASTER SCHEDULE"}</definedName>
    <definedName name="wrn.EUA._.Detailed._.Report." hidden="1">{"EUA Summary",#N/A,FALSE,"EUA Billing";"EUA Details",#N/A,FALSE,"EUA Billing"}</definedName>
    <definedName name="wrn.EUA._.Station._.Service._.Tie._.Report." hidden="1">{"EUA Station Service",#N/A,FALSE,"EUA Virtual"}</definedName>
    <definedName name="wrn.Executive._.Reports.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Financials.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_new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ull._.Report.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GAC._.RECO.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1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1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1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1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1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oals._.Backup.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1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1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1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1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1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SECo._.Detailed._.Report." hidden="1">{"GSECo Summary",#N/A,FALSE,"GSECo Billing";"GSECo Details",#N/A,FALSE,"GSECo Billing"}</definedName>
    <definedName name="wrn.ISO._.Report." hidden="1">{"ISO Details",#N/A,FALSE,"ISO_NE"}</definedName>
    <definedName name="wrn.Japan_Capers_Ed._.Pub." hidden="1">{"Japan_Capers_Ed_Pub",#N/A,FALSE,"DI 2 YEAR MASTER SCHEDULE"}</definedName>
    <definedName name="wrn.Jury.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New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Load._.Ratio._.Report." hidden="1">{"Load Ratio",#N/A,FALSE,"Load Ratio"}</definedName>
    <definedName name="wrn.March._.collection._.report." hidden="1">{"Collection report",#N/A,FALSE,"March"}</definedName>
    <definedName name="wrn.March._.collection._.report._1" hidden="1">{"Collection report",#N/A,FALSE,"March"}</definedName>
    <definedName name="wrn.March._.collection._.report._1_1" hidden="1">{"Collection report",#N/A,FALSE,"March"}</definedName>
    <definedName name="wrn.March._.collection._.report._1_1_1" hidden="1">{"Collection report",#N/A,FALSE,"March"}</definedName>
    <definedName name="wrn.March._.collection._.report._1_1_1_1" hidden="1">{"Collection report",#N/A,FALSE,"March"}</definedName>
    <definedName name="wrn.March._.collection._.report._1_1_2" hidden="1">{"Collection report",#N/A,FALSE,"March"}</definedName>
    <definedName name="wrn.March._.collection._.report._1_2" hidden="1">{"Collection report",#N/A,FALSE,"March"}</definedName>
    <definedName name="wrn.March._.collection._.report._1_2_1" hidden="1">{"Collection report",#N/A,FALSE,"March"}</definedName>
    <definedName name="wrn.March._.collection._.report._1_3" hidden="1">{"Collection report",#N/A,FALSE,"March"}</definedName>
    <definedName name="wrn.March._.collection._.report._1_3_1" hidden="1">{"Collection report",#N/A,FALSE,"March"}</definedName>
    <definedName name="wrn.March._.collection._.report._1_4" hidden="1">{"Collection report",#N/A,FALSE,"March"}</definedName>
    <definedName name="wrn.March._.collection._.report._1_4_1" hidden="1">{"Collection report",#N/A,FALSE,"March"}</definedName>
    <definedName name="wrn.March._.collection._.report._1_5" hidden="1">{"Collection report",#N/A,FALSE,"March"}</definedName>
    <definedName name="wrn.March._.collection._.report._2" hidden="1">{"Collection report",#N/A,FALSE,"March"}</definedName>
    <definedName name="wrn.March._.collection._.report._2_1" hidden="1">{"Collection report",#N/A,FALSE,"March"}</definedName>
    <definedName name="wrn.March._.collection._.report._2_1_1" hidden="1">{"Collection report",#N/A,FALSE,"March"}</definedName>
    <definedName name="wrn.March._.collection._.report._2_1_1_1" hidden="1">{"Collection report",#N/A,FALSE,"March"}</definedName>
    <definedName name="wrn.March._.collection._.report._2_1_2" hidden="1">{"Collection report",#N/A,FALSE,"March"}</definedName>
    <definedName name="wrn.March._.collection._.report._2_2" hidden="1">{"Collection report",#N/A,FALSE,"March"}</definedName>
    <definedName name="wrn.March._.collection._.report._2_2_1" hidden="1">{"Collection report",#N/A,FALSE,"March"}</definedName>
    <definedName name="wrn.March._.collection._.report._2_3" hidden="1">{"Collection report",#N/A,FALSE,"March"}</definedName>
    <definedName name="wrn.March._.collection._.report._2_3_1" hidden="1">{"Collection report",#N/A,FALSE,"March"}</definedName>
    <definedName name="wrn.March._.collection._.report._2_4" hidden="1">{"Collection report",#N/A,FALSE,"March"}</definedName>
    <definedName name="wrn.March._.collection._.report._2_4_1" hidden="1">{"Collection report",#N/A,FALSE,"March"}</definedName>
    <definedName name="wrn.March._.collection._.report._2_5" hidden="1">{"Collection report",#N/A,FALSE,"March"}</definedName>
    <definedName name="wrn.March._.collection._.report._3" hidden="1">{"Collection report",#N/A,FALSE,"March"}</definedName>
    <definedName name="wrn.March._.collection._.report._3_1" hidden="1">{"Collection report",#N/A,FALSE,"March"}</definedName>
    <definedName name="wrn.March._.collection._.report._3_1_1" hidden="1">{"Collection report",#N/A,FALSE,"March"}</definedName>
    <definedName name="wrn.March._.collection._.report._3_1_1_1" hidden="1">{"Collection report",#N/A,FALSE,"March"}</definedName>
    <definedName name="wrn.March._.collection._.report._3_1_2" hidden="1">{"Collection report",#N/A,FALSE,"March"}</definedName>
    <definedName name="wrn.March._.collection._.report._3_2" hidden="1">{"Collection report",#N/A,FALSE,"March"}</definedName>
    <definedName name="wrn.March._.collection._.report._3_2_1" hidden="1">{"Collection report",#N/A,FALSE,"March"}</definedName>
    <definedName name="wrn.March._.collection._.report._3_3" hidden="1">{"Collection report",#N/A,FALSE,"March"}</definedName>
    <definedName name="wrn.March._.collection._.report._3_3_1" hidden="1">{"Collection report",#N/A,FALSE,"March"}</definedName>
    <definedName name="wrn.March._.collection._.report._3_4" hidden="1">{"Collection report",#N/A,FALSE,"March"}</definedName>
    <definedName name="wrn.March._.collection._.report._3_4_1" hidden="1">{"Collection report",#N/A,FALSE,"March"}</definedName>
    <definedName name="wrn.March._.collection._.report._3_5" hidden="1">{"Collection report",#N/A,FALSE,"March"}</definedName>
    <definedName name="wrn.March._.collection._.report._4" hidden="1">{"Collection report",#N/A,FALSE,"March"}</definedName>
    <definedName name="wrn.March._.collection._.report._4_1" hidden="1">{"Collection report",#N/A,FALSE,"March"}</definedName>
    <definedName name="wrn.March._.collection._.report._4_1_1" hidden="1">{"Collection report",#N/A,FALSE,"March"}</definedName>
    <definedName name="wrn.March._.collection._.report._4_1_1_1" hidden="1">{"Collection report",#N/A,FALSE,"March"}</definedName>
    <definedName name="wrn.March._.collection._.report._4_1_2" hidden="1">{"Collection report",#N/A,FALSE,"March"}</definedName>
    <definedName name="wrn.March._.collection._.report._4_2" hidden="1">{"Collection report",#N/A,FALSE,"March"}</definedName>
    <definedName name="wrn.March._.collection._.report._4_2_1" hidden="1">{"Collection report",#N/A,FALSE,"March"}</definedName>
    <definedName name="wrn.March._.collection._.report._4_3" hidden="1">{"Collection report",#N/A,FALSE,"March"}</definedName>
    <definedName name="wrn.March._.collection._.report._4_3_1" hidden="1">{"Collection report",#N/A,FALSE,"March"}</definedName>
    <definedName name="wrn.March._.collection._.report._4_4" hidden="1">{"Collection report",#N/A,FALSE,"March"}</definedName>
    <definedName name="wrn.March._.collection._.report._4_4_1" hidden="1">{"Collection report",#N/A,FALSE,"March"}</definedName>
    <definedName name="wrn.March._.collection._.report._4_5" hidden="1">{"Collection report",#N/A,FALSE,"March"}</definedName>
    <definedName name="wrn.March._.collection._.report._5" hidden="1">{"Collection report",#N/A,FALSE,"March"}</definedName>
    <definedName name="wrn.March._.collection._.report._5_1" hidden="1">{"Collection report",#N/A,FALSE,"March"}</definedName>
    <definedName name="wrn.March._.collection._.report._5_1_1" hidden="1">{"Collection report",#N/A,FALSE,"March"}</definedName>
    <definedName name="wrn.March._.collection._.report._5_1_1_1" hidden="1">{"Collection report",#N/A,FALSE,"March"}</definedName>
    <definedName name="wrn.March._.collection._.report._5_1_2" hidden="1">{"Collection report",#N/A,FALSE,"March"}</definedName>
    <definedName name="wrn.March._.collection._.report._5_2" hidden="1">{"Collection report",#N/A,FALSE,"March"}</definedName>
    <definedName name="wrn.March._.collection._.report._5_2_1" hidden="1">{"Collection report",#N/A,FALSE,"March"}</definedName>
    <definedName name="wrn.March._.collection._.report._5_3" hidden="1">{"Collection report",#N/A,FALSE,"March"}</definedName>
    <definedName name="wrn.March._.collection._.report._5_3_1" hidden="1">{"Collection report",#N/A,FALSE,"March"}</definedName>
    <definedName name="wrn.March._.collection._.report._5_4" hidden="1">{"Collection report",#N/A,FALSE,"March"}</definedName>
    <definedName name="wrn.March._.collection._.report._5_4_1" hidden="1">{"Collection report",#N/A,FALSE,"March"}</definedName>
    <definedName name="wrn.March._.collection._.report._5_5" hidden="1">{"Collection report",#N/A,FALSE,"March"}</definedName>
    <definedName name="wrn.MECo._.Detailed._.Report." hidden="1">{"MECo Summary",#N/A,FALSE,"MECo Billing";"MECO Details",#N/A,FALSE,"MECo Billing"}</definedName>
    <definedName name="wrn.Misc.._.Detailed._.Report." hidden="1">{"Misc. Summary",#N/A,FALSE,"Misc. Billing";"Misc. Details",#N/A,FALSE,"Misc. Billing"}</definedName>
    <definedName name="wrn.Muni._.Detailed._.Report." hidden="1">{"Muni Summary",#N/A,FALSE,"Muni's Billing";"Muni Details",#N/A,FALSE,"Muni's Billing"}</definedName>
    <definedName name="wrn.NEP._.Station._.Service._.Tie._.Report." hidden="1">{"NEP Virtual",#N/A,FALSE,"NEP Virtual"}</definedName>
    <definedName name="wrn.NT_T._.Manpower._.by._.Department." localSheetId="1" hidden="1">{"NT&amp;T TSM",#N/A,FALSE,"Current_Data";"NT&amp;T TRA",#N/A,FALSE,"Current_Data";"NT&amp;T SOP",#N/A,FALSE,"Current_Data";"NT&amp;T REG",#N/A,FALSE,"Current_Data";"NT&amp;T FIN",#N/A,FALSE,"Current_Data";"NT&amp;T Dir",#N/A,FALSE,"Current_Data";"NT&amp;T Asset Strategy",#N/A,FALSE,"Current_Data";"NT&amp;T Asset",#N/A,FALSE,"Current_Data"}</definedName>
    <definedName name="wrn.NT_T._.Manpower._.by._.Department." hidden="1">{"NT&amp;T TSM",#N/A,FALSE,"Current_Data";"NT&amp;T TRA",#N/A,FALSE,"Current_Data";"NT&amp;T SOP",#N/A,FALSE,"Current_Data";"NT&amp;T REG",#N/A,FALSE,"Current_Data";"NT&amp;T FIN",#N/A,FALSE,"Current_Data";"NT&amp;T Dir",#N/A,FALSE,"Current_Data";"NT&amp;T Asset Strategy",#N/A,FALSE,"Current_Data";"NT&amp;T Asset",#N/A,FALSE,"Current_Data"}</definedName>
    <definedName name="wrn.OIT._.Sum._.Pages.Manual._.Input._.First." hidden="1">{#N/A,#N/A,FALSE,"OIT summ";#N/A,#N/A,FALSE,"otb summ-dental";#N/A,#N/A,FALSE,"otb summ-vision"}</definedName>
    <definedName name="wrn.Peak._.Load._.Report." hidden="1">{"Peak Load Details",#N/A,FALSE,"Peak Load"}</definedName>
    <definedName name="wrn.Print._.Report." hidden="1">{#N/A,#N/A,FALSE,"COG Reco";#N/A,#N/A,FALSE,"Gas Cost Accrual Analysis";#N/A,#N/A,FALSE,"Analysis of Unbilled Adjustment"}</definedName>
    <definedName name="wrn.Print._.Report._1" hidden="1">{#N/A,#N/A,FALSE,"COG Reco";#N/A,#N/A,FALSE,"Gas Cost Accrual Analysis";#N/A,#N/A,FALSE,"Analysis of Unbilled Adjustment"}</definedName>
    <definedName name="wrn.Print._.Report._1_2" hidden="1">{#N/A,#N/A,FALSE,"COG Reco";#N/A,#N/A,FALSE,"Gas Cost Accrual Analysis";#N/A,#N/A,FALSE,"Analysis of Unbilled Adjustment"}</definedName>
    <definedName name="wrn.Print._.Report._1_2_1" hidden="1">{#N/A,#N/A,FALSE,"COG Reco";#N/A,#N/A,FALSE,"Gas Cost Accrual Analysis";#N/A,#N/A,FALSE,"Analysis of Unbilled Adjustment"}</definedName>
    <definedName name="wrn.Print._.Report._2" hidden="1">{#N/A,#N/A,FALSE,"COG Reco";#N/A,#N/A,FALSE,"Gas Cost Accrual Analysis";#N/A,#N/A,FALSE,"Analysis of Unbilled Adjustment"}</definedName>
    <definedName name="wrn.Print._.Report._2_1" hidden="1">{#N/A,#N/A,FALSE,"COG Reco";#N/A,#N/A,FALSE,"Gas Cost Accrual Analysis";#N/A,#N/A,FALSE,"Analysis of Unbilled Adjustment"}</definedName>
    <definedName name="wrn.Print._.Report._2_1_1" hidden="1">{#N/A,#N/A,FALSE,"COG Reco";#N/A,#N/A,FALSE,"Gas Cost Accrual Analysis";#N/A,#N/A,FALSE,"Analysis of Unbilled Adjustment"}</definedName>
    <definedName name="wrn.Print._.Report._2_1_1_1" hidden="1">{#N/A,#N/A,FALSE,"COG Reco";#N/A,#N/A,FALSE,"Gas Cost Accrual Analysis";#N/A,#N/A,FALSE,"Analysis of Unbilled Adjustment"}</definedName>
    <definedName name="wrn.Print._.Report._2_1_2" hidden="1">{#N/A,#N/A,FALSE,"COG Reco";#N/A,#N/A,FALSE,"Gas Cost Accrual Analysis";#N/A,#N/A,FALSE,"Analysis of Unbilled Adjustment"}</definedName>
    <definedName name="wrn.Print._.Report._2_2" hidden="1">{#N/A,#N/A,FALSE,"COG Reco";#N/A,#N/A,FALSE,"Gas Cost Accrual Analysis";#N/A,#N/A,FALSE,"Analysis of Unbilled Adjustment"}</definedName>
    <definedName name="wrn.Print._.Report._2_2_1" hidden="1">{#N/A,#N/A,FALSE,"COG Reco";#N/A,#N/A,FALSE,"Gas Cost Accrual Analysis";#N/A,#N/A,FALSE,"Analysis of Unbilled Adjustment"}</definedName>
    <definedName name="wrn.Print._.Report._2_3" hidden="1">{#N/A,#N/A,FALSE,"COG Reco";#N/A,#N/A,FALSE,"Gas Cost Accrual Analysis";#N/A,#N/A,FALSE,"Analysis of Unbilled Adjustment"}</definedName>
    <definedName name="wrn.Print._.Report._2_3_1" hidden="1">{#N/A,#N/A,FALSE,"COG Reco";#N/A,#N/A,FALSE,"Gas Cost Accrual Analysis";#N/A,#N/A,FALSE,"Analysis of Unbilled Adjustment"}</definedName>
    <definedName name="wrn.Print._.Report._2_4" hidden="1">{#N/A,#N/A,FALSE,"COG Reco";#N/A,#N/A,FALSE,"Gas Cost Accrual Analysis";#N/A,#N/A,FALSE,"Analysis of Unbilled Adjustment"}</definedName>
    <definedName name="wrn.Print._.Report._2_4_1" hidden="1">{#N/A,#N/A,FALSE,"COG Reco";#N/A,#N/A,FALSE,"Gas Cost Accrual Analysis";#N/A,#N/A,FALSE,"Analysis of Unbilled Adjustment"}</definedName>
    <definedName name="wrn.Print._.Report._2_5" hidden="1">{#N/A,#N/A,FALSE,"COG Reco";#N/A,#N/A,FALSE,"Gas Cost Accrual Analysis";#N/A,#N/A,FALSE,"Analysis of Unbilled Adjustment"}</definedName>
    <definedName name="wrn.Print._.Report._3" hidden="1">{#N/A,#N/A,FALSE,"COG Reco";#N/A,#N/A,FALSE,"Gas Cost Accrual Analysis";#N/A,#N/A,FALSE,"Analysis of Unbilled Adjustment"}</definedName>
    <definedName name="wrn.Print._.Report._3_1" hidden="1">{#N/A,#N/A,FALSE,"COG Reco";#N/A,#N/A,FALSE,"Gas Cost Accrual Analysis";#N/A,#N/A,FALSE,"Analysis of Unbilled Adjustment"}</definedName>
    <definedName name="wrn.Print._.Report._3_1_1" hidden="1">{#N/A,#N/A,FALSE,"COG Reco";#N/A,#N/A,FALSE,"Gas Cost Accrual Analysis";#N/A,#N/A,FALSE,"Analysis of Unbilled Adjustment"}</definedName>
    <definedName name="wrn.Print._.Report._3_1_1_1" hidden="1">{#N/A,#N/A,FALSE,"COG Reco";#N/A,#N/A,FALSE,"Gas Cost Accrual Analysis";#N/A,#N/A,FALSE,"Analysis of Unbilled Adjustment"}</definedName>
    <definedName name="wrn.Print._.Report._3_1_2" hidden="1">{#N/A,#N/A,FALSE,"COG Reco";#N/A,#N/A,FALSE,"Gas Cost Accrual Analysis";#N/A,#N/A,FALSE,"Analysis of Unbilled Adjustment"}</definedName>
    <definedName name="wrn.Print._.Report._3_2" hidden="1">{#N/A,#N/A,FALSE,"COG Reco";#N/A,#N/A,FALSE,"Gas Cost Accrual Analysis";#N/A,#N/A,FALSE,"Analysis of Unbilled Adjustment"}</definedName>
    <definedName name="wrn.Print._.Report._3_2_1" hidden="1">{#N/A,#N/A,FALSE,"COG Reco";#N/A,#N/A,FALSE,"Gas Cost Accrual Analysis";#N/A,#N/A,FALSE,"Analysis of Unbilled Adjustment"}</definedName>
    <definedName name="wrn.Print._.Report._3_3" hidden="1">{#N/A,#N/A,FALSE,"COG Reco";#N/A,#N/A,FALSE,"Gas Cost Accrual Analysis";#N/A,#N/A,FALSE,"Analysis of Unbilled Adjustment"}</definedName>
    <definedName name="wrn.Print._.Report._3_3_1" hidden="1">{#N/A,#N/A,FALSE,"COG Reco";#N/A,#N/A,FALSE,"Gas Cost Accrual Analysis";#N/A,#N/A,FALSE,"Analysis of Unbilled Adjustment"}</definedName>
    <definedName name="wrn.Print._.Report._3_4" hidden="1">{#N/A,#N/A,FALSE,"COG Reco";#N/A,#N/A,FALSE,"Gas Cost Accrual Analysis";#N/A,#N/A,FALSE,"Analysis of Unbilled Adjustment"}</definedName>
    <definedName name="wrn.Print._.Report._3_4_1" hidden="1">{#N/A,#N/A,FALSE,"COG Reco";#N/A,#N/A,FALSE,"Gas Cost Accrual Analysis";#N/A,#N/A,FALSE,"Analysis of Unbilled Adjustment"}</definedName>
    <definedName name="wrn.Print._.Report._3_5" hidden="1">{#N/A,#N/A,FALSE,"COG Reco";#N/A,#N/A,FALSE,"Gas Cost Accrual Analysis";#N/A,#N/A,FALSE,"Analysis of Unbilled Adjustment"}</definedName>
    <definedName name="wrn.Print._.Report._4" hidden="1">{#N/A,#N/A,FALSE,"COG Reco";#N/A,#N/A,FALSE,"Gas Cost Accrual Analysis";#N/A,#N/A,FALSE,"Analysis of Unbilled Adjustment"}</definedName>
    <definedName name="wrn.Print._.Report._4_1" hidden="1">{#N/A,#N/A,FALSE,"COG Reco";#N/A,#N/A,FALSE,"Gas Cost Accrual Analysis";#N/A,#N/A,FALSE,"Analysis of Unbilled Adjustment"}</definedName>
    <definedName name="wrn.Print._.Report._4_1_1" hidden="1">{#N/A,#N/A,FALSE,"COG Reco";#N/A,#N/A,FALSE,"Gas Cost Accrual Analysis";#N/A,#N/A,FALSE,"Analysis of Unbilled Adjustment"}</definedName>
    <definedName name="wrn.Print._.Report._4_1_1_1" hidden="1">{#N/A,#N/A,FALSE,"COG Reco";#N/A,#N/A,FALSE,"Gas Cost Accrual Analysis";#N/A,#N/A,FALSE,"Analysis of Unbilled Adjustment"}</definedName>
    <definedName name="wrn.Print._.Report._4_1_2" hidden="1">{#N/A,#N/A,FALSE,"COG Reco";#N/A,#N/A,FALSE,"Gas Cost Accrual Analysis";#N/A,#N/A,FALSE,"Analysis of Unbilled Adjustment"}</definedName>
    <definedName name="wrn.Print._.Report._4_2" hidden="1">{#N/A,#N/A,FALSE,"COG Reco";#N/A,#N/A,FALSE,"Gas Cost Accrual Analysis";#N/A,#N/A,FALSE,"Analysis of Unbilled Adjustment"}</definedName>
    <definedName name="wrn.Print._.Report._4_2_1" hidden="1">{#N/A,#N/A,FALSE,"COG Reco";#N/A,#N/A,FALSE,"Gas Cost Accrual Analysis";#N/A,#N/A,FALSE,"Analysis of Unbilled Adjustment"}</definedName>
    <definedName name="wrn.Print._.Report._4_3" hidden="1">{#N/A,#N/A,FALSE,"COG Reco";#N/A,#N/A,FALSE,"Gas Cost Accrual Analysis";#N/A,#N/A,FALSE,"Analysis of Unbilled Adjustment"}</definedName>
    <definedName name="wrn.Print._.Report._4_3_1" hidden="1">{#N/A,#N/A,FALSE,"COG Reco";#N/A,#N/A,FALSE,"Gas Cost Accrual Analysis";#N/A,#N/A,FALSE,"Analysis of Unbilled Adjustment"}</definedName>
    <definedName name="wrn.Print._.Report._4_4" hidden="1">{#N/A,#N/A,FALSE,"COG Reco";#N/A,#N/A,FALSE,"Gas Cost Accrual Analysis";#N/A,#N/A,FALSE,"Analysis of Unbilled Adjustment"}</definedName>
    <definedName name="wrn.Print._.Report._4_4_1" hidden="1">{#N/A,#N/A,FALSE,"COG Reco";#N/A,#N/A,FALSE,"Gas Cost Accrual Analysis";#N/A,#N/A,FALSE,"Analysis of Unbilled Adjustment"}</definedName>
    <definedName name="wrn.Print._.Report._4_5" hidden="1">{#N/A,#N/A,FALSE,"COG Reco";#N/A,#N/A,FALSE,"Gas Cost Accrual Analysis";#N/A,#N/A,FALSE,"Analysis of Unbilled Adjustment"}</definedName>
    <definedName name="wrn.Print._.Report._5" hidden="1">{#N/A,#N/A,FALSE,"COG Reco";#N/A,#N/A,FALSE,"Gas Cost Accrual Analysis";#N/A,#N/A,FALSE,"Analysis of Unbilled Adjustment"}</definedName>
    <definedName name="wrn.Print._.Report._5_1" hidden="1">{#N/A,#N/A,FALSE,"COG Reco";#N/A,#N/A,FALSE,"Gas Cost Accrual Analysis";#N/A,#N/A,FALSE,"Analysis of Unbilled Adjustment"}</definedName>
    <definedName name="wrn.Print._.Report._5_1_1" hidden="1">{#N/A,#N/A,FALSE,"COG Reco";#N/A,#N/A,FALSE,"Gas Cost Accrual Analysis";#N/A,#N/A,FALSE,"Analysis of Unbilled Adjustment"}</definedName>
    <definedName name="wrn.Print._.Report._5_1_1_1" hidden="1">{#N/A,#N/A,FALSE,"COG Reco";#N/A,#N/A,FALSE,"Gas Cost Accrual Analysis";#N/A,#N/A,FALSE,"Analysis of Unbilled Adjustment"}</definedName>
    <definedName name="wrn.Print._.Report._5_1_2" hidden="1">{#N/A,#N/A,FALSE,"COG Reco";#N/A,#N/A,FALSE,"Gas Cost Accrual Analysis";#N/A,#N/A,FALSE,"Analysis of Unbilled Adjustment"}</definedName>
    <definedName name="wrn.Print._.Report._5_2" hidden="1">{#N/A,#N/A,FALSE,"COG Reco";#N/A,#N/A,FALSE,"Gas Cost Accrual Analysis";#N/A,#N/A,FALSE,"Analysis of Unbilled Adjustment"}</definedName>
    <definedName name="wrn.Print._.Report._5_2_1" hidden="1">{#N/A,#N/A,FALSE,"COG Reco";#N/A,#N/A,FALSE,"Gas Cost Accrual Analysis";#N/A,#N/A,FALSE,"Analysis of Unbilled Adjustment"}</definedName>
    <definedName name="wrn.Print._.Report._5_3" hidden="1">{#N/A,#N/A,FALSE,"COG Reco";#N/A,#N/A,FALSE,"Gas Cost Accrual Analysis";#N/A,#N/A,FALSE,"Analysis of Unbilled Adjustment"}</definedName>
    <definedName name="wrn.Print._.Report._5_3_1" hidden="1">{#N/A,#N/A,FALSE,"COG Reco";#N/A,#N/A,FALSE,"Gas Cost Accrual Analysis";#N/A,#N/A,FALSE,"Analysis of Unbilled Adjustment"}</definedName>
    <definedName name="wrn.Print._.Report._5_4" hidden="1">{#N/A,#N/A,FALSE,"COG Reco";#N/A,#N/A,FALSE,"Gas Cost Accrual Analysis";#N/A,#N/A,FALSE,"Analysis of Unbilled Adjustment"}</definedName>
    <definedName name="wrn.Print._.Report._5_4_1" hidden="1">{#N/A,#N/A,FALSE,"COG Reco";#N/A,#N/A,FALSE,"Gas Cost Accrual Analysis";#N/A,#N/A,FALSE,"Analysis of Unbilled Adjustment"}</definedName>
    <definedName name="wrn.Print._.Report._5_5" hidden="1">{#N/A,#N/A,FALSE,"COG Reco";#N/A,#N/A,FALSE,"Gas Cost Accrual Analysis";#N/A,#N/A,FALSE,"Analysis of Unbilled Adjustment"}</definedName>
    <definedName name="wrn.PrintWorkbook." localSheetId="1" hidden="1">{"Index",#N/A,FALSE,"Index"}</definedName>
    <definedName name="wrn.PrintWorkbook." hidden="1">{"Index",#N/A,FALSE,"Index"}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psc._.quarterly." hidden="1">{"Page 1",#N/A,FALSE,"Page 1 &amp; Page 2";"page 2",#N/A,FALSE,"Page 1 &amp; Page 2";"Page 5",#N/A,FALSE,"Page 5";"page 6",#N/A,FALSE,"Details_p 6&amp;7";"Page 9",#N/A,FALSE,"Page 9";"page 8",#N/A,FALSE,"Page 8";"Page 10",#N/A,FALSE,"Page 10";"Page 11",#N/A,FALSE,"Page11"}</definedName>
    <definedName name="wrn.Rate._.Reports." hidden="1">{#N/A,#N/A,FALSE,"Monthly Rate By Activity";#N/A,#N/A,FALSE,"Hourly Rate By Activity";#N/A,#N/A,FALSE,"Monthly Rate By Custom Resource";#N/A,#N/A,FALSE,"Hourly Rate By Custom Resource"}</definedName>
    <definedName name="wrn.Rate._.Reports.new" hidden="1">{#N/A,#N/A,FALSE,"Monthly Rate By Activity";#N/A,#N/A,FALSE,"Hourly Rate By Activity";#N/A,#N/A,FALSE,"Monthly Rate By Custom Resource";#N/A,#N/A,FALSE,"Hourly Rate By Custom Resource"}</definedName>
    <definedName name="wrn.Rippert.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new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1_new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Slide._.Add._.Ons." hidden="1">{"Sec2Sch1",#N/A,FALSE,"Sheet1";"Sec2Sch2",#N/A,FALSE,"Sheet1";"Sec2Sch3",#N/A,FALSE,"Sheet1"}</definedName>
    <definedName name="wrn.Staffing." hidden="1">{#N/A,#N/A,FALSE,"Assessment";#N/A,#N/A,FALSE,"Staffing";#N/A,#N/A,FALSE,"Hires";#N/A,#N/A,FALSE,"Assumptions"}</definedName>
    <definedName name="wrn.Staffing._.Inputs." hidden="1">{#N/A,#N/A,FALSE,"Overall Staffing Review";#N/A,#N/A,FALSE,"Detailed Resource Mix Review";#N/A,#N/A,FALSE,"Detailed Pyramid Review";#N/A,#N/A,FALSE,"Hours By Activity";#N/A,#N/A,FALSE,"Hours By Custom Resource"}</definedName>
    <definedName name="wrn.staffing.new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torage." hidden="1">{"Storage",#N/A,FALSE,"Storage"}</definedName>
    <definedName name="wrn.Storage._1" hidden="1">{"Storage",#N/A,FALSE,"Storage"}</definedName>
    <definedName name="wrn.Storage._1_2" hidden="1">{"Storage",#N/A,FALSE,"Storage"}</definedName>
    <definedName name="wrn.Storage._1_2_1" hidden="1">{"Storage",#N/A,FALSE,"Storage"}</definedName>
    <definedName name="wrn.Storage._2" hidden="1">{"Storage",#N/A,FALSE,"Storage"}</definedName>
    <definedName name="wrn.Storage._2_1" hidden="1">{"Storage",#N/A,FALSE,"Storage"}</definedName>
    <definedName name="wrn.Storage._2_1_1" hidden="1">{"Storage",#N/A,FALSE,"Storage"}</definedName>
    <definedName name="wrn.Storage._2_1_1_1" hidden="1">{"Storage",#N/A,FALSE,"Storage"}</definedName>
    <definedName name="wrn.Storage._2_1_2" hidden="1">{"Storage",#N/A,FALSE,"Storage"}</definedName>
    <definedName name="wrn.Storage._2_2" hidden="1">{"Storage",#N/A,FALSE,"Storage"}</definedName>
    <definedName name="wrn.Storage._2_2_1" hidden="1">{"Storage",#N/A,FALSE,"Storage"}</definedName>
    <definedName name="wrn.Storage._2_3" hidden="1">{"Storage",#N/A,FALSE,"Storage"}</definedName>
    <definedName name="wrn.Storage._2_3_1" hidden="1">{"Storage",#N/A,FALSE,"Storage"}</definedName>
    <definedName name="wrn.Storage._2_4" hidden="1">{"Storage",#N/A,FALSE,"Storage"}</definedName>
    <definedName name="wrn.Storage._2_4_1" hidden="1">{"Storage",#N/A,FALSE,"Storage"}</definedName>
    <definedName name="wrn.Storage._2_5" hidden="1">{"Storage",#N/A,FALSE,"Storage"}</definedName>
    <definedName name="wrn.Storage._3" hidden="1">{"Storage",#N/A,FALSE,"Storage"}</definedName>
    <definedName name="wrn.Storage._3_1" hidden="1">{"Storage",#N/A,FALSE,"Storage"}</definedName>
    <definedName name="wrn.Storage._3_1_1" hidden="1">{"Storage",#N/A,FALSE,"Storage"}</definedName>
    <definedName name="wrn.Storage._3_1_1_1" hidden="1">{"Storage",#N/A,FALSE,"Storage"}</definedName>
    <definedName name="wrn.Storage._3_1_2" hidden="1">{"Storage",#N/A,FALSE,"Storage"}</definedName>
    <definedName name="wrn.Storage._3_2" hidden="1">{"Storage",#N/A,FALSE,"Storage"}</definedName>
    <definedName name="wrn.Storage._3_2_1" hidden="1">{"Storage",#N/A,FALSE,"Storage"}</definedName>
    <definedName name="wrn.Storage._3_3" hidden="1">{"Storage",#N/A,FALSE,"Storage"}</definedName>
    <definedName name="wrn.Storage._3_3_1" hidden="1">{"Storage",#N/A,FALSE,"Storage"}</definedName>
    <definedName name="wrn.Storage._3_4" hidden="1">{"Storage",#N/A,FALSE,"Storage"}</definedName>
    <definedName name="wrn.Storage._3_4_1" hidden="1">{"Storage",#N/A,FALSE,"Storage"}</definedName>
    <definedName name="wrn.Storage._3_5" hidden="1">{"Storage",#N/A,FALSE,"Storage"}</definedName>
    <definedName name="wrn.Storage._4" hidden="1">{"Storage",#N/A,FALSE,"Storage"}</definedName>
    <definedName name="wrn.Storage._4_1" hidden="1">{"Storage",#N/A,FALSE,"Storage"}</definedName>
    <definedName name="wrn.Storage._4_1_1" hidden="1">{"Storage",#N/A,FALSE,"Storage"}</definedName>
    <definedName name="wrn.Storage._4_1_1_1" hidden="1">{"Storage",#N/A,FALSE,"Storage"}</definedName>
    <definedName name="wrn.Storage._4_1_2" hidden="1">{"Storage",#N/A,FALSE,"Storage"}</definedName>
    <definedName name="wrn.Storage._4_2" hidden="1">{"Storage",#N/A,FALSE,"Storage"}</definedName>
    <definedName name="wrn.Storage._4_2_1" hidden="1">{"Storage",#N/A,FALSE,"Storage"}</definedName>
    <definedName name="wrn.Storage._4_3" hidden="1">{"Storage",#N/A,FALSE,"Storage"}</definedName>
    <definedName name="wrn.Storage._4_3_1" hidden="1">{"Storage",#N/A,FALSE,"Storage"}</definedName>
    <definedName name="wrn.Storage._4_4" hidden="1">{"Storage",#N/A,FALSE,"Storage"}</definedName>
    <definedName name="wrn.Storage._4_4_1" hidden="1">{"Storage",#N/A,FALSE,"Storage"}</definedName>
    <definedName name="wrn.Storage._4_5" hidden="1">{"Storage",#N/A,FALSE,"Storage"}</definedName>
    <definedName name="wrn.Storage._5" hidden="1">{"Storage",#N/A,FALSE,"Storage"}</definedName>
    <definedName name="wrn.Storage._5_1" hidden="1">{"Storage",#N/A,FALSE,"Storage"}</definedName>
    <definedName name="wrn.Storage._5_1_1" hidden="1">{"Storage",#N/A,FALSE,"Storage"}</definedName>
    <definedName name="wrn.Storage._5_1_1_1" hidden="1">{"Storage",#N/A,FALSE,"Storage"}</definedName>
    <definedName name="wrn.Storage._5_1_2" hidden="1">{"Storage",#N/A,FALSE,"Storage"}</definedName>
    <definedName name="wrn.Storage._5_2" hidden="1">{"Storage",#N/A,FALSE,"Storage"}</definedName>
    <definedName name="wrn.Storage._5_2_1" hidden="1">{"Storage",#N/A,FALSE,"Storage"}</definedName>
    <definedName name="wrn.Storage._5_3" hidden="1">{"Storage",#N/A,FALSE,"Storage"}</definedName>
    <definedName name="wrn.Storage._5_3_1" hidden="1">{"Storage",#N/A,FALSE,"Storage"}</definedName>
    <definedName name="wrn.Storage._5_4" hidden="1">{"Storage",#N/A,FALSE,"Storage"}</definedName>
    <definedName name="wrn.Storage._5_4_1" hidden="1">{"Storage",#N/A,FALSE,"Storage"}</definedName>
    <definedName name="wrn.Storage._5_5" hidden="1">{"Storage",#N/A,FALSE,"Storage"}</definedName>
    <definedName name="wrn.Supplemental._.Information." hidden="1">{#N/A,#N/A,FALSE,"Assumptions";#N/A,#N/A,FALSE,"DNP Expense Summary";#N/A,#N/A,FALSE,"Sensitivity Analysis"}</definedName>
    <definedName name="wrn.test." hidden="1">{"Page 5",#N/A,TRUE,"Page 5"}</definedName>
    <definedName name="wrn.TNECO._.Detailed._.Report." hidden="1">{"TNECo Summary",#N/A,FALSE,"TNECo Billing";"TNECO Details",#N/A,FALSE,"TNECo Billing"}</definedName>
    <definedName name="wrn.wamr." hidden="1">{#N/A,#N/A,FALSE,"Header";#N/A,#N/A,FALSE,"Assumptions";#N/A,#N/A,FALSE,"Summary";#N/A,#N/A,FALSE,"Client Cost Baseline";#N/A,#N/A,FALSE,"Service Delivery ";#N/A,#N/A,FALSE,"Service Management";#N/A,#N/A,FALSE,"Transition";#N/A,#N/A,FALSE,"Business Integration";#N/A,#N/A,FALSE,"Operating Costs";#N/A,#N/A,FALSE,"Capex";#N/A,#N/A,FALSE,"Accommodation";#N/A,#N/A,FALSE,"Telecommunications";#N/A,#N/A,FALSE,"LAN Server";#N/A,#N/A,FALSE,"Payslip Processing";#N/A,#N/A,FALSE,"Trans Non Payroll";#N/A,#N/A,FALSE,"HRMIS"}</definedName>
    <definedName name="wrn.year._.2004.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1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1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1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1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1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xx" localSheetId="0" hidden="1">YTD [12]Contbs!$A$1:$K$93</definedName>
    <definedName name="xx" localSheetId="1" hidden="1">YTD [12]Contbs!$A$1:$K$93</definedName>
    <definedName name="xx" hidden="1">YTD [12]Contbs!$A$1:$K$93</definedName>
    <definedName name="y" hidden="1">{"'PRODUCTIONCOST SHEET'!$B$3:$G$48"}</definedName>
    <definedName name="ytyyyyyyyyyyyyy" localSheetId="1" hidden="1">{#N/A,#N/A,FALSE,"Aging Summary";#N/A,#N/A,FALSE,"Ratio Analysis";#N/A,#N/A,FALSE,"Test 120 Day Accts";#N/A,#N/A,FALSE,"Tickmarks"}</definedName>
    <definedName name="ytyyyyyyyyyyyyy" hidden="1">{#N/A,#N/A,FALSE,"Aging Summary";#N/A,#N/A,FALSE,"Ratio Analysis";#N/A,#N/A,FALSE,"Test 120 Day Accts";#N/A,#N/A,FALSE,"Tickmarks"}</definedName>
    <definedName name="yy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yyy" hidden="1">{#N/A,#N/A,FALSE,"DI 2 YEAR MASTER SCHEDULE"}</definedName>
    <definedName name="z" hidden="1">{#N/A,#N/A,FALSE,"DI 2 YEAR MASTER SCHEDULE"}</definedName>
    <definedName name="Z_9A428CE1_B4D9_11D0_A8AA_0000C071AEE7_.wvu.Cols" hidden="1">[6]Sheet1!$A$1:$Q$65536,[6]Sheet1!$Y$1:$Z$65536</definedName>
    <definedName name="Z_9A428CE1_B4D9_11D0_A8AA_0000C071AEE7_.wvu.PrintArea" localSheetId="0" hidden="1">#REF!</definedName>
    <definedName name="Z_9A428CE1_B4D9_11D0_A8AA_0000C071AEE7_.wvu.PrintArea" hidden="1">#REF!</definedName>
    <definedName name="Z_9A428CE1_B4D9_11D0_A8AA_0000C071AEE7_.wvu.Rows" localSheetId="0" hidden="1">[6]Sheet1!#REF!,[6]Sheet1!#REF!,[6]Sheet1!#REF!,[6]Sheet1!#REF!,[6]Sheet1!#REF!,[6]Sheet1!#REF!,[6]Sheet1!#REF!,[6]Sheet1!$A$97:$IV$271</definedName>
    <definedName name="Z_9A428CE1_B4D9_11D0_A8AA_0000C071AEE7_.wvu.Rows" hidden="1">[6]Sheet1!#REF!,[6]Sheet1!#REF!,[6]Sheet1!#REF!,[6]Sheet1!#REF!,[6]Sheet1!#REF!,[6]Sheet1!#REF!,[6]Sheet1!#REF!,[6]Sheet1!$A$97:$IV$271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2" i="36" l="1"/>
  <c r="O22" i="36"/>
  <c r="AM20" i="46"/>
  <c r="AI20" i="46"/>
  <c r="AG20" i="46"/>
  <c r="AK20" i="46"/>
  <c r="F22" i="46"/>
  <c r="L20" i="46"/>
  <c r="O24" i="36"/>
  <c r="K23" i="36"/>
  <c r="M23" i="36" s="1"/>
  <c r="L23" i="36"/>
  <c r="L24" i="36" s="1"/>
  <c r="J24" i="36"/>
  <c r="E24" i="36"/>
  <c r="F24" i="36"/>
  <c r="G24" i="36"/>
  <c r="H24" i="36"/>
  <c r="H23" i="36"/>
  <c r="O23" i="36" l="1"/>
  <c r="M24" i="36"/>
  <c r="K24" i="36"/>
  <c r="AM33" i="46" l="1"/>
  <c r="L33" i="46"/>
  <c r="AM27" i="46" l="1"/>
  <c r="AE22" i="46"/>
  <c r="AM34" i="46"/>
  <c r="L34" i="46"/>
  <c r="Q27" i="46"/>
  <c r="L26" i="46"/>
  <c r="L27" i="46" s="1"/>
  <c r="AC22" i="46"/>
  <c r="AA22" i="46"/>
  <c r="W22" i="46"/>
  <c r="U22" i="46"/>
  <c r="S22" i="46"/>
  <c r="J22" i="46"/>
  <c r="AK21" i="46"/>
  <c r="AG21" i="46"/>
  <c r="Y21" i="46"/>
  <c r="L21" i="46"/>
  <c r="AI21" i="46"/>
  <c r="AK19" i="46"/>
  <c r="AG19" i="46"/>
  <c r="Y19" i="46"/>
  <c r="AI19" i="46"/>
  <c r="AK18" i="46"/>
  <c r="AI18" i="46"/>
  <c r="AG18" i="46"/>
  <c r="Y18" i="46"/>
  <c r="L18" i="46"/>
  <c r="AK17" i="46"/>
  <c r="AI17" i="46"/>
  <c r="AG17" i="46"/>
  <c r="Y17" i="46"/>
  <c r="L17" i="46"/>
  <c r="AK16" i="46"/>
  <c r="AI16" i="46"/>
  <c r="AG16" i="46"/>
  <c r="Y16" i="46"/>
  <c r="L16" i="46"/>
  <c r="AK15" i="46"/>
  <c r="AI15" i="46"/>
  <c r="AG15" i="46"/>
  <c r="Y15" i="46"/>
  <c r="L15" i="46"/>
  <c r="AK14" i="46"/>
  <c r="AG14" i="46"/>
  <c r="Y14" i="46"/>
  <c r="L14" i="46"/>
  <c r="AK13" i="46"/>
  <c r="AG13" i="46"/>
  <c r="Y13" i="46"/>
  <c r="AI13" i="46"/>
  <c r="AK12" i="46"/>
  <c r="Y12" i="46"/>
  <c r="AI12" i="46"/>
  <c r="K22" i="36"/>
  <c r="L22" i="36"/>
  <c r="M22" i="36"/>
  <c r="G22" i="36"/>
  <c r="F22" i="36"/>
  <c r="H22" i="36" s="1"/>
  <c r="AM15" i="46" l="1"/>
  <c r="Y22" i="46"/>
  <c r="AM13" i="46"/>
  <c r="AM18" i="46"/>
  <c r="AM19" i="46"/>
  <c r="AM17" i="46"/>
  <c r="AK22" i="46"/>
  <c r="AM16" i="46"/>
  <c r="AM21" i="46"/>
  <c r="AG12" i="46"/>
  <c r="AG22" i="46" s="1"/>
  <c r="L13" i="46"/>
  <c r="H22" i="46"/>
  <c r="L12" i="46"/>
  <c r="AI14" i="46"/>
  <c r="AI22" i="46" s="1"/>
  <c r="L19" i="46"/>
  <c r="R22" i="36" l="1"/>
  <c r="R24" i="36" s="1"/>
  <c r="Q24" i="36"/>
  <c r="AM12" i="46"/>
  <c r="L22" i="46"/>
  <c r="L29" i="46" s="1"/>
  <c r="AM14" i="46"/>
  <c r="AM22" i="46" l="1"/>
  <c r="AM29" i="46" s="1"/>
  <c r="F21" i="36" l="1"/>
  <c r="G21" i="36" l="1"/>
  <c r="H21" i="36" s="1"/>
  <c r="K14" i="36" l="1"/>
  <c r="F33" i="36" l="1"/>
  <c r="F32" i="36"/>
  <c r="L21" i="36"/>
  <c r="K21" i="36"/>
  <c r="L20" i="36"/>
  <c r="K20" i="36"/>
  <c r="L19" i="36"/>
  <c r="K19" i="36"/>
  <c r="L18" i="36"/>
  <c r="K18" i="36"/>
  <c r="L17" i="36"/>
  <c r="K17" i="36"/>
  <c r="L16" i="36"/>
  <c r="K16" i="36"/>
  <c r="L15" i="36"/>
  <c r="K15" i="36"/>
  <c r="L14" i="36"/>
  <c r="M15" i="36" l="1"/>
  <c r="M17" i="36"/>
  <c r="M19" i="36"/>
  <c r="M21" i="36"/>
  <c r="O21" i="36" s="1"/>
  <c r="Q21" i="36" s="1"/>
  <c r="F34" i="36"/>
  <c r="M14" i="36"/>
  <c r="M16" i="36"/>
  <c r="M18" i="36"/>
  <c r="M20" i="36"/>
  <c r="F20" i="36" l="1"/>
  <c r="F19" i="36"/>
  <c r="F18" i="36"/>
  <c r="F17" i="36"/>
  <c r="F16" i="36"/>
  <c r="F15" i="36"/>
  <c r="R21" i="36" l="1"/>
  <c r="G15" i="36"/>
  <c r="G16" i="36"/>
  <c r="H16" i="36" s="1"/>
  <c r="O16" i="36" s="1"/>
  <c r="Q16" i="36" s="1"/>
  <c r="G17" i="36"/>
  <c r="H17" i="36" s="1"/>
  <c r="O17" i="36" s="1"/>
  <c r="Q17" i="36" s="1"/>
  <c r="G18" i="36"/>
  <c r="H18" i="36" s="1"/>
  <c r="O18" i="36" s="1"/>
  <c r="Q18" i="36" s="1"/>
  <c r="G19" i="36"/>
  <c r="H19" i="36" s="1"/>
  <c r="O19" i="36" s="1"/>
  <c r="Q19" i="36" s="1"/>
  <c r="G20" i="36"/>
  <c r="H20" i="36" l="1"/>
  <c r="O20" i="36" s="1"/>
  <c r="Q20" i="36" s="1"/>
  <c r="R18" i="36"/>
  <c r="R17" i="36"/>
  <c r="R16" i="36"/>
  <c r="R19" i="36"/>
  <c r="H15" i="36"/>
  <c r="O15" i="36" s="1"/>
  <c r="Q15" i="36" s="1"/>
  <c r="R20" i="36" l="1"/>
  <c r="R15" i="36"/>
  <c r="F14" i="36" l="1"/>
  <c r="G14" i="36"/>
  <c r="H14" i="36" l="1"/>
  <c r="O14" i="36" l="1"/>
  <c r="Q14" i="36" l="1"/>
  <c r="R14" i="36" s="1"/>
</calcChain>
</file>

<file path=xl/sharedStrings.xml><?xml version="1.0" encoding="utf-8"?>
<sst xmlns="http://schemas.openxmlformats.org/spreadsheetml/2006/main" count="209" uniqueCount="135">
  <si>
    <t>Reference</t>
  </si>
  <si>
    <t>(A)</t>
  </si>
  <si>
    <t>(B)</t>
  </si>
  <si>
    <t>(a)</t>
  </si>
  <si>
    <t>(b)</t>
  </si>
  <si>
    <t>Input Cells are Shaded Yellow</t>
  </si>
  <si>
    <t>Internal Records</t>
  </si>
  <si>
    <t>1a</t>
  </si>
  <si>
    <t>1b</t>
  </si>
  <si>
    <t>Protected</t>
  </si>
  <si>
    <t>Unprotected</t>
  </si>
  <si>
    <t>(c)</t>
  </si>
  <si>
    <t>(d)</t>
  </si>
  <si>
    <t>1[ ]</t>
  </si>
  <si>
    <t>(e)</t>
  </si>
  <si>
    <t>Line No.</t>
  </si>
  <si>
    <t>ARAM</t>
  </si>
  <si>
    <t>(E)</t>
  </si>
  <si>
    <t>Notes</t>
  </si>
  <si>
    <t>Notes:</t>
  </si>
  <si>
    <t>Enter credit balances as negatives.</t>
  </si>
  <si>
    <t>1c</t>
  </si>
  <si>
    <t>1d</t>
  </si>
  <si>
    <t>(f)</t>
  </si>
  <si>
    <t>Total (Sum Lines 1a thru 1[]) (b)</t>
  </si>
  <si>
    <t>(C)</t>
  </si>
  <si>
    <t>(F)</t>
  </si>
  <si>
    <t>(G)</t>
  </si>
  <si>
    <t>(H)</t>
  </si>
  <si>
    <t>(I)</t>
  </si>
  <si>
    <t>1e</t>
  </si>
  <si>
    <t>(g)</t>
  </si>
  <si>
    <t>(J)</t>
  </si>
  <si>
    <t>(i)</t>
  </si>
  <si>
    <t>(D) = (A) + (B) + (C)</t>
  </si>
  <si>
    <t>(h)</t>
  </si>
  <si>
    <t>Relates to the Federal Income Tax rate change associated with the 2017 Tax Cuts and Jobs Act.</t>
  </si>
  <si>
    <t>Tax gross up calculated using the Composite Tax Rate / (1 - Composite Tax Rate) in effect for the applicable period.</t>
  </si>
  <si>
    <t>(Excess)/Deficient ADIT Worksheet</t>
  </si>
  <si>
    <t>(C) = (A)* 21%</t>
  </si>
  <si>
    <t xml:space="preserve">(D) = (B) - (C) </t>
  </si>
  <si>
    <t>Description</t>
  </si>
  <si>
    <t xml:space="preserve"> FERC Account No.</t>
  </si>
  <si>
    <t>ADIT @ 21%</t>
  </si>
  <si>
    <t>(Excess)/Deficient ADIT due to Rate Change</t>
  </si>
  <si>
    <t>Property</t>
  </si>
  <si>
    <t>Federal Benefit of State Tax</t>
  </si>
  <si>
    <t>Company records</t>
  </si>
  <si>
    <t>(B) = (A)* 35%</t>
  </si>
  <si>
    <t xml:space="preserve">ADIT @ 35% </t>
  </si>
  <si>
    <t xml:space="preserve">Regulatory Assets </t>
  </si>
  <si>
    <t>Regulatory Liabilities</t>
  </si>
  <si>
    <t>Reserves</t>
  </si>
  <si>
    <t>1f</t>
  </si>
  <si>
    <t>1g</t>
  </si>
  <si>
    <t>1h</t>
  </si>
  <si>
    <t>Amortization Periods (f)</t>
  </si>
  <si>
    <t>FF1 Page 232_f</t>
  </si>
  <si>
    <t>(K)</t>
  </si>
  <si>
    <t>(L)</t>
  </si>
  <si>
    <t>(F) = (E)* 31.55%</t>
  </si>
  <si>
    <t>(G) = (E)*21%</t>
  </si>
  <si>
    <t>(H) = (F) - (G)</t>
  </si>
  <si>
    <t>(I) = (D) + (H)</t>
  </si>
  <si>
    <t>Total (Excess)/Deficient ADIT due to Rate Change</t>
  </si>
  <si>
    <t>When the effective date for an income tax rate change falls within a Company’s fiscal tax year, the income tax rate for such a year shall be the sum of the number of days in each time period times the tax rate for each a period.</t>
  </si>
  <si>
    <t>Blended Rate</t>
  </si>
  <si>
    <t>Days</t>
  </si>
  <si>
    <t>Effective Rate</t>
  </si>
  <si>
    <t>Days April 1 - December 31</t>
  </si>
  <si>
    <t>Days January 1- March 31</t>
  </si>
  <si>
    <t>ADIT @ 31.55% (c)</t>
  </si>
  <si>
    <t>(j)</t>
  </si>
  <si>
    <t>12/31/20 Balance</t>
  </si>
  <si>
    <t>(K) = (I) - (J)</t>
  </si>
  <si>
    <t xml:space="preserve">Total equals the sum of sublines a through [], where [] is the last subline denoted by a letter.  Niagara Mohawk Power Company may add or remove sublines without a FPA Section 205 filing. </t>
  </si>
  <si>
    <t>Bad Debts</t>
  </si>
  <si>
    <t>Employee Compensation and Benefits</t>
  </si>
  <si>
    <t>Niagara Mohawk Power Company will add footnotes below to identify excess or deficient ADIT from future Federal, State and Local income tax rate changes.</t>
  </si>
  <si>
    <t xml:space="preserve">Rate change for federal benefit of state tax is included in line 1b. </t>
  </si>
  <si>
    <t>Niagara Mohawk Power Corporation</t>
  </si>
  <si>
    <t xml:space="preserve">Annual Revenue Requirements of Transmission Facilities </t>
  </si>
  <si>
    <t>3a</t>
  </si>
  <si>
    <t>3 []</t>
  </si>
  <si>
    <t>Deficient/(Excess) Deferred Income Tax Regulatory Asset/(Liability) (Line 6 + Line 7)</t>
  </si>
  <si>
    <t>Schedule 14</t>
  </si>
  <si>
    <t>Transmission (Excess)/Deficient ADIT -Tax Rate Changes</t>
  </si>
  <si>
    <t>10 yrs</t>
  </si>
  <si>
    <t>FAS 109 - Electric</t>
  </si>
  <si>
    <t>Deficient ADIT - Regulatory Asset Account 182.3</t>
  </si>
  <si>
    <t>Excess ADIT - Regulatory Liability Account 254</t>
  </si>
  <si>
    <t>FF1 Page 232_b</t>
  </si>
  <si>
    <t xml:space="preserve">Deficient ADIT is amortized to Account 410.1; Excess ADIT is amortized to Account 411.1 </t>
  </si>
  <si>
    <t>FERC Account No. (a)</t>
  </si>
  <si>
    <t xml:space="preserve">Description </t>
  </si>
  <si>
    <t>Total equals the sum of sublines a through [], where [] is the last subline denoted by a letter.</t>
  </si>
  <si>
    <t xml:space="preserve">Niagara Mohawk Power Company may add or remove sublines and notes explaining them without a FPA Section 205 filing. </t>
  </si>
  <si>
    <t>Total (Sum Lines 1a thru 1[]) (d)</t>
  </si>
  <si>
    <t xml:space="preserve">(k) </t>
  </si>
  <si>
    <t>Total Amortization</t>
  </si>
  <si>
    <t>(M)</t>
  </si>
  <si>
    <t>(N) = (A) - (G) - (K)</t>
  </si>
  <si>
    <t>(O) = (B) - (H) - (L)</t>
  </si>
  <si>
    <t>(P)=(C )-(I)-(M)</t>
  </si>
  <si>
    <t>(Q) = (N) + (O) + (P)</t>
  </si>
  <si>
    <t>(R)</t>
  </si>
  <si>
    <t>Other changes to (excess)/deficient ADIT due to the conclusion of IRS audits during applicable periods affected by a change in federal, state or local tax rates, the establishment of new (excess)/deficient ADIT due to future tax rate changes and classification changes between protected and unprotected categories due to the passage of time.</t>
  </si>
  <si>
    <t>31 yrs</t>
  </si>
  <si>
    <t>Schedule 14(a) - Remeasurement Support - 2017 Tax Cuts and Jobs Act</t>
  </si>
  <si>
    <t>Deficient/(excess) ADIT balances will be amortized as follows:  "Protected property-related" = ARAM, "unprotected property-related" = 31 yrs, all other unprotected deficient/(excess) ADIT balances = 10 yrs.</t>
  </si>
  <si>
    <t>Other Electric Transmission and Distribution FAS 109 balances</t>
  </si>
  <si>
    <t>Niagara Mohawk Power Company may add footnotes below without a FPA Section 205 filing.</t>
  </si>
  <si>
    <t>The affected ADIT accounts were remeasured by comparing ADIT on cumulative temporary differences for each item in accounts 190, 282, and 283 at the current Federal, State &amp; Local Income Tax rate to ADIT balances at historical Federal, State &amp; Local Income Tax rates. The difference between the two represents the excess or deficient ADIT. Refer to Schedule 14(a).</t>
  </si>
  <si>
    <t xml:space="preserve">Amortization Expense (e ) (g) </t>
  </si>
  <si>
    <t>Other Adjustments (e ) (h)</t>
  </si>
  <si>
    <t xml:space="preserve">Gross Temporary Difference 
Fiscal Year Ended March 31, 2017 (a) (d) </t>
  </si>
  <si>
    <t xml:space="preserve">Gross Temporary Difference 
Fiscal Year Ended March 31, 2018 (a) (d) </t>
  </si>
  <si>
    <t>Adjustments Post Remeasurement (d)</t>
  </si>
  <si>
    <t>Other - liabilities</t>
  </si>
  <si>
    <t>Other - assets</t>
  </si>
  <si>
    <t>FERC Account No. (g)</t>
  </si>
  <si>
    <t>For costs in 2021</t>
  </si>
  <si>
    <t>2020 Year End Unamortized (Excess)/Deficient ADIT (e )</t>
  </si>
  <si>
    <t>2021 Year End Unamortized (Excess)Deficient ADIT (e )</t>
  </si>
  <si>
    <t>12/31/21 Balance</t>
  </si>
  <si>
    <t>(l) []</t>
  </si>
  <si>
    <t>Gross-Up (i)</t>
  </si>
  <si>
    <t>Electric FAS 109/(Excess) Deficient ADIT</t>
  </si>
  <si>
    <t>TOTAL Electric FAS 109/(Excess) Deficient ADIT (Line 2 + Line 4)</t>
  </si>
  <si>
    <t>Total (Sum Lines 3a thru 3[]) (d)</t>
  </si>
  <si>
    <t>For Costs in the Year of 2020</t>
  </si>
  <si>
    <t>2020 (Excess)/Deficient ADIT due to Rate Change</t>
  </si>
  <si>
    <t>FF1 Page 278.125b and 278.128b</t>
  </si>
  <si>
    <t>FF1 Page 278.125f and 278.128f</t>
  </si>
  <si>
    <t>1i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</si>
</sst>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.00\ [$€]_-;\-* #,##0.00\ [$€]_-;_-* &quot;-&quot;??\ [$€]_-;_-@_-"/>
    <numFmt numFmtId="166" formatCode="_([$€-2]* #,##0.00_);_([$€-2]* \(#,##0.00\);_([$€-2]* &quot;-&quot;??_)"/>
    <numFmt numFmtId="167" formatCode="0.0000%"/>
    <numFmt numFmtId="168" formatCode="#,##0.0000_);\(#,##0.0000\)"/>
    <numFmt numFmtId="169" formatCode="#,##0.000_);\(#,##0.000\)"/>
    <numFmt numFmtId="170" formatCode="#,##0_x_x_x"/>
    <numFmt numFmtId="171" formatCode="#,##0_x_x_x_x"/>
    <numFmt numFmtId="172" formatCode="#,##0.0_);\(#,##0.0\);#,##0.0_);@_)"/>
    <numFmt numFmtId="173" formatCode="&quot;$&quot;#,##0.0_);\(&quot;$&quot;#,##0.0\);@_)"/>
    <numFmt numFmtId="174" formatCode="&quot;$&quot;#,##0.0_);\(&quot;$&quot;#,##0.0\)"/>
    <numFmt numFmtId="175" formatCode="&quot;$&quot;#,##0.000_);\(&quot;$&quot;#,##0.000\)"/>
    <numFmt numFmtId="176" formatCode="&quot;$&quot;#,##0.0000_);\(&quot;$&quot;#,##0.0000\)"/>
    <numFmt numFmtId="177" formatCode="#,##0.0"/>
    <numFmt numFmtId="178" formatCode="_(&quot;$&quot;#,##0_)&quot;millions&quot;;\(&quot;$&quot;#,##0\)&quot; millions&quot;"/>
    <numFmt numFmtId="179" formatCode="[$$-80A]#,##0.00"/>
    <numFmt numFmtId="180" formatCode=";;;"/>
    <numFmt numFmtId="181" formatCode="mmmddyyyy"/>
    <numFmt numFmtId="182" formatCode="0.0_)\%;\(0.0\)\%;0.0_)\%;@_)_%"/>
    <numFmt numFmtId="183" formatCode="#,##0.0_)_%;\(#,##0.0\)_%;0.0_)_%;@_)_%"/>
    <numFmt numFmtId="184" formatCode="&quot;$&quot;#,##0.0_);[Red]\(&quot;$&quot;#,##0.0\)"/>
    <numFmt numFmtId="185" formatCode="&quot;$&quot;\ \ #,##0_);[Red]\(&quot;$&quot;\ \ #,##0\)"/>
    <numFmt numFmtId="186" formatCode="#,##0_);[Red]\(#,##0\);\-"/>
    <numFmt numFmtId="187" formatCode="#,##0.00000___;"/>
    <numFmt numFmtId="188" formatCode="&quot;$&quot;#,##0.00;\-&quot;$&quot;#,##0.00"/>
    <numFmt numFmtId="189" formatCode="0.0_%;\(0.0\)%;\ \-\ \ \ "/>
    <numFmt numFmtId="190" formatCode="#,###.000000_);\(#,##0.000000\);\ \-\ _ "/>
    <numFmt numFmtId="191" formatCode="&quot;$&quot;\ \ #,##0.0_);[Red]\(&quot;$&quot;\ \ #,##0.0\)"/>
    <numFmt numFmtId="192" formatCode="&quot;$&quot;\ \ #,##0.00_);[Red]\(&quot;$&quot;\ \ #,##0.00\)"/>
    <numFmt numFmtId="193" formatCode="#,##0_);\(#,##0\);_ \-\ \ "/>
    <numFmt numFmtId="194" formatCode="&quot;$&quot;#,##0;[Red]\-&quot;$&quot;#,##0"/>
    <numFmt numFmtId="195" formatCode="&quot;$&quot;#,##0.00;[Red]\-&quot;$&quot;#,##0.00"/>
    <numFmt numFmtId="196" formatCode="#,##0___);\(#,##0\);___-\ \ "/>
    <numFmt numFmtId="197" formatCode="0.000000"/>
    <numFmt numFmtId="198" formatCode="#,##0.0_);\(#,##0.0\)"/>
    <numFmt numFmtId="199" formatCode="#,##0_);\(#,##0\);#,##0_);@_)"/>
    <numFmt numFmtId="200" formatCode="&quot;$&quot;_(#,##0.00_);&quot;$&quot;\(#,##0.00\);&quot;$&quot;_(0.00_);@_)"/>
    <numFmt numFmtId="201" formatCode="&quot;$&quot;_(#,##0.00_);&quot;$&quot;\(#,##0.00\)"/>
    <numFmt numFmtId="202" formatCode="&quot;$&quot;_(#,##0_);&quot;$&quot;\(#,##0\);&quot;$&quot;_(0_);@_)"/>
    <numFmt numFmtId="203" formatCode="#,##0.00_);\(#,##0.00\);0.00_);@_)"/>
    <numFmt numFmtId="204" formatCode="#,##0.00_ ;[Red]\-#,##0.00;\-"/>
    <numFmt numFmtId="205" formatCode="&quot;£&quot;_(#,##0.00_);&quot;£&quot;\(#,##0.00\)"/>
    <numFmt numFmtId="206" formatCode="\€_(#,##0.00_);\€\(#,##0.00\);\€_(0.00_);@_)"/>
    <numFmt numFmtId="207" formatCode="#,##0_)\x;\(#,##0\)\x;0_)\x;@_)_x"/>
    <numFmt numFmtId="208" formatCode="#,##0.0_)\x;\(#,##0.0\)\x;0.0_)\x;@_)_x"/>
    <numFmt numFmtId="209" formatCode="#,##0.0_)\x;\(#,##0.0\)\x"/>
    <numFmt numFmtId="210" formatCode="0.E+00"/>
    <numFmt numFmtId="211" formatCode="#,##0_)_x;\(#,##0\)_x;0_)_x;@_)_x"/>
    <numFmt numFmtId="212" formatCode="#,##0.0_)_x;\(#,##0.0\)_x"/>
    <numFmt numFmtId="213" formatCode="0.0.E+00"/>
    <numFmt numFmtId="214" formatCode="0.0_)\%;\(0.0\)\%"/>
    <numFmt numFmtId="215" formatCode="#,##0.0_)_%;\(#,##0.0\)_%"/>
    <numFmt numFmtId="216" formatCode="yyyy"/>
    <numFmt numFmtId="217" formatCode="hh:mm\ AM/PM_)"/>
    <numFmt numFmtId="218" formatCode="dd\-mmm_)"/>
    <numFmt numFmtId="219" formatCode="_(&quot;$&quot;* #,##0.0000_);_(&quot;$&quot;* \(#,##0.0000\);_(&quot;$&quot;* &quot;-&quot;????_);_(@_)"/>
    <numFmt numFmtId="220" formatCode="hh:mm_)"/>
    <numFmt numFmtId="221" formatCode="0.000_)"/>
    <numFmt numFmtId="222" formatCode="mmm\-yy_)"/>
    <numFmt numFmtId="223" formatCode="_(&quot;$&quot;* #,##0.00000_);_(&quot;$&quot;* \(#,##0.00000\);_(&quot;$&quot;* &quot;-&quot;?????_);_(@_)"/>
    <numFmt numFmtId="224" formatCode="\£\ #,##0_);[Red]\(\£\ #,##0\)"/>
    <numFmt numFmtId="225" formatCode="#,##0.00\ ;[Red]\(#,##0.00\)"/>
    <numFmt numFmtId="226" formatCode="_(\£* #,##0_);_(\£* \(#,##0\);_(\£* &quot;-&quot;_);_(@_)"/>
    <numFmt numFmtId="227" formatCode="_(\£* #,##0.0_);_(\£* \(#,##0.0\);_(\£* &quot;-&quot;_);_(@_)"/>
    <numFmt numFmtId="228" formatCode="_(\£* #,##0.00_);_(\£* \(#,##0.00\);_(\£* &quot;-&quot;_);_(@_)"/>
    <numFmt numFmtId="229" formatCode="_(* #,##0\p_);_(* \(#,##0\p\);_(* &quot;-&quot;\ \p_);_(@_)"/>
    <numFmt numFmtId="230" formatCode="_(* #,##0.00\p_);_(* \(#,##0.00\p\);_(* &quot;-&quot;\ \p_);_(@_)"/>
    <numFmt numFmtId="231" formatCode="0.0\ ;[Red]\(0.0\)\ "/>
    <numFmt numFmtId="232" formatCode="0.000"/>
    <numFmt numFmtId="233" formatCode="\£#,##0.00"/>
    <numFmt numFmtId="234" formatCode="\¥\ #,##0_);[Red]\(\¥\ #,##0\)"/>
    <numFmt numFmtId="235" formatCode="_(* #,##0.0_);_(* \(#,##0.00\);_(* &quot;-&quot;??_);_(@_)"/>
    <numFmt numFmtId="236" formatCode="0_)"/>
    <numFmt numFmtId="237" formatCode="0.0"/>
    <numFmt numFmtId="238" formatCode="0.0%"/>
    <numFmt numFmtId="239" formatCode="&quot;$&quot;#,##0.00;\(&quot;$&quot;#,##0.0\)"/>
    <numFmt numFmtId="240" formatCode="0.0%_x_x"/>
    <numFmt numFmtId="241" formatCode="#,##0;\(#,##0\);&quot;-&quot;"/>
    <numFmt numFmtId="242" formatCode="0.00_)"/>
    <numFmt numFmtId="243" formatCode="0.0%;[Red]\(0.0%\)"/>
    <numFmt numFmtId="244" formatCode="#,##0.0\ \ \ _);\(#,##0.0\)"/>
    <numFmt numFmtId="245" formatCode="&quot;  &quot;General&quot;  &quot;"/>
    <numFmt numFmtId="246" formatCode="_(* #,##0.0%_);_(* \(#,##0.0%\);_(* &quot; - &quot;\%_);_(@_)"/>
    <numFmt numFmtId="247" formatCode="#,##0.0_);\(#,##0.0\);&quot;-&quot;_)"/>
    <numFmt numFmtId="248" formatCode="#,##0\ ;\(#,##0\);\-\ \ \ \ \ "/>
    <numFmt numFmtId="249" formatCode="#,##0\ ;\(#,##0\);\–\ \ \ \ \ "/>
    <numFmt numFmtId="250" formatCode="\•\ \ @"/>
    <numFmt numFmtId="251" formatCode="&quot;$&quot;#,##0.00"/>
    <numFmt numFmtId="252" formatCode="#,##0;\-#,##0;\-"/>
    <numFmt numFmtId="253" formatCode="#,##0;\(#,##0\)"/>
    <numFmt numFmtId="254" formatCode="_(* #,##0.000000_);_(* \(#,##0.000000\);_(* &quot;-&quot;??_);_(@_)"/>
    <numFmt numFmtId="255" formatCode="&quot;$&quot;#.#"/>
    <numFmt numFmtId="256" formatCode="General_)"/>
    <numFmt numFmtId="257" formatCode="&quot;fl&quot;#,##0_);\(&quot;fl&quot;#,##0\)"/>
    <numFmt numFmtId="258" formatCode="0.00;[Red]0.00"/>
    <numFmt numFmtId="259" formatCode="&quot;fl&quot;#,##0_);[Red]\(&quot;fl&quot;#,##0\)"/>
    <numFmt numFmtId="260" formatCode="&quot;fl&quot;#,##0.00_);\(&quot;fl&quot;#,##0.00\)"/>
    <numFmt numFmtId="261" formatCode="&quot;Case &quot;General"/>
    <numFmt numFmtId="262" formatCode="&quot;+&quot;#,##0&quot; &quot;;\(#,##0\);&quot;±&quot;0"/>
    <numFmt numFmtId="263" formatCode="&quot;$&quot;#,##0.00000_);\(&quot;$&quot;#,##0.00000\)"/>
    <numFmt numFmtId="264" formatCode="#,##0.0;[Red]\(#,##0.0\)"/>
    <numFmt numFmtId="265" formatCode="#,##0_%_);\(#,##0\)_%;#,##0_%_);@_%_)"/>
    <numFmt numFmtId="266" formatCode="#,##0_%_);\(#,##0\)_%;**;@_%_)"/>
    <numFmt numFmtId="267" formatCode="_-* #,##0.00\ _€_-;\-* #,##0.00\ _€_-;_-* &quot;-&quot;??\ _€_-;_-@_-"/>
    <numFmt numFmtId="268" formatCode="#,##0.00_%_);\(#,##0.00\)_%;#,##0.00_%_);@_%_)"/>
    <numFmt numFmtId="269" formatCode="#,##0.0_);[Red]\(#,##0.0\)"/>
    <numFmt numFmtId="270" formatCode="#,##0.000_);[Red]\(#,##0.000\)"/>
    <numFmt numFmtId="271" formatCode="#,##0,_);\(#,##0,\)"/>
    <numFmt numFmtId="272" formatCode="&quot;$&quot;#,##0,_);[Red]\(&quot;$&quot;#,##0,\)"/>
    <numFmt numFmtId="273" formatCode="&quot;$&quot;#,##0.0;[Red]\(&quot;$&quot;#,##0.0\)"/>
    <numFmt numFmtId="274" formatCode="* #,##0.0_);* \(#,##0.0\)"/>
    <numFmt numFmtId="275" formatCode="* &quot;$&quot;#,##0.0_);* \(&quot;$&quot;#,##0.0\)"/>
    <numFmt numFmtId="276" formatCode="#.#,&quot;---&quot;"/>
    <numFmt numFmtId="277" formatCode="&quot;$&quot;#,##0_%_);\(&quot;$&quot;#,##0\)_%;&quot;$&quot;#,##0_%_);@_%_)"/>
    <numFmt numFmtId="278" formatCode="&quot;$&quot;???,##0_);[Red]\(&quot;$&quot;#,##0\)"/>
    <numFmt numFmtId="279" formatCode="&quot;$&quot;???,##0.00_);[Red]\(&quot;$&quot;#,##0\)"/>
    <numFmt numFmtId="280" formatCode="&quot;$&quot;#,##0.00_)\ \ ;\(&quot;$&quot;#,##0.00\)\ \ "/>
    <numFmt numFmtId="281" formatCode="@\ \ \ \ \ "/>
    <numFmt numFmtId="282" formatCode="\ \ _•\–\ \ \ \ @"/>
    <numFmt numFmtId="283" formatCode="mmm\-d\-yyyy"/>
    <numFmt numFmtId="284" formatCode="mmm\-yyyy"/>
    <numFmt numFmtId="285" formatCode="mmmm\ d\,\ yyyy"/>
    <numFmt numFmtId="286" formatCode="m/d/yy_%_)"/>
    <numFmt numFmtId="287" formatCode="mmm\ \-\ yy"/>
    <numFmt numFmtId="288" formatCode="_(* #,###.0_);_(* \(#,###.0\);_(* &quot;-&quot;?_);_(@_)"/>
    <numFmt numFmtId="289" formatCode="_-* #,##0_-;\-* #,##0_-;_-* &quot;-&quot;_-;_-@_-"/>
    <numFmt numFmtId="290" formatCode="#,"/>
    <numFmt numFmtId="291" formatCode="_(* #,##0.000_);_(* \(#,##0.000\);_(* &quot;-&quot;???_);_(@_)"/>
    <numFmt numFmtId="292" formatCode="&quot;$&quot;#,##0_);&quot;$&quot;\(#,##0\);&quot;$&quot;0_);@"/>
    <numFmt numFmtId="293" formatCode="&quot;$&quot;#,##0.00_);&quot;$&quot;\(#,##0.00\);&quot;$&quot;0.00_);@"/>
    <numFmt numFmtId="294" formatCode="0_%_);\(0\)_%;0_%_);@_%_)"/>
    <numFmt numFmtId="295" formatCode="0.00%;[Red]\(0.00%\)"/>
    <numFmt numFmtId="296" formatCode="#,##0.00_)\ \ \ \ \ ;\(#,##0.00\)\ \ \ \ \ "/>
    <numFmt numFmtId="297" formatCode="&quot;$&quot;#,##0.00_)\ \ \ \ \ ;\(&quot;$&quot;#,##0.00\)\ \ \ \ \ "/>
    <numFmt numFmtId="298" formatCode="&quot;$&quot;#,##0.00\A\ \ \ \ ;\(&quot;$&quot;#,##0.00\A\)\ \ \ \ "/>
    <numFmt numFmtId="299" formatCode="&quot;$&quot;#,##0.00&quot;E&quot;\ \ \ \ ;\(&quot;$&quot;#,##0.00&quot;E&quot;\)\ \ \ \ "/>
    <numFmt numFmtId="300" formatCode="#,##0.00\A\ \ \ \ ;\(#,##0.00\A\)\ \ \ \ "/>
    <numFmt numFmtId="301" formatCode="#,##0.00&quot;E&quot;\ \ \ \ ;\(#,##0.00&quot;E&quot;\)\ \ \ \ "/>
    <numFmt numFmtId="302" formatCode="#,##0,_);[Red]\(#,##0,\)"/>
    <numFmt numFmtId="303" formatCode="_-* #,##0.00\ &quot;€&quot;_-;\-* #,##0.00\ &quot;€&quot;_-;_-* &quot;-&quot;??\ &quot;€&quot;_-;_-@_-"/>
    <numFmt numFmtId="304" formatCode="#.00"/>
    <numFmt numFmtId="305" formatCode="###0_);\(###0\)"/>
    <numFmt numFmtId="306" formatCode="0%\ \ \ \ \ \ \ "/>
    <numFmt numFmtId="307" formatCode="0.0\%_);\(0.0\%\);0.0\%_);@_%_)"/>
    <numFmt numFmtId="308" formatCode="#,##0.00&quot; $&quot;;\-#,##0.00&quot; $&quot;"/>
    <numFmt numFmtId="309" formatCode="0.000%"/>
    <numFmt numFmtId="310" formatCode="0.000_);\(0.000\)"/>
    <numFmt numFmtId="311" formatCode="#,##0_);[Red]\(#,##0\);&quot;N/A &quot;"/>
    <numFmt numFmtId="312" formatCode="_(&quot;$&quot;* #,##0_)\ &quot;millions&quot;;_(&quot;$&quot;* \(#,##0\)&quot; millions&quot;"/>
    <numFmt numFmtId="313" formatCode="&quot;$&quot;#,##0&quot; MM&quot;;\(&quot;$&quot;#,##0.00&quot; MM&quot;\)"/>
    <numFmt numFmtId="314" formatCode="#,##0.0000"/>
    <numFmt numFmtId="315" formatCode="_-* #,##0.00_-;\-* #,##0.00_-;_-* &quot;-&quot;??_-;_-@_-"/>
    <numFmt numFmtId="316" formatCode="_-* #,##0.00\ _P_t_s_-;\-* #,##0.00\ _P_t_s_-;_-* &quot;-&quot;??\ _P_t_s_-;_-@_-"/>
    <numFmt numFmtId="317" formatCode="_(* #,###,,_);_(* \(#,###,,\);_(* &quot;-&quot;??_);_(@_)"/>
    <numFmt numFmtId="318" formatCode="@&quot; MM&quot;"/>
    <numFmt numFmtId="319" formatCode="_(&quot;Cr$&quot;\ * #,##0_);_(&quot;Cr$&quot;\ * \(#,##0\);_(&quot;Cr$&quot;\ * &quot;-&quot;_);_(@_)"/>
    <numFmt numFmtId="320" formatCode="_-&quot;$&quot;* #,##0.00_-;\-&quot;$&quot;* #,##0.00_-;_-&quot;$&quot;* &quot;-&quot;??_-;_-@_-"/>
    <numFmt numFmtId="321" formatCode="00000"/>
    <numFmt numFmtId="322" formatCode="_(* #,##0.000000000000_);_(* \(#,##0.000000000000\);_(* &quot;-&quot;??_);_(@_)"/>
    <numFmt numFmtId="323" formatCode="_(* #,##0.000000000000000000000000_);_(* \(#,##0.000000000000000000000000\);_(* &quot;-&quot;??_);_(@_)"/>
    <numFmt numFmtId="324" formatCode="mmm"/>
    <numFmt numFmtId="325" formatCode="#,##0.0\x_)_);\(#,##0.0\x\)_);#,##0.0\x_)_);@_%_)"/>
    <numFmt numFmtId="326" formatCode="#,##0.0_);[Red]\(#,##0.0\);&quot;N/A &quot;"/>
    <numFmt numFmtId="327" formatCode="###0.0_);[Red]\(###0.0\)"/>
    <numFmt numFmtId="328" formatCode="0.0000000000"/>
    <numFmt numFmtId="329" formatCode="\+#,##0;\-#,##0;\-\-\-\-\-"/>
    <numFmt numFmtId="330" formatCode="#,##0.0_)\ \ ;[Red]\(#,##0.0\)\ \ "/>
    <numFmt numFmtId="331" formatCode="0.0%&quot;NetPPE/sales&quot;"/>
    <numFmt numFmtId="332" formatCode="#,##0\ \ \ ;[Black]\(#,##0\)\ \ ;\—\ \ \ \ "/>
    <numFmt numFmtId="333" formatCode="#,##0\ \ \ ;[Red]\(#,##0\)\ \ ;\—\ \ \ \ "/>
    <numFmt numFmtId="334" formatCode="#,##0.0000000000;\-#,##0.0000000000"/>
    <numFmt numFmtId="335" formatCode="#,##0.0;\-#,##0.0"/>
    <numFmt numFmtId="336" formatCode="#,##0.000;\-#,##0.000"/>
    <numFmt numFmtId="337" formatCode="#,##0.0000;\-#,##0.0000"/>
    <numFmt numFmtId="338" formatCode="#,##0.00000;\-#,##0.00000"/>
    <numFmt numFmtId="339" formatCode="#,##0.000000;\-#,##0.000000"/>
    <numFmt numFmtId="340" formatCode="#,##0.0000000;\-#,##0.0000000"/>
    <numFmt numFmtId="341" formatCode="#,##0.00000000;\-#,##0.00000000"/>
    <numFmt numFmtId="342" formatCode="#,##0.000000000;\-#,##0.000000000"/>
    <numFmt numFmtId="343" formatCode="0.0%&quot;NWI/Sls&quot;"/>
    <numFmt numFmtId="344" formatCode="0.00_);\(0.00\)"/>
    <numFmt numFmtId="345" formatCode="0.0\ \ \ \ \ \ "/>
    <numFmt numFmtId="346" formatCode="0.0%\ \ \ \ \ "/>
    <numFmt numFmtId="347" formatCode="0%_);\(0%\)"/>
    <numFmt numFmtId="348" formatCode="_(* #,##0.0000000000000000000000000_);_(* \(#,##0.0000000000000000000000000\);_(* &quot;-&quot;??_);_(@_)"/>
    <numFmt numFmtId="349" formatCode="\60\4\7\:"/>
    <numFmt numFmtId="350" formatCode="#,##0.000000000"/>
    <numFmt numFmtId="351" formatCode="0.0%&quot;Sales&quot;"/>
    <numFmt numFmtId="352" formatCode="#,##0.00000"/>
    <numFmt numFmtId="353" formatCode="_(&quot;$&quot;* #,##0.000_);_(&quot;$&quot;* \(#,##0.000\);_(&quot;$&quot;* &quot;-&quot;???_);_(@_)"/>
    <numFmt numFmtId="354" formatCode="&quot;$&quot;#\-?/?"/>
    <numFmt numFmtId="355" formatCode="General;[Red]\-General;\-"/>
    <numFmt numFmtId="356" formatCode="#,##0.000"/>
    <numFmt numFmtId="357" formatCode="_(&quot;$&quot;* #,##0.0000_);_(&quot;$&quot;* \(#,##0.0000\);_(&quot;$&quot;* &quot;-&quot;??_);_(@_)"/>
    <numFmt numFmtId="358" formatCode="0.00\ \ \ \ "/>
    <numFmt numFmtId="359" formatCode="&quot;$&quot;@"/>
    <numFmt numFmtId="360" formatCode="###,000"/>
    <numFmt numFmtId="361" formatCode="&quot;fl&quot;#,##0.00_);[Red]\(&quot;fl&quot;#,##0.00\)"/>
    <numFmt numFmtId="362" formatCode="_(&quot;fl&quot;* #,##0_);_(&quot;fl&quot;* \(#,##0\);_(&quot;fl&quot;* &quot;-&quot;_);_(@_)"/>
    <numFmt numFmtId="363" formatCode="&quot;TFCF: &quot;#,##0_);[Red]&quot;No! &quot;\(#,##0\)"/>
    <numFmt numFmtId="364" formatCode="_-&quot;£&quot;* #,##0_-;\-&quot;£&quot;* #,##0_-;_-&quot;£&quot;* &quot;-&quot;_-;_-@_-"/>
    <numFmt numFmtId="365" formatCode="_-&quot;£&quot;* #,##0.00_-;\-&quot;£&quot;* #,##0.00_-;_-&quot;£&quot;* &quot;-&quot;??_-;_-@_-"/>
    <numFmt numFmtId="366" formatCode="0_);\(0\)"/>
    <numFmt numFmtId="367" formatCode="[$-409]mmmm\ d\,\ yyyy;@"/>
  </numFmts>
  <fonts count="3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63"/>
      <name val="David"/>
      <family val="2"/>
      <charset val="177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10"/>
      <name val="Calibri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u val="doubleAccounting"/>
      <sz val="10"/>
      <name val="Times New Roman"/>
      <family val="1"/>
    </font>
    <font>
      <b/>
      <u val="singleAccounting"/>
      <sz val="10"/>
      <name val="Times New Roman"/>
      <family val="1"/>
    </font>
    <font>
      <sz val="12"/>
      <name val="Arial"/>
      <family val="2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name val="GillSans"/>
      <family val="2"/>
    </font>
    <font>
      <sz val="10"/>
      <color indexed="12"/>
      <name val="Arial"/>
      <family val="2"/>
    </font>
    <font>
      <sz val="10"/>
      <name val="Book Antiqua"/>
      <family val="1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b/>
      <i/>
      <sz val="9"/>
      <color indexed="33"/>
      <name val="Arial"/>
      <family val="2"/>
    </font>
    <font>
      <sz val="12"/>
      <name val="???"/>
      <family val="1"/>
      <charset val="129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1"/>
      <name val="___"/>
      <family val="1"/>
      <charset val="129"/>
    </font>
    <font>
      <sz val="11"/>
      <name val="___"/>
      <family val="3"/>
      <charset val="129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Times"/>
      <family val="1"/>
    </font>
    <font>
      <sz val="12"/>
      <name val="Times New Roman"/>
      <family val="1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1"/>
      <name val="ＭＳ 明朝"/>
      <family val="1"/>
      <charset val="128"/>
    </font>
    <font>
      <sz val="10"/>
      <name val="Courier"/>
      <family val="3"/>
    </font>
    <font>
      <sz val="11"/>
      <name val="–¾’©"/>
      <charset val="128"/>
    </font>
    <font>
      <sz val="12"/>
      <name val="Letter Gothic"/>
      <family val="3"/>
    </font>
    <font>
      <sz val="12"/>
      <name val="¹ÙÅÁÃ¼"/>
      <family val="1"/>
      <charset val="129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1"/>
      <color theme="1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2"/>
      <name val="Arial MT"/>
    </font>
    <font>
      <sz val="7.5"/>
      <name val="Geneva"/>
      <family val="2"/>
    </font>
    <font>
      <sz val="8"/>
      <color indexed="12"/>
      <name val="Arial"/>
      <family val="2"/>
    </font>
    <font>
      <sz val="10"/>
      <name val="Courier New"/>
      <family val="3"/>
    </font>
    <font>
      <sz val="8"/>
      <name val="Times New Roman"/>
      <family val="1"/>
    </font>
    <font>
      <sz val="12"/>
      <name val="¹UAAA¼"/>
      <family val="3"/>
      <charset val="129"/>
    </font>
    <font>
      <sz val="8"/>
      <color indexed="12"/>
      <name val="Helv"/>
    </font>
    <font>
      <sz val="11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sz val="10"/>
      <color indexed="12"/>
      <name val="Times New Roman"/>
      <family val="1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9"/>
      <name val="Helv"/>
    </font>
    <font>
      <u/>
      <sz val="7.5"/>
      <color indexed="36"/>
      <name val="Arial"/>
      <family val="2"/>
    </font>
    <font>
      <sz val="10"/>
      <color indexed="21"/>
      <name val="Arial"/>
      <family val="2"/>
    </font>
    <font>
      <sz val="8"/>
      <color indexed="12"/>
      <name val="Tms Rmn"/>
      <family val="1"/>
    </font>
    <font>
      <sz val="10"/>
      <color indexed="39"/>
      <name val="Arial"/>
      <family val="2"/>
    </font>
    <font>
      <sz val="12"/>
      <name val="tms rmn"/>
    </font>
    <font>
      <b/>
      <sz val="8"/>
      <name val="Arial"/>
      <family val="2"/>
    </font>
    <font>
      <b/>
      <sz val="12"/>
      <name val="Times New Roman"/>
      <family val="1"/>
    </font>
    <font>
      <sz val="10"/>
      <color indexed="17"/>
      <name val="Arial"/>
      <family val="2"/>
    </font>
    <font>
      <b/>
      <sz val="10"/>
      <color indexed="8"/>
      <name val="Times New Roman"/>
      <family val="1"/>
    </font>
    <font>
      <sz val="12"/>
      <name val="±¼¸²Ã¼"/>
      <family val="3"/>
      <charset val="129"/>
    </font>
    <font>
      <sz val="12"/>
      <name val="System"/>
      <family val="3"/>
      <charset val="129"/>
    </font>
    <font>
      <sz val="10"/>
      <name val="±¼¸²Ã¼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name val="Univers 45 Light"/>
      <family val="2"/>
    </font>
    <font>
      <b/>
      <sz val="10"/>
      <color indexed="53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18"/>
      <name val="Times New Roman"/>
      <family val="1"/>
    </font>
    <font>
      <b/>
      <sz val="11"/>
      <color indexed="9"/>
      <name val="Calibri"/>
      <family val="2"/>
    </font>
    <font>
      <b/>
      <sz val="11"/>
      <name val="Times New Roman"/>
      <family val="1"/>
    </font>
    <font>
      <i/>
      <sz val="10"/>
      <name val="Times New Roman"/>
      <family val="1"/>
    </font>
    <font>
      <b/>
      <sz val="7"/>
      <name val="GillSans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6"/>
      <name val="Tms Rmn"/>
    </font>
    <font>
      <sz val="12"/>
      <name val="Book Antiqua"/>
      <family val="1"/>
    </font>
    <font>
      <sz val="10"/>
      <color indexed="8"/>
      <name val="Helv"/>
    </font>
    <font>
      <sz val="10"/>
      <color indexed="39"/>
      <name val="Century Schoolbook"/>
      <family val="1"/>
    </font>
    <font>
      <sz val="10"/>
      <name val="Tms Rmn"/>
    </font>
    <font>
      <sz val="8"/>
      <name val="Palatino"/>
      <family val="1"/>
    </font>
    <font>
      <sz val="12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BERNHARD"/>
    </font>
    <font>
      <sz val="10"/>
      <name val="Helv"/>
    </font>
    <font>
      <b/>
      <u/>
      <sz val="8"/>
      <name val="Times New Roman"/>
      <family val="1"/>
    </font>
    <font>
      <u val="doubleAccounting"/>
      <sz val="10"/>
      <name val="Arial"/>
      <family val="2"/>
    </font>
    <font>
      <u val="singleAccounting"/>
      <sz val="10"/>
      <name val="Arial"/>
      <family val="2"/>
    </font>
    <font>
      <sz val="10"/>
      <color indexed="54"/>
      <name val="Arial Narrow"/>
      <family val="2"/>
    </font>
    <font>
      <b/>
      <sz val="11"/>
      <color indexed="12"/>
      <name val="Arial"/>
      <family val="2"/>
    </font>
    <font>
      <sz val="10"/>
      <name val="MS Serif"/>
      <family val="1"/>
    </font>
    <font>
      <sz val="8"/>
      <color indexed="12"/>
      <name val="Tms Rmn"/>
    </font>
    <font>
      <sz val="8.5"/>
      <color indexed="17"/>
      <name val="Arial"/>
      <family val="2"/>
    </font>
    <font>
      <sz val="8"/>
      <color indexed="16"/>
      <name val="Palatino"/>
      <family val="1"/>
    </font>
    <font>
      <sz val="10"/>
      <name val="CG Times"/>
      <family val="1"/>
    </font>
    <font>
      <i/>
      <sz val="9"/>
      <color indexed="12"/>
      <name val="Arial"/>
      <family val="2"/>
    </font>
    <font>
      <sz val="12"/>
      <name val="Helv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sz val="1"/>
      <color indexed="8"/>
      <name val="Courier"/>
      <family val="3"/>
    </font>
    <font>
      <sz val="8"/>
      <name val="Helvetica-Narrow"/>
      <family val="2"/>
    </font>
    <font>
      <sz val="1"/>
      <color indexed="16"/>
      <name val="Courier"/>
      <family val="3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b/>
      <sz val="11"/>
      <color indexed="8"/>
      <name val="Calibri"/>
      <family val="2"/>
    </font>
    <font>
      <b/>
      <sz val="1"/>
      <color indexed="16"/>
      <name val="Courier"/>
      <family val="3"/>
    </font>
    <font>
      <b/>
      <sz val="11"/>
      <color indexed="56"/>
      <name val="Arial"/>
      <family val="2"/>
    </font>
    <font>
      <sz val="10"/>
      <color indexed="16"/>
      <name val="MS Serif"/>
      <family val="1"/>
    </font>
    <font>
      <i/>
      <strike/>
      <sz val="12"/>
      <color indexed="40"/>
      <name val="Arial"/>
      <family val="2"/>
    </font>
    <font>
      <sz val="10"/>
      <color indexed="62"/>
      <name val="Arial"/>
      <family val="2"/>
    </font>
    <font>
      <u val="double"/>
      <sz val="8"/>
      <name val="Arial"/>
      <family val="2"/>
    </font>
    <font>
      <sz val="8"/>
      <name val="Arial Narrow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"/>
      <color indexed="8"/>
      <name val="Courier"/>
      <family val="3"/>
    </font>
    <font>
      <sz val="12"/>
      <color indexed="14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4"/>
      <name val="Arial"/>
      <family val="2"/>
    </font>
    <font>
      <sz val="5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Palatino"/>
      <family val="1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2"/>
      <name val="Helv"/>
    </font>
    <font>
      <b/>
      <sz val="15"/>
      <color indexed="6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i/>
      <sz val="12"/>
      <name val="Times New Roman"/>
      <family val="1"/>
    </font>
    <font>
      <b/>
      <sz val="1"/>
      <color indexed="8"/>
      <name val="Courier"/>
      <family val="3"/>
    </font>
    <font>
      <b/>
      <sz val="8"/>
      <name val="MS Sans Serif"/>
      <family val="2"/>
    </font>
    <font>
      <b/>
      <sz val="11"/>
      <color indexed="18"/>
      <name val="Arial"/>
      <family val="2"/>
    </font>
    <font>
      <u/>
      <sz val="7.5"/>
      <color indexed="12"/>
      <name val="Book Antiqua"/>
      <family val="1"/>
    </font>
    <font>
      <u/>
      <sz val="8"/>
      <color indexed="12"/>
      <name val="Times New Roman"/>
      <family val="1"/>
    </font>
    <font>
      <u/>
      <sz val="11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  <scheme val="minor"/>
    </font>
    <font>
      <b/>
      <u/>
      <sz val="9"/>
      <color indexed="57"/>
      <name val="Arial"/>
      <family val="2"/>
    </font>
    <font>
      <b/>
      <i/>
      <sz val="10"/>
      <color indexed="62"/>
      <name val="Arial"/>
      <family val="2"/>
    </font>
    <font>
      <i/>
      <sz val="8"/>
      <color indexed="10"/>
      <name val="Arial"/>
      <family val="2"/>
    </font>
    <font>
      <sz val="11"/>
      <color indexed="62"/>
      <name val="Calibri"/>
      <family val="2"/>
    </font>
    <font>
      <sz val="10"/>
      <color rgb="FF3F3F76"/>
      <name val="Times New Roman"/>
      <family val="2"/>
    </font>
    <font>
      <sz val="12"/>
      <color indexed="10"/>
      <name val="Times New Roman"/>
      <family val="1"/>
    </font>
    <font>
      <b/>
      <sz val="10"/>
      <color indexed="37"/>
      <name val="Arial MT"/>
    </font>
    <font>
      <sz val="9"/>
      <color indexed="39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b/>
      <sz val="10"/>
      <color indexed="8"/>
      <name val="Arial"/>
      <family val="2"/>
    </font>
    <font>
      <sz val="10"/>
      <color indexed="53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name val="Garamond"/>
      <family val="1"/>
    </font>
    <font>
      <b/>
      <sz val="9"/>
      <color indexed="18"/>
      <name val="Arial"/>
      <family val="2"/>
    </font>
    <font>
      <sz val="8"/>
      <color indexed="55"/>
      <name val="Arial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8"/>
      <name val="Helv"/>
    </font>
    <font>
      <sz val="11"/>
      <color indexed="8"/>
      <name val="TimesNewRomanPS"/>
    </font>
    <font>
      <b/>
      <i/>
      <sz val="16"/>
      <name val="Helv"/>
    </font>
    <font>
      <sz val="8"/>
      <color indexed="17"/>
      <name val="Tms Rmn"/>
    </font>
    <font>
      <sz val="10"/>
      <name val="TrueOptima"/>
    </font>
    <font>
      <sz val="10"/>
      <color indexed="64"/>
      <name val="Arial"/>
      <family val="2"/>
    </font>
    <font>
      <sz val="10"/>
      <name val="Verdana"/>
      <family val="2"/>
    </font>
    <font>
      <b/>
      <i/>
      <sz val="12"/>
      <color indexed="8"/>
      <name val="Times New Roman"/>
      <family val="1"/>
    </font>
    <font>
      <i/>
      <sz val="9"/>
      <name val="Arial"/>
      <family val="2"/>
    </font>
    <font>
      <sz val="12"/>
      <name val="Courier New"/>
      <family val="3"/>
    </font>
    <font>
      <sz val="12"/>
      <color indexed="14"/>
      <name val="Times New Roman"/>
      <family val="1"/>
    </font>
    <font>
      <sz val="8"/>
      <color indexed="14"/>
      <name val="Arial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14"/>
      <name val="B Times Bold"/>
    </font>
    <font>
      <sz val="8"/>
      <color indexed="14"/>
      <name val="Tms Rmn"/>
    </font>
    <font>
      <sz val="10"/>
      <color indexed="55"/>
      <name val="Arial"/>
      <family val="2"/>
    </font>
    <font>
      <sz val="10"/>
      <color indexed="11"/>
      <name val="Geneva"/>
      <family val="2"/>
    </font>
    <font>
      <u/>
      <sz val="10"/>
      <name val="GillSans"/>
      <family val="2"/>
    </font>
    <font>
      <sz val="10"/>
      <color indexed="12"/>
      <name val="MS Sans Serif"/>
      <family val="2"/>
    </font>
    <font>
      <sz val="8"/>
      <color indexed="10"/>
      <name val="Arial"/>
      <family val="2"/>
    </font>
    <font>
      <sz val="8"/>
      <name val="Wingdings"/>
      <charset val="2"/>
    </font>
    <font>
      <b/>
      <sz val="12"/>
      <color indexed="8"/>
      <name val="Arial"/>
      <family val="2"/>
    </font>
    <font>
      <sz val="10"/>
      <name val="GillSans Light"/>
      <family val="2"/>
    </font>
    <font>
      <sz val="8"/>
      <color indexed="8"/>
      <name val="Arial"/>
      <family val="2"/>
    </font>
    <font>
      <b/>
      <sz val="10"/>
      <color indexed="39"/>
      <name val="Arial"/>
      <family val="2"/>
    </font>
    <font>
      <b/>
      <sz val="9"/>
      <color indexed="8"/>
      <name val="Times New Roman"/>
      <family val="1"/>
    </font>
    <font>
      <sz val="8"/>
      <color indexed="20"/>
      <name val="Arial"/>
      <family val="2"/>
    </font>
    <font>
      <b/>
      <sz val="10"/>
      <color indexed="34"/>
      <name val="Arial"/>
      <family val="2"/>
    </font>
    <font>
      <sz val="9"/>
      <color indexed="8"/>
      <name val="Times New Roman"/>
      <family val="1"/>
    </font>
    <font>
      <sz val="9"/>
      <color indexed="39"/>
      <name val="Times New Roman"/>
      <family val="1"/>
    </font>
    <font>
      <b/>
      <sz val="9"/>
      <color indexed="9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9"/>
      <color indexed="48"/>
      <name val="Arial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i/>
      <sz val="8"/>
      <color indexed="8"/>
      <name val="Verdana"/>
      <family val="2"/>
    </font>
    <font>
      <b/>
      <sz val="8"/>
      <color indexed="11"/>
      <name val="Verdana"/>
      <family val="2"/>
    </font>
    <font>
      <b/>
      <sz val="8"/>
      <color indexed="52"/>
      <name val="Verdana"/>
      <family val="2"/>
    </font>
    <font>
      <b/>
      <sz val="8"/>
      <color indexed="10"/>
      <name val="Verdana"/>
      <family val="2"/>
    </font>
    <font>
      <u/>
      <sz val="12"/>
      <name val="B Times Bold"/>
    </font>
    <font>
      <u/>
      <sz val="10"/>
      <name val="B Times Bold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8"/>
      <name val="MS Sans Serif"/>
      <family val="2"/>
    </font>
    <font>
      <sz val="18"/>
      <name val="Times New Roman"/>
      <family val="1"/>
    </font>
    <font>
      <b/>
      <sz val="10"/>
      <color indexed="12"/>
      <name val="MS Sans Serif"/>
      <family val="2"/>
    </font>
    <font>
      <b/>
      <sz val="8"/>
      <color indexed="8"/>
      <name val="Helv"/>
    </font>
    <font>
      <sz val="12"/>
      <color indexed="17"/>
      <name val="SWISS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</font>
    <font>
      <b/>
      <sz val="12"/>
      <name val="GillSans"/>
      <family val="2"/>
    </font>
    <font>
      <b/>
      <sz val="13.5"/>
      <name val="Times"/>
      <family val="1"/>
    </font>
    <font>
      <b/>
      <sz val="18"/>
      <color indexed="56"/>
      <name val="Cambria"/>
      <family val="2"/>
    </font>
    <font>
      <b/>
      <sz val="11"/>
      <name val="GillSans"/>
      <family val="2"/>
    </font>
    <font>
      <u/>
      <sz val="11"/>
      <name val="GillSans"/>
      <family val="2"/>
    </font>
    <font>
      <sz val="8"/>
      <color indexed="8"/>
      <name val="Wingdings"/>
      <charset val="2"/>
    </font>
    <font>
      <i/>
      <sz val="12"/>
      <color indexed="12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u val="singleAccounting"/>
      <sz val="10"/>
      <name val="Times New Roman"/>
      <family val="1"/>
    </font>
    <font>
      <u val="singleAccounting"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"/>
      <name val="Times New Roman"/>
      <family val="1"/>
    </font>
  </fonts>
  <fills count="14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mediumGray">
        <fgColor indexed="22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35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23"/>
      </patternFill>
    </fill>
    <fill>
      <patternFill patternType="solid">
        <fgColor indexed="12"/>
      </patternFill>
    </fill>
    <fill>
      <patternFill patternType="solid">
        <fgColor indexed="14"/>
        <bgColor indexed="64"/>
      </patternFill>
    </fill>
    <fill>
      <patternFill patternType="gray125">
        <fgColor indexed="8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</patternFill>
    </fill>
    <fill>
      <patternFill patternType="solid">
        <fgColor indexed="9"/>
        <bgColor indexed="9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13"/>
      </patternFill>
    </fill>
    <fill>
      <patternFill patternType="gray0625">
        <fgColor indexed="26"/>
        <bgColor indexed="43"/>
      </patternFill>
    </fill>
    <fill>
      <patternFill patternType="solid">
        <fgColor indexed="34"/>
      </patternFill>
    </fill>
    <fill>
      <patternFill patternType="solid">
        <fgColor indexed="13"/>
      </patternFill>
    </fill>
    <fill>
      <patternFill patternType="solid">
        <fgColor indexed="60"/>
      </patternFill>
    </fill>
    <fill>
      <patternFill patternType="gray125">
        <fgColor indexed="22"/>
        <bgColor indexed="9"/>
      </patternFill>
    </fill>
    <fill>
      <patternFill patternType="solid">
        <fgColor indexed="2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darkVertical"/>
    </fill>
    <fill>
      <patternFill patternType="solid">
        <fgColor indexed="31"/>
        <bgColor indexed="26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lightUp">
        <fgColor indexed="22"/>
        <bgColor indexed="50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9"/>
      </patternFill>
    </fill>
    <fill>
      <patternFill patternType="solid">
        <fgColor indexed="18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8"/>
      </patternFill>
    </fill>
    <fill>
      <patternFill patternType="solid">
        <fgColor indexed="49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indexed="51"/>
        <bgColor indexed="8"/>
      </patternFill>
    </fill>
    <fill>
      <patternFill patternType="solid">
        <fgColor indexed="45"/>
        <bgColor indexed="8"/>
      </patternFill>
    </fill>
    <fill>
      <patternFill patternType="solid">
        <fgColor indexed="29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31"/>
        <bgColor indexed="8"/>
      </patternFill>
    </fill>
    <fill>
      <patternFill patternType="solid">
        <fgColor indexed="26"/>
        <bgColor indexed="8"/>
      </patternFill>
    </fill>
    <fill>
      <patternFill patternType="lightGray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9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hair">
        <color indexed="39"/>
      </left>
      <right style="hair">
        <color indexed="39"/>
      </right>
      <top style="hair">
        <color indexed="39"/>
      </top>
      <bottom style="hair">
        <color indexed="39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26"/>
      </left>
      <right style="dashed">
        <color indexed="26"/>
      </right>
      <top style="dashed">
        <color indexed="26"/>
      </top>
      <bottom style="dashed">
        <color indexed="2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double">
        <color indexed="12"/>
      </left>
      <right style="double">
        <color indexed="12"/>
      </right>
      <top style="double">
        <color indexed="12"/>
      </top>
      <bottom style="dotted">
        <color indexed="1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9"/>
      </left>
      <right style="thin">
        <color indexed="51"/>
      </right>
      <top style="thin">
        <color indexed="9"/>
      </top>
      <bottom style="dotted">
        <color indexed="51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2"/>
      </left>
      <right style="hair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8"/>
      </bottom>
      <diagonal/>
    </border>
    <border>
      <left/>
      <right style="hair">
        <color indexed="39"/>
      </right>
      <top/>
      <bottom style="thin">
        <color indexed="3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774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2" borderId="0" applyNumberFormat="0" applyBorder="0" applyAlignment="0" applyProtection="0"/>
    <xf numFmtId="4" fontId="4" fillId="0" borderId="3">
      <alignment wrapText="1"/>
    </xf>
    <xf numFmtId="0" fontId="3" fillId="0" borderId="0"/>
    <xf numFmtId="0" fontId="5" fillId="0" borderId="0" applyNumberFormat="0" applyFont="0" applyFill="0" applyBorder="0" applyAlignment="0" applyProtection="0">
      <alignment horizontal="left"/>
    </xf>
    <xf numFmtId="15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6" fillId="0" borderId="4">
      <alignment horizontal="center"/>
    </xf>
    <xf numFmtId="3" fontId="5" fillId="0" borderId="0" applyFont="0" applyFill="0" applyBorder="0" applyAlignment="0" applyProtection="0"/>
    <xf numFmtId="0" fontId="5" fillId="3" borderId="0" applyNumberFormat="0" applyFont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3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2" fillId="0" borderId="0" applyFont="0" applyFill="0" applyBorder="0" applyAlignment="0" applyProtection="0"/>
    <xf numFmtId="0" fontId="1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5" fontId="3" fillId="0" borderId="0"/>
    <xf numFmtId="0" fontId="3" fillId="0" borderId="0"/>
    <xf numFmtId="41" fontId="3" fillId="0" borderId="0" applyFont="0" applyFill="0" applyBorder="0" applyAlignment="0" applyProtection="0"/>
    <xf numFmtId="0" fontId="17" fillId="0" borderId="0"/>
    <xf numFmtId="0" fontId="17" fillId="0" borderId="0"/>
    <xf numFmtId="44" fontId="3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43" fontId="14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44" fontId="14" fillId="0" borderId="0" applyFont="0" applyFill="0" applyBorder="0" applyAlignment="0" applyProtection="0"/>
    <xf numFmtId="0" fontId="19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6" fontId="10" fillId="0" borderId="0"/>
    <xf numFmtId="43" fontId="1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166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2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22" fillId="0" borderId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165" fontId="3" fillId="0" borderId="0"/>
    <xf numFmtId="165" fontId="3" fillId="0" borderId="0"/>
    <xf numFmtId="170" fontId="40" fillId="0" borderId="0"/>
    <xf numFmtId="170" fontId="40" fillId="0" borderId="0"/>
    <xf numFmtId="170" fontId="40" fillId="0" borderId="0"/>
    <xf numFmtId="171" fontId="40" fillId="0" borderId="0"/>
    <xf numFmtId="171" fontId="40" fillId="0" borderId="0"/>
    <xf numFmtId="171" fontId="40" fillId="0" borderId="0"/>
    <xf numFmtId="172" fontId="41" fillId="0" borderId="0" applyFont="0" applyFill="0" applyBorder="0" applyAlignment="0" applyProtection="0">
      <alignment horizontal="right"/>
    </xf>
    <xf numFmtId="0" fontId="42" fillId="0" borderId="0"/>
    <xf numFmtId="173" fontId="41" fillId="0" borderId="0" applyFont="0" applyFill="0" applyBorder="0" applyAlignment="0" applyProtection="0">
      <alignment horizontal="right"/>
    </xf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3" fillId="0" borderId="16" applyFill="0" applyBorder="0" applyProtection="0">
      <alignment horizontal="right"/>
      <protection locked="0"/>
    </xf>
    <xf numFmtId="177" fontId="3" fillId="0" borderId="16" applyFill="0" applyBorder="0" applyProtection="0">
      <alignment horizontal="right"/>
      <protection locked="0"/>
    </xf>
    <xf numFmtId="177" fontId="3" fillId="0" borderId="16" applyFill="0" applyBorder="0" applyProtection="0">
      <alignment horizontal="right"/>
      <protection locked="0"/>
    </xf>
    <xf numFmtId="177" fontId="3" fillId="0" borderId="16" applyFill="0" applyBorder="0" applyProtection="0">
      <alignment horizontal="right"/>
      <protection locked="0"/>
    </xf>
    <xf numFmtId="177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0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0" fontId="3" fillId="0" borderId="16" applyFill="0" applyBorder="0" applyProtection="0">
      <alignment horizontal="right"/>
      <protection locked="0"/>
    </xf>
    <xf numFmtId="178" fontId="42" fillId="0" borderId="0">
      <alignment horizontal="right"/>
    </xf>
    <xf numFmtId="165" fontId="3" fillId="0" borderId="0"/>
    <xf numFmtId="165" fontId="3" fillId="0" borderId="0"/>
    <xf numFmtId="165" fontId="3" fillId="0" borderId="0"/>
    <xf numFmtId="165" fontId="3" fillId="0" borderId="0"/>
    <xf numFmtId="179" fontId="3" fillId="0" borderId="0"/>
    <xf numFmtId="165" fontId="3" fillId="0" borderId="0"/>
    <xf numFmtId="165" fontId="3" fillId="0" borderId="0"/>
    <xf numFmtId="179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79" fontId="3" fillId="0" borderId="0"/>
    <xf numFmtId="0" fontId="3" fillId="0" borderId="0"/>
    <xf numFmtId="179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79" fontId="3" fillId="0" borderId="0"/>
    <xf numFmtId="165" fontId="3" fillId="0" borderId="0"/>
    <xf numFmtId="179" fontId="3" fillId="0" borderId="0"/>
    <xf numFmtId="179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11" fillId="0" borderId="0" applyNumberFormat="0" applyFont="0" applyFill="0" applyBorder="0" applyAlignment="0" applyProtection="0"/>
    <xf numFmtId="179" fontId="11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top"/>
    </xf>
    <xf numFmtId="0" fontId="46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</xf>
    <xf numFmtId="180" fontId="10" fillId="0" borderId="0" applyFont="0" applyFill="0" applyBorder="0" applyAlignment="0"/>
    <xf numFmtId="181" fontId="3" fillId="0" borderId="0" applyFont="0" applyFill="0" applyBorder="0" applyAlignment="0" applyProtection="0"/>
    <xf numFmtId="0" fontId="48" fillId="0" borderId="17" applyBorder="0">
      <alignment horizontal="left"/>
    </xf>
    <xf numFmtId="0" fontId="49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1" fillId="0" borderId="0"/>
    <xf numFmtId="179" fontId="51" fillId="0" borderId="0"/>
    <xf numFmtId="0" fontId="51" fillId="0" borderId="0"/>
    <xf numFmtId="179" fontId="51" fillId="0" borderId="0"/>
    <xf numFmtId="0" fontId="52" fillId="0" borderId="0"/>
    <xf numFmtId="179" fontId="52" fillId="0" borderId="0"/>
    <xf numFmtId="0" fontId="51" fillId="0" borderId="0"/>
    <xf numFmtId="179" fontId="51" fillId="0" borderId="0"/>
    <xf numFmtId="0" fontId="53" fillId="0" borderId="0"/>
    <xf numFmtId="179" fontId="5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4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4" fillId="0" borderId="0"/>
    <xf numFmtId="0" fontId="54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4" fillId="0" borderId="0"/>
    <xf numFmtId="179" fontId="54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5" fontId="54" fillId="0" borderId="0"/>
    <xf numFmtId="165" fontId="54" fillId="0" borderId="0"/>
    <xf numFmtId="165" fontId="54" fillId="0" borderId="0"/>
    <xf numFmtId="165" fontId="54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4" fillId="0" borderId="0"/>
    <xf numFmtId="0" fontId="54" fillId="0" borderId="0"/>
    <xf numFmtId="179" fontId="54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4" fillId="0" borderId="0"/>
    <xf numFmtId="165" fontId="54" fillId="0" borderId="0"/>
    <xf numFmtId="165" fontId="54" fillId="0" borderId="0"/>
    <xf numFmtId="165" fontId="54" fillId="0" borderId="0"/>
    <xf numFmtId="165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165" fontId="53" fillId="0" borderId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3" fillId="0" borderId="0"/>
    <xf numFmtId="165" fontId="53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4" fillId="0" borderId="0"/>
    <xf numFmtId="179" fontId="54" fillId="0" borderId="0"/>
    <xf numFmtId="165" fontId="54" fillId="0" borderId="0"/>
    <xf numFmtId="165" fontId="54" fillId="0" borderId="0"/>
    <xf numFmtId="165" fontId="54" fillId="0" borderId="0"/>
    <xf numFmtId="165" fontId="54" fillId="0" borderId="0"/>
    <xf numFmtId="165" fontId="51" fillId="0" borderId="0"/>
    <xf numFmtId="0" fontId="51" fillId="0" borderId="0"/>
    <xf numFmtId="192" fontId="3" fillId="0" borderId="0" applyFont="0" applyFill="0" applyBorder="0" applyAlignment="0" applyProtection="0"/>
    <xf numFmtId="0" fontId="51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0" fontId="51" fillId="0" borderId="0"/>
    <xf numFmtId="191" fontId="3" fillId="0" borderId="0" applyFont="0" applyFill="0" applyBorder="0" applyAlignment="0" applyProtection="0"/>
    <xf numFmtId="165" fontId="51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79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1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1" fillId="0" borderId="0"/>
    <xf numFmtId="179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1" fillId="0" borderId="0"/>
    <xf numFmtId="191" fontId="3" fillId="0" borderId="0" applyFont="0" applyFill="0" applyBorder="0" applyAlignment="0" applyProtection="0"/>
    <xf numFmtId="0" fontId="53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92" fontId="3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91" fontId="3" fillId="0" borderId="0" applyFont="0" applyFill="0" applyBorder="0" applyAlignment="0" applyProtection="0"/>
    <xf numFmtId="0" fontId="53" fillId="0" borderId="0"/>
    <xf numFmtId="191" fontId="3" fillId="0" borderId="0" applyFont="0" applyFill="0" applyBorder="0" applyAlignment="0" applyProtection="0"/>
    <xf numFmtId="0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79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3" fillId="0" borderId="0"/>
    <xf numFmtId="179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" fillId="0" borderId="0"/>
    <xf numFmtId="179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165" fontId="5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8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8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5" fontId="3" fillId="0" borderId="0" applyFont="0" applyFill="0" applyBorder="0" applyAlignment="0" applyProtection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0" fontId="51" fillId="0" borderId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79" fontId="51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0" fontId="51" fillId="0" borderId="0"/>
    <xf numFmtId="40" fontId="50" fillId="0" borderId="0" applyFont="0" applyFill="0" applyBorder="0" applyAlignment="0" applyProtection="0"/>
    <xf numFmtId="0" fontId="51" fillId="0" borderId="0"/>
    <xf numFmtId="40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0" fontId="51" fillId="0" borderId="0"/>
    <xf numFmtId="40" fontId="50" fillId="0" borderId="0" applyFont="0" applyFill="0" applyBorder="0" applyAlignment="0" applyProtection="0"/>
    <xf numFmtId="0" fontId="51" fillId="0" borderId="0"/>
    <xf numFmtId="0" fontId="51" fillId="0" borderId="0"/>
    <xf numFmtId="8" fontId="50" fillId="0" borderId="0" applyFont="0" applyFill="0" applyBorder="0" applyAlignment="0" applyProtection="0"/>
    <xf numFmtId="165" fontId="51" fillId="0" borderId="0"/>
    <xf numFmtId="40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40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8" fontId="50" fillId="0" borderId="0" applyFont="0" applyFill="0" applyBorder="0" applyAlignment="0" applyProtection="0"/>
    <xf numFmtId="165" fontId="51" fillId="0" borderId="0"/>
    <xf numFmtId="165" fontId="51" fillId="0" borderId="0"/>
    <xf numFmtId="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95" fontId="3" fillId="0" borderId="0" applyFont="0" applyFill="0" applyBorder="0" applyAlignment="0" applyProtection="0"/>
    <xf numFmtId="0" fontId="52" fillId="0" borderId="0"/>
    <xf numFmtId="195" fontId="3" fillId="0" borderId="0" applyFont="0" applyFill="0" applyBorder="0" applyAlignment="0" applyProtection="0"/>
    <xf numFmtId="0" fontId="52" fillId="0" borderId="0"/>
    <xf numFmtId="0" fontId="52" fillId="0" borderId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52" fillId="0" borderId="0"/>
    <xf numFmtId="195" fontId="3" fillId="0" borderId="0" applyFont="0" applyFill="0" applyBorder="0" applyAlignment="0" applyProtection="0"/>
    <xf numFmtId="165" fontId="52" fillId="0" borderId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2" fillId="0" borderId="0"/>
    <xf numFmtId="179" fontId="52" fillId="0" borderId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54" fillId="0" borderId="0"/>
    <xf numFmtId="179" fontId="54" fillId="0" borderId="0"/>
    <xf numFmtId="165" fontId="54" fillId="0" borderId="0"/>
    <xf numFmtId="165" fontId="54" fillId="0" borderId="0"/>
    <xf numFmtId="165" fontId="54" fillId="0" borderId="0"/>
    <xf numFmtId="165" fontId="54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0" fillId="0" borderId="0"/>
    <xf numFmtId="179" fontId="50" fillId="0" borderId="0"/>
    <xf numFmtId="165" fontId="50" fillId="0" borderId="0"/>
    <xf numFmtId="165" fontId="50" fillId="0" borderId="0"/>
    <xf numFmtId="165" fontId="50" fillId="0" borderId="0"/>
    <xf numFmtId="165" fontId="50" fillId="0" borderId="0"/>
    <xf numFmtId="0" fontId="55" fillId="0" borderId="0"/>
    <xf numFmtId="179" fontId="55" fillId="0" borderId="0"/>
    <xf numFmtId="165" fontId="55" fillId="0" borderId="0"/>
    <xf numFmtId="165" fontId="55" fillId="0" borderId="0"/>
    <xf numFmtId="165" fontId="55" fillId="0" borderId="0"/>
    <xf numFmtId="165" fontId="55" fillId="0" borderId="0"/>
    <xf numFmtId="0" fontId="56" fillId="0" borderId="0"/>
    <xf numFmtId="179" fontId="56" fillId="0" borderId="0"/>
    <xf numFmtId="165" fontId="56" fillId="0" borderId="0"/>
    <xf numFmtId="165" fontId="56" fillId="0" borderId="0"/>
    <xf numFmtId="165" fontId="56" fillId="0" borderId="0"/>
    <xf numFmtId="165" fontId="56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5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3" fillId="0" borderId="0"/>
    <xf numFmtId="0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3" fillId="0" borderId="0"/>
    <xf numFmtId="0" fontId="53" fillId="0" borderId="0"/>
    <xf numFmtId="179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5" fillId="0" borderId="0"/>
    <xf numFmtId="179" fontId="5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5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53" fillId="0" borderId="0"/>
    <xf numFmtId="0" fontId="53" fillId="0" borderId="0"/>
    <xf numFmtId="187" fontId="3" fillId="0" borderId="0" applyFont="0" applyFill="0" applyBorder="0" applyAlignment="0" applyProtection="0"/>
    <xf numFmtId="0" fontId="53" fillId="0" borderId="0"/>
    <xf numFmtId="0" fontId="53" fillId="0" borderId="0"/>
    <xf numFmtId="179" fontId="53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53" fillId="0" borderId="0"/>
    <xf numFmtId="179" fontId="5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3" fillId="0" borderId="0"/>
    <xf numFmtId="0" fontId="53" fillId="0" borderId="0"/>
    <xf numFmtId="179" fontId="5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19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2" fontId="3" fillId="0" borderId="0" applyFont="0" applyFill="0" applyBorder="0" applyAlignment="0" applyProtection="0"/>
    <xf numFmtId="165" fontId="3" fillId="0" borderId="0"/>
    <xf numFmtId="165" fontId="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51" fillId="0" borderId="0"/>
    <xf numFmtId="179" fontId="51" fillId="0" borderId="0"/>
    <xf numFmtId="165" fontId="51" fillId="0" borderId="0"/>
    <xf numFmtId="191" fontId="3" fillId="0" borderId="0" applyFont="0" applyFill="0" applyBorder="0" applyAlignment="0" applyProtection="0"/>
    <xf numFmtId="0" fontId="51" fillId="0" borderId="0"/>
    <xf numFmtId="0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65" fontId="51" fillId="0" borderId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1" fillId="0" borderId="0"/>
    <xf numFmtId="179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" fillId="0" borderId="0"/>
    <xf numFmtId="0" fontId="5" fillId="0" borderId="0"/>
    <xf numFmtId="194" fontId="3" fillId="0" borderId="0" applyFont="0" applyFill="0" applyBorder="0" applyAlignment="0" applyProtection="0"/>
    <xf numFmtId="0" fontId="5" fillId="0" borderId="0"/>
    <xf numFmtId="0" fontId="5" fillId="0" borderId="0"/>
    <xf numFmtId="194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3" fillId="0" borderId="0" applyFont="0" applyFill="0" applyBorder="0" applyAlignment="0" applyProtection="0"/>
    <xf numFmtId="0" fontId="5" fillId="0" borderId="0"/>
    <xf numFmtId="194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5" fillId="0" borderId="0"/>
    <xf numFmtId="0" fontId="5" fillId="0" borderId="0"/>
    <xf numFmtId="189" fontId="3" fillId="0" borderId="0" applyFont="0" applyFill="0" applyBorder="0" applyAlignment="0" applyProtection="0"/>
    <xf numFmtId="0" fontId="5" fillId="0" borderId="0"/>
    <xf numFmtId="165" fontId="5" fillId="0" borderId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5" fillId="0" borderId="0"/>
    <xf numFmtId="179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165" fontId="5" fillId="0" borderId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5" fontId="5" fillId="0" borderId="0"/>
    <xf numFmtId="0" fontId="5" fillId="0" borderId="0"/>
    <xf numFmtId="165" fontId="5" fillId="0" borderId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55" fillId="0" borderId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79" fontId="55" fillId="0" borderId="0"/>
    <xf numFmtId="165" fontId="55" fillId="0" borderId="0"/>
    <xf numFmtId="165" fontId="55" fillId="0" borderId="0"/>
    <xf numFmtId="165" fontId="55" fillId="0" borderId="0"/>
    <xf numFmtId="165" fontId="55" fillId="0" borderId="0"/>
    <xf numFmtId="0" fontId="52" fillId="0" borderId="0"/>
    <xf numFmtId="179" fontId="52" fillId="0" borderId="0"/>
    <xf numFmtId="165" fontId="52" fillId="0" borderId="0"/>
    <xf numFmtId="196" fontId="3" fillId="0" borderId="0" applyFont="0" applyFill="0" applyBorder="0" applyAlignment="0" applyProtection="0"/>
    <xf numFmtId="0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165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65" fontId="52" fillId="0" borderId="0"/>
    <xf numFmtId="165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197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 applyFon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165" fontId="3" fillId="0" borderId="0"/>
    <xf numFmtId="165" fontId="3" fillId="0" borderId="0"/>
    <xf numFmtId="165" fontId="3" fillId="0" borderId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57" fillId="35" borderId="0"/>
    <xf numFmtId="179" fontId="57" fillId="35" borderId="0"/>
    <xf numFmtId="165" fontId="57" fillId="35" borderId="0"/>
    <xf numFmtId="165" fontId="57" fillId="35" borderId="0"/>
    <xf numFmtId="165" fontId="57" fillId="35" borderId="0"/>
    <xf numFmtId="165" fontId="57" fillId="35" borderId="0"/>
    <xf numFmtId="165" fontId="58" fillId="35" borderId="0"/>
    <xf numFmtId="179" fontId="58" fillId="35" borderId="0"/>
    <xf numFmtId="165" fontId="58" fillId="35" borderId="0"/>
    <xf numFmtId="165" fontId="58" fillId="35" borderId="0"/>
    <xf numFmtId="165" fontId="58" fillId="35" borderId="0"/>
    <xf numFmtId="165" fontId="58" fillId="35" borderId="0"/>
    <xf numFmtId="165" fontId="59" fillId="35" borderId="0"/>
    <xf numFmtId="179" fontId="59" fillId="35" borderId="0"/>
    <xf numFmtId="165" fontId="59" fillId="35" borderId="0"/>
    <xf numFmtId="165" fontId="59" fillId="35" borderId="0"/>
    <xf numFmtId="165" fontId="59" fillId="35" borderId="0"/>
    <xf numFmtId="165" fontId="59" fillId="35" borderId="0"/>
    <xf numFmtId="165" fontId="60" fillId="35" borderId="0"/>
    <xf numFmtId="179" fontId="60" fillId="35" borderId="0"/>
    <xf numFmtId="165" fontId="60" fillId="35" borderId="0"/>
    <xf numFmtId="165" fontId="60" fillId="35" borderId="0"/>
    <xf numFmtId="165" fontId="60" fillId="35" borderId="0"/>
    <xf numFmtId="165" fontId="60" fillId="35" borderId="0"/>
    <xf numFmtId="165" fontId="61" fillId="35" borderId="0"/>
    <xf numFmtId="179" fontId="61" fillId="35" borderId="0"/>
    <xf numFmtId="165" fontId="61" fillId="35" borderId="0"/>
    <xf numFmtId="165" fontId="61" fillId="35" borderId="0"/>
    <xf numFmtId="165" fontId="61" fillId="35" borderId="0"/>
    <xf numFmtId="165" fontId="61" fillId="35" borderId="0"/>
    <xf numFmtId="165" fontId="40" fillId="35" borderId="0"/>
    <xf numFmtId="165" fontId="40" fillId="35" borderId="0"/>
    <xf numFmtId="179" fontId="40" fillId="35" borderId="0"/>
    <xf numFmtId="179" fontId="40" fillId="35" borderId="0"/>
    <xf numFmtId="165" fontId="40" fillId="35" borderId="0"/>
    <xf numFmtId="165" fontId="40" fillId="35" borderId="0"/>
    <xf numFmtId="165" fontId="40" fillId="35" borderId="0"/>
    <xf numFmtId="0" fontId="40" fillId="35" borderId="0"/>
    <xf numFmtId="165" fontId="40" fillId="35" borderId="0"/>
    <xf numFmtId="165" fontId="40" fillId="35" borderId="0"/>
    <xf numFmtId="165" fontId="40" fillId="35" borderId="0"/>
    <xf numFmtId="165" fontId="40" fillId="35" borderId="0"/>
    <xf numFmtId="165" fontId="40" fillId="35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165" fontId="3" fillId="0" borderId="0"/>
    <xf numFmtId="165" fontId="3" fillId="0" borderId="0"/>
    <xf numFmtId="0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2" fontId="3" fillId="0" borderId="0" applyFont="0" applyFill="0" applyBorder="0" applyProtection="0">
      <alignment horizontal="right"/>
    </xf>
    <xf numFmtId="202" fontId="3" fillId="0" borderId="0" applyFont="0" applyFill="0" applyBorder="0" applyProtection="0">
      <alignment horizontal="right"/>
    </xf>
    <xf numFmtId="202" fontId="3" fillId="0" borderId="0" applyFont="0" applyFill="0" applyBorder="0" applyProtection="0">
      <alignment horizontal="right"/>
    </xf>
    <xf numFmtId="202" fontId="3" fillId="0" borderId="0" applyFont="0" applyFill="0" applyBorder="0" applyProtection="0">
      <alignment horizontal="right"/>
    </xf>
    <xf numFmtId="201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4" fontId="3" fillId="36" borderId="0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205" fontId="40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165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58" fillId="37" borderId="0"/>
    <xf numFmtId="179" fontId="58" fillId="36" borderId="0"/>
    <xf numFmtId="165" fontId="58" fillId="36" borderId="0"/>
    <xf numFmtId="165" fontId="58" fillId="36" borderId="0"/>
    <xf numFmtId="165" fontId="58" fillId="36" borderId="0"/>
    <xf numFmtId="165" fontId="58" fillId="36" borderId="0"/>
    <xf numFmtId="0" fontId="63" fillId="0" borderId="0" applyNumberFormat="0" applyFill="0" applyBorder="0" applyAlignment="0" applyProtection="0"/>
    <xf numFmtId="179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17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179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179" fontId="6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38" borderId="0" applyNumberFormat="0" applyFont="0" applyAlignment="0" applyProtection="0"/>
    <xf numFmtId="165" fontId="3" fillId="38" borderId="0" applyNumberFormat="0" applyFont="0" applyAlignment="0" applyProtection="0"/>
    <xf numFmtId="165" fontId="3" fillId="38" borderId="0" applyNumberFormat="0" applyFont="0" applyAlignment="0" applyProtection="0"/>
    <xf numFmtId="165" fontId="3" fillId="38" borderId="0" applyNumberFormat="0" applyFont="0" applyAlignment="0" applyProtection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79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7" fontId="5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1" fontId="3" fillId="0" borderId="0" applyFont="0" applyFill="0" applyBorder="0" applyProtection="0">
      <alignment horizontal="right"/>
    </xf>
    <xf numFmtId="211" fontId="3" fillId="0" borderId="0" applyFont="0" applyFill="0" applyBorder="0" applyProtection="0">
      <alignment horizontal="right"/>
    </xf>
    <xf numFmtId="211" fontId="3" fillId="0" borderId="0" applyFont="0" applyFill="0" applyBorder="0" applyProtection="0">
      <alignment horizontal="right"/>
    </xf>
    <xf numFmtId="211" fontId="3" fillId="0" borderId="0" applyFont="0" applyFill="0" applyBorder="0" applyProtection="0">
      <alignment horizontal="right"/>
    </xf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0" fontId="3" fillId="0" borderId="0"/>
    <xf numFmtId="0" fontId="3" fillId="0" borderId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79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>
      <alignment horizontal="left" wrapText="1"/>
    </xf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7" fillId="0" borderId="0" applyNumberFormat="0" applyFill="0" applyBorder="0" applyAlignment="0" applyProtection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57" fillId="35" borderId="0"/>
    <xf numFmtId="179" fontId="57" fillId="35" borderId="0"/>
    <xf numFmtId="165" fontId="57" fillId="35" borderId="0"/>
    <xf numFmtId="165" fontId="57" fillId="35" borderId="0"/>
    <xf numFmtId="165" fontId="57" fillId="35" borderId="0"/>
    <xf numFmtId="165" fontId="57" fillId="35" borderId="0"/>
    <xf numFmtId="165" fontId="58" fillId="35" borderId="0"/>
    <xf numFmtId="179" fontId="58" fillId="35" borderId="0"/>
    <xf numFmtId="165" fontId="58" fillId="35" borderId="0"/>
    <xf numFmtId="165" fontId="58" fillId="35" borderId="0"/>
    <xf numFmtId="165" fontId="58" fillId="35" borderId="0"/>
    <xf numFmtId="165" fontId="58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0" fontId="3" fillId="35" borderId="0"/>
    <xf numFmtId="165" fontId="60" fillId="35" borderId="0"/>
    <xf numFmtId="179" fontId="60" fillId="35" borderId="0"/>
    <xf numFmtId="165" fontId="60" fillId="35" borderId="0"/>
    <xf numFmtId="165" fontId="60" fillId="35" borderId="0"/>
    <xf numFmtId="165" fontId="60" fillId="35" borderId="0"/>
    <xf numFmtId="165" fontId="60" fillId="35" borderId="0"/>
    <xf numFmtId="165" fontId="61" fillId="35" borderId="0"/>
    <xf numFmtId="179" fontId="61" fillId="35" borderId="0"/>
    <xf numFmtId="165" fontId="61" fillId="35" borderId="0"/>
    <xf numFmtId="165" fontId="61" fillId="35" borderId="0"/>
    <xf numFmtId="165" fontId="61" fillId="35" borderId="0"/>
    <xf numFmtId="165" fontId="61" fillId="35" borderId="0"/>
    <xf numFmtId="165" fontId="40" fillId="35" borderId="0"/>
    <xf numFmtId="165" fontId="40" fillId="35" borderId="0"/>
    <xf numFmtId="179" fontId="40" fillId="35" borderId="0"/>
    <xf numFmtId="179" fontId="40" fillId="35" borderId="0"/>
    <xf numFmtId="165" fontId="40" fillId="35" borderId="0"/>
    <xf numFmtId="165" fontId="40" fillId="35" borderId="0"/>
    <xf numFmtId="165" fontId="40" fillId="35" borderId="0"/>
    <xf numFmtId="0" fontId="40" fillId="35" borderId="0"/>
    <xf numFmtId="165" fontId="40" fillId="35" borderId="0"/>
    <xf numFmtId="165" fontId="40" fillId="35" borderId="0"/>
    <xf numFmtId="165" fontId="40" fillId="35" borderId="0"/>
    <xf numFmtId="165" fontId="40" fillId="35" borderId="0"/>
    <xf numFmtId="165" fontId="40" fillId="35" borderId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64" fillId="0" borderId="0" applyNumberFormat="0" applyFill="0" applyBorder="0" applyProtection="0">
      <alignment vertical="top"/>
    </xf>
    <xf numFmtId="179" fontId="64" fillId="0" borderId="0" applyNumberFormat="0" applyFill="0" applyBorder="0" applyProtection="0">
      <alignment vertical="top"/>
    </xf>
    <xf numFmtId="165" fontId="64" fillId="0" borderId="0" applyNumberFormat="0" applyFill="0" applyBorder="0" applyProtection="0">
      <alignment vertical="top"/>
    </xf>
    <xf numFmtId="179" fontId="64" fillId="0" borderId="0" applyNumberFormat="0" applyFill="0" applyBorder="0" applyProtection="0">
      <alignment vertical="top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5" fontId="64" fillId="0" borderId="0" applyNumberFormat="0" applyFill="0" applyBorder="0" applyProtection="0">
      <alignment vertical="top"/>
    </xf>
    <xf numFmtId="179" fontId="64" fillId="0" borderId="0" applyNumberFormat="0" applyFill="0" applyBorder="0" applyProtection="0">
      <alignment vertical="top"/>
    </xf>
    <xf numFmtId="197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65" fillId="0" borderId="19" applyNumberFormat="0" applyFill="0" applyAlignment="0" applyProtection="0"/>
    <xf numFmtId="179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Protection="0">
      <alignment horizontal="center"/>
    </xf>
    <xf numFmtId="179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165" fontId="66" fillId="0" borderId="20" applyNumberFormat="0" applyFill="0" applyProtection="0">
      <alignment horizontal="center"/>
    </xf>
    <xf numFmtId="179" fontId="66" fillId="0" borderId="20" applyNumberFormat="0" applyFill="0" applyProtection="0">
      <alignment horizontal="center"/>
    </xf>
    <xf numFmtId="0" fontId="3" fillId="0" borderId="21" applyNumberFormat="0" applyFont="0" applyFill="0" applyAlignment="0" applyProtection="0"/>
    <xf numFmtId="165" fontId="3" fillId="0" borderId="21" applyNumberFormat="0" applyFont="0" applyFill="0" applyAlignment="0" applyProtection="0"/>
    <xf numFmtId="165" fontId="3" fillId="0" borderId="21" applyNumberFormat="0" applyFont="0" applyFill="0" applyAlignment="0" applyProtection="0"/>
    <xf numFmtId="165" fontId="3" fillId="0" borderId="21" applyNumberFormat="0" applyFont="0" applyFill="0" applyAlignment="0" applyProtection="0"/>
    <xf numFmtId="0" fontId="3" fillId="0" borderId="21" applyNumberFormat="0" applyFont="0" applyFill="0" applyAlignment="0" applyProtection="0"/>
    <xf numFmtId="0" fontId="66" fillId="0" borderId="0" applyNumberFormat="0" applyFill="0" applyBorder="0" applyProtection="0">
      <alignment horizontal="left"/>
    </xf>
    <xf numFmtId="179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165" fontId="66" fillId="0" borderId="0" applyNumberFormat="0" applyFill="0" applyBorder="0" applyProtection="0">
      <alignment horizontal="left"/>
    </xf>
    <xf numFmtId="179" fontId="66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centerContinuous"/>
    </xf>
    <xf numFmtId="179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165" fontId="67" fillId="0" borderId="0" applyNumberFormat="0" applyFill="0" applyBorder="0" applyProtection="0">
      <alignment horizontal="centerContinuous"/>
    </xf>
    <xf numFmtId="179" fontId="67" fillId="0" borderId="0" applyNumberFormat="0" applyFill="0" applyBorder="0" applyProtection="0">
      <alignment horizontal="centerContinuous"/>
    </xf>
    <xf numFmtId="165" fontId="65" fillId="0" borderId="0" applyNumberFormat="0" applyFill="0" applyBorder="0" applyAlignment="0" applyProtection="0"/>
    <xf numFmtId="179" fontId="65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1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68" fillId="0" borderId="0"/>
    <xf numFmtId="179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217" fontId="40" fillId="0" borderId="0"/>
    <xf numFmtId="217" fontId="40" fillId="0" borderId="0"/>
    <xf numFmtId="217" fontId="40" fillId="0" borderId="0"/>
    <xf numFmtId="218" fontId="40" fillId="0" borderId="0"/>
    <xf numFmtId="218" fontId="40" fillId="0" borderId="0"/>
    <xf numFmtId="218" fontId="40" fillId="0" borderId="0"/>
    <xf numFmtId="219" fontId="40" fillId="0" borderId="0"/>
    <xf numFmtId="219" fontId="40" fillId="0" borderId="0"/>
    <xf numFmtId="219" fontId="40" fillId="0" borderId="0"/>
    <xf numFmtId="220" fontId="40" fillId="0" borderId="0"/>
    <xf numFmtId="220" fontId="40" fillId="0" borderId="0"/>
    <xf numFmtId="220" fontId="40" fillId="0" borderId="0"/>
    <xf numFmtId="221" fontId="40" fillId="0" borderId="0"/>
    <xf numFmtId="221" fontId="40" fillId="0" borderId="0"/>
    <xf numFmtId="221" fontId="40" fillId="0" borderId="0"/>
    <xf numFmtId="222" fontId="40" fillId="0" borderId="0"/>
    <xf numFmtId="222" fontId="40" fillId="0" borderId="0"/>
    <xf numFmtId="222" fontId="40" fillId="0" borderId="0"/>
    <xf numFmtId="223" fontId="40" fillId="0" borderId="0"/>
    <xf numFmtId="223" fontId="40" fillId="0" borderId="0"/>
    <xf numFmtId="223" fontId="40" fillId="0" borderId="0"/>
    <xf numFmtId="224" fontId="69" fillId="0" borderId="0" applyFont="0" applyFill="0" applyBorder="0" applyAlignment="0" applyProtection="0"/>
    <xf numFmtId="225" fontId="39" fillId="39" borderId="0"/>
    <xf numFmtId="225" fontId="39" fillId="39" borderId="0"/>
    <xf numFmtId="225" fontId="39" fillId="39" borderId="0"/>
    <xf numFmtId="225" fontId="39" fillId="39" borderId="0"/>
    <xf numFmtId="226" fontId="70" fillId="0" borderId="0" applyFont="0" applyFill="0" applyBorder="0" applyAlignment="0" applyProtection="0"/>
    <xf numFmtId="227" fontId="70" fillId="0" borderId="0" applyFont="0" applyFill="0" applyBorder="0" applyAlignment="0" applyProtection="0"/>
    <xf numFmtId="228" fontId="70" fillId="0" borderId="0" applyFont="0" applyFill="0" applyBorder="0" applyAlignment="0" applyProtection="0"/>
    <xf numFmtId="229" fontId="70" fillId="0" borderId="0" applyFont="0" applyFill="0" applyBorder="0" applyAlignment="0" applyProtection="0"/>
    <xf numFmtId="230" fontId="70" fillId="0" borderId="0" applyFont="0" applyFill="0" applyBorder="0" applyAlignment="0" applyProtection="0"/>
    <xf numFmtId="231" fontId="39" fillId="0" borderId="22" applyFill="0" applyBorder="0" applyAlignment="0"/>
    <xf numFmtId="231" fontId="39" fillId="0" borderId="22" applyFill="0" applyBorder="0" applyAlignment="0"/>
    <xf numFmtId="231" fontId="39" fillId="0" borderId="22" applyFill="0" applyBorder="0" applyAlignment="0"/>
    <xf numFmtId="232" fontId="5" fillId="0" borderId="23" applyFont="0" applyFill="0" applyBorder="0" applyAlignment="0"/>
    <xf numFmtId="233" fontId="71" fillId="0" borderId="0" applyFont="0" applyFill="0" applyBorder="0" applyAlignment="0" applyProtection="0"/>
    <xf numFmtId="234" fontId="69" fillId="0" borderId="0" applyFont="0" applyFill="0" applyBorder="0" applyAlignment="0" applyProtection="0"/>
    <xf numFmtId="165" fontId="72" fillId="0" borderId="0" applyNumberFormat="0" applyFill="0" applyBorder="0" applyAlignment="0" applyProtection="0"/>
    <xf numFmtId="179" fontId="72" fillId="0" borderId="0" applyNumberFormat="0" applyFill="0" applyBorder="0" applyAlignment="0" applyProtection="0"/>
    <xf numFmtId="235" fontId="73" fillId="0" borderId="0"/>
    <xf numFmtId="235" fontId="73" fillId="0" borderId="0"/>
    <xf numFmtId="165" fontId="3" fillId="0" borderId="0"/>
    <xf numFmtId="179" fontId="3" fillId="0" borderId="0"/>
    <xf numFmtId="165" fontId="3" fillId="0" borderId="0"/>
    <xf numFmtId="0" fontId="3" fillId="0" borderId="0" applyNumberFormat="0" applyFill="0" applyBorder="0" applyAlignment="0" applyProtection="0"/>
    <xf numFmtId="179" fontId="3" fillId="0" borderId="0"/>
    <xf numFmtId="0" fontId="3" fillId="0" borderId="0" applyNumberFormat="0" applyFill="0" applyBorder="0" applyAlignment="0" applyProtection="0"/>
    <xf numFmtId="165" fontId="3" fillId="0" borderId="0"/>
    <xf numFmtId="0" fontId="3" fillId="0" borderId="0"/>
    <xf numFmtId="0" fontId="3" fillId="0" borderId="0"/>
    <xf numFmtId="165" fontId="74" fillId="0" borderId="0"/>
    <xf numFmtId="165" fontId="74" fillId="0" borderId="0"/>
    <xf numFmtId="236" fontId="5" fillId="0" borderId="0"/>
    <xf numFmtId="9" fontId="3" fillId="0" borderId="0"/>
    <xf numFmtId="9" fontId="3" fillId="0" borderId="0"/>
    <xf numFmtId="9" fontId="3" fillId="0" borderId="0"/>
    <xf numFmtId="9" fontId="3" fillId="0" borderId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98" fontId="43" fillId="0" borderId="0" applyFont="0" applyFill="0" applyBorder="0" applyAlignment="0" applyProtection="0"/>
    <xf numFmtId="39" fontId="4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237" fontId="5" fillId="0" borderId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7" fontId="5" fillId="0" borderId="0"/>
    <xf numFmtId="2" fontId="5" fillId="0" borderId="0"/>
    <xf numFmtId="10" fontId="3" fillId="0" borderId="0" applyFont="0" applyFill="0" applyBorder="0" applyAlignment="0" applyProtection="0">
      <alignment horizontal="right"/>
    </xf>
    <xf numFmtId="10" fontId="3" fillId="0" borderId="0" applyFont="0" applyFill="0" applyBorder="0" applyAlignment="0" applyProtection="0">
      <alignment horizontal="right"/>
    </xf>
    <xf numFmtId="10" fontId="3" fillId="0" borderId="0" applyFont="0" applyFill="0" applyBorder="0" applyAlignment="0" applyProtection="0">
      <alignment horizontal="right"/>
    </xf>
    <xf numFmtId="10" fontId="3" fillId="0" borderId="0" applyFont="0" applyFill="0" applyBorder="0" applyAlignment="0" applyProtection="0">
      <alignment horizontal="right"/>
    </xf>
    <xf numFmtId="2" fontId="5" fillId="0" borderId="0"/>
    <xf numFmtId="236" fontId="5" fillId="0" borderId="0"/>
    <xf numFmtId="236" fontId="5" fillId="0" borderId="0"/>
    <xf numFmtId="236" fontId="5" fillId="0" borderId="0"/>
    <xf numFmtId="236" fontId="5" fillId="0" borderId="0"/>
    <xf numFmtId="236" fontId="5" fillId="0" borderId="0"/>
    <xf numFmtId="239" fontId="3" fillId="0" borderId="0" applyFont="0" applyFill="0" applyBorder="0" applyProtection="0"/>
    <xf numFmtId="239" fontId="3" fillId="0" borderId="0" applyFont="0" applyFill="0" applyBorder="0" applyProtection="0"/>
    <xf numFmtId="239" fontId="3" fillId="0" borderId="0" applyFont="0" applyFill="0" applyBorder="0" applyProtection="0"/>
    <xf numFmtId="239" fontId="3" fillId="0" borderId="0" applyFont="0" applyFill="0" applyBorder="0" applyProtection="0"/>
    <xf numFmtId="165" fontId="75" fillId="0" borderId="0"/>
    <xf numFmtId="165" fontId="75" fillId="0" borderId="0"/>
    <xf numFmtId="9" fontId="76" fillId="0" borderId="0" applyFont="0" applyFill="0" applyBorder="0" applyAlignment="0" applyProtection="0"/>
    <xf numFmtId="240" fontId="3" fillId="0" borderId="0"/>
    <xf numFmtId="240" fontId="3" fillId="0" borderId="0"/>
    <xf numFmtId="240" fontId="3" fillId="0" borderId="0"/>
    <xf numFmtId="240" fontId="3" fillId="0" borderId="0"/>
    <xf numFmtId="0" fontId="22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39" fillId="40" borderId="0" applyNumberFormat="0" applyBorder="0" applyAlignment="0" applyProtection="0"/>
    <xf numFmtId="0" fontId="77" fillId="40" borderId="0" applyNumberFormat="0" applyBorder="0" applyAlignment="0" applyProtection="0"/>
    <xf numFmtId="0" fontId="1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77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1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2" borderId="0" applyNumberFormat="0" applyBorder="0" applyAlignment="0" applyProtection="0"/>
    <xf numFmtId="0" fontId="22" fillId="16" borderId="0" applyNumberFormat="0" applyBorder="0" applyAlignment="0" applyProtection="0"/>
    <xf numFmtId="0" fontId="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39" fillId="43" borderId="0" applyNumberFormat="0" applyBorder="0" applyAlignment="0" applyProtection="0"/>
    <xf numFmtId="0" fontId="77" fillId="42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77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3" borderId="0" applyNumberFormat="0" applyBorder="0" applyAlignment="0" applyProtection="0"/>
    <xf numFmtId="0" fontId="79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79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79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79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79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1" fillId="4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39" fillId="44" borderId="0" applyNumberFormat="0" applyBorder="0" applyAlignment="0" applyProtection="0"/>
    <xf numFmtId="0" fontId="77" fillId="45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4" borderId="0" applyNumberFormat="0" applyBorder="0" applyAlignment="0" applyProtection="0"/>
    <xf numFmtId="0" fontId="79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79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79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79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7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39" fillId="46" borderId="0" applyNumberFormat="0" applyBorder="0" applyAlignment="0" applyProtection="0"/>
    <xf numFmtId="0" fontId="77" fillId="47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8" borderId="0" applyNumberFormat="0" applyBorder="0" applyAlignment="0" applyProtection="0"/>
    <xf numFmtId="0" fontId="79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79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79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79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7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39" fillId="40" borderId="0" applyNumberFormat="0" applyBorder="0" applyAlignment="0" applyProtection="0"/>
    <xf numFmtId="0" fontId="77" fillId="49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77" fillId="49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39" fillId="42" borderId="0" applyNumberFormat="0" applyBorder="0" applyAlignment="0" applyProtection="0"/>
    <xf numFmtId="0" fontId="77" fillId="48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77" fillId="48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4" borderId="0" applyNumberFormat="0" applyBorder="0" applyAlignment="0" applyProtection="0"/>
    <xf numFmtId="0" fontId="79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79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79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79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79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165" fontId="39" fillId="40" borderId="0" applyNumberFormat="0" applyBorder="0" applyAlignment="0" applyProtection="0"/>
    <xf numFmtId="165" fontId="39" fillId="40" borderId="0" applyNumberFormat="0" applyBorder="0" applyAlignment="0" applyProtection="0"/>
    <xf numFmtId="165" fontId="39" fillId="40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165" fontId="39" fillId="42" borderId="0" applyNumberFormat="0" applyBorder="0" applyAlignment="0" applyProtection="0"/>
    <xf numFmtId="165" fontId="39" fillId="42" borderId="0" applyNumberFormat="0" applyBorder="0" applyAlignment="0" applyProtection="0"/>
    <xf numFmtId="165" fontId="39" fillId="42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165" fontId="39" fillId="45" borderId="0" applyNumberFormat="0" applyBorder="0" applyAlignment="0" applyProtection="0"/>
    <xf numFmtId="165" fontId="39" fillId="45" borderId="0" applyNumberFormat="0" applyBorder="0" applyAlignment="0" applyProtection="0"/>
    <xf numFmtId="165" fontId="39" fillId="45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165" fontId="39" fillId="47" borderId="0" applyNumberFormat="0" applyBorder="0" applyAlignment="0" applyProtection="0"/>
    <xf numFmtId="165" fontId="39" fillId="47" borderId="0" applyNumberFormat="0" applyBorder="0" applyAlignment="0" applyProtection="0"/>
    <xf numFmtId="165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165" fontId="39" fillId="49" borderId="0" applyNumberFormat="0" applyBorder="0" applyAlignment="0" applyProtection="0"/>
    <xf numFmtId="165" fontId="39" fillId="49" borderId="0" applyNumberFormat="0" applyBorder="0" applyAlignment="0" applyProtection="0"/>
    <xf numFmtId="165" fontId="39" fillId="49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165" fontId="39" fillId="48" borderId="0" applyNumberFormat="0" applyBorder="0" applyAlignment="0" applyProtection="0"/>
    <xf numFmtId="165" fontId="39" fillId="48" borderId="0" applyNumberFormat="0" applyBorder="0" applyAlignment="0" applyProtection="0"/>
    <xf numFmtId="165" fontId="39" fillId="48" borderId="0" applyNumberFormat="0" applyBorder="0" applyAlignment="0" applyProtection="0"/>
    <xf numFmtId="171" fontId="40" fillId="0" borderId="0" applyBorder="0">
      <alignment horizontal="right"/>
    </xf>
    <xf numFmtId="171" fontId="40" fillId="0" borderId="0" applyBorder="0">
      <alignment horizontal="right"/>
    </xf>
    <xf numFmtId="0" fontId="22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2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39" fillId="50" borderId="0" applyNumberFormat="0" applyBorder="0" applyAlignment="0" applyProtection="0"/>
    <xf numFmtId="0" fontId="77" fillId="41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77" fillId="41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9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79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2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39" fillId="43" borderId="0" applyNumberFormat="0" applyBorder="0" applyAlignment="0" applyProtection="0"/>
    <xf numFmtId="0" fontId="77" fillId="43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77" fillId="43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2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39" fillId="51" borderId="0" applyNumberFormat="0" applyBorder="0" applyAlignment="0" applyProtection="0"/>
    <xf numFmtId="0" fontId="77" fillId="52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38" borderId="0" applyNumberFormat="0" applyBorder="0" applyAlignment="0" applyProtection="0"/>
    <xf numFmtId="0" fontId="79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79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79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79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7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2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39" fillId="53" borderId="0" applyNumberFormat="0" applyBorder="0" applyAlignment="0" applyProtection="0"/>
    <xf numFmtId="0" fontId="77" fillId="47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77" fillId="47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2" borderId="0" applyNumberFormat="0" applyBorder="0" applyAlignment="0" applyProtection="0"/>
    <xf numFmtId="0" fontId="79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79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79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79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7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2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39" fillId="50" borderId="0" applyNumberFormat="0" applyBorder="0" applyAlignment="0" applyProtection="0"/>
    <xf numFmtId="0" fontId="77" fillId="41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77" fillId="41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9" borderId="0" applyNumberFormat="0" applyBorder="0" applyAlignment="0" applyProtection="0"/>
    <xf numFmtId="0" fontId="79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79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79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79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7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2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39" fillId="48" borderId="0" applyNumberFormat="0" applyBorder="0" applyAlignment="0" applyProtection="0"/>
    <xf numFmtId="0" fontId="77" fillId="54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77" fillId="54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44" borderId="0" applyNumberFormat="0" applyBorder="0" applyAlignment="0" applyProtection="0"/>
    <xf numFmtId="0" fontId="79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79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79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79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79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165" fontId="39" fillId="41" borderId="0" applyNumberFormat="0" applyBorder="0" applyAlignment="0" applyProtection="0"/>
    <xf numFmtId="165" fontId="39" fillId="41" borderId="0" applyNumberFormat="0" applyBorder="0" applyAlignment="0" applyProtection="0"/>
    <xf numFmtId="165" fontId="39" fillId="41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165" fontId="39" fillId="43" borderId="0" applyNumberFormat="0" applyBorder="0" applyAlignment="0" applyProtection="0"/>
    <xf numFmtId="165" fontId="39" fillId="43" borderId="0" applyNumberFormat="0" applyBorder="0" applyAlignment="0" applyProtection="0"/>
    <xf numFmtId="165" fontId="39" fillId="43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165" fontId="39" fillId="52" borderId="0" applyNumberFormat="0" applyBorder="0" applyAlignment="0" applyProtection="0"/>
    <xf numFmtId="165" fontId="39" fillId="52" borderId="0" applyNumberFormat="0" applyBorder="0" applyAlignment="0" applyProtection="0"/>
    <xf numFmtId="165" fontId="39" fillId="52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165" fontId="39" fillId="47" borderId="0" applyNumberFormat="0" applyBorder="0" applyAlignment="0" applyProtection="0"/>
    <xf numFmtId="165" fontId="39" fillId="47" borderId="0" applyNumberFormat="0" applyBorder="0" applyAlignment="0" applyProtection="0"/>
    <xf numFmtId="165" fontId="39" fillId="47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165" fontId="39" fillId="41" borderId="0" applyNumberFormat="0" applyBorder="0" applyAlignment="0" applyProtection="0"/>
    <xf numFmtId="165" fontId="39" fillId="41" borderId="0" applyNumberFormat="0" applyBorder="0" applyAlignment="0" applyProtection="0"/>
    <xf numFmtId="165" fontId="39" fillId="41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165" fontId="39" fillId="54" borderId="0" applyNumberFormat="0" applyBorder="0" applyAlignment="0" applyProtection="0"/>
    <xf numFmtId="165" fontId="39" fillId="54" borderId="0" applyNumberFormat="0" applyBorder="0" applyAlignment="0" applyProtection="0"/>
    <xf numFmtId="165" fontId="39" fillId="5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1" fillId="55" borderId="0" applyNumberFormat="0" applyBorder="0" applyAlignment="0" applyProtection="0"/>
    <xf numFmtId="0" fontId="80" fillId="50" borderId="0" applyNumberFormat="0" applyBorder="0" applyAlignment="0" applyProtection="0"/>
    <xf numFmtId="0" fontId="81" fillId="55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1" fillId="55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1" fillId="55" borderId="0" applyNumberFormat="0" applyBorder="0" applyAlignment="0" applyProtection="0"/>
    <xf numFmtId="0" fontId="81" fillId="49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38" fillId="14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1" fillId="56" borderId="0" applyNumberFormat="0" applyBorder="0" applyAlignment="0" applyProtection="0"/>
    <xf numFmtId="0" fontId="81" fillId="43" borderId="0" applyNumberFormat="0" applyBorder="0" applyAlignment="0" applyProtection="0"/>
    <xf numFmtId="0" fontId="81" fillId="43" borderId="0" applyNumberFormat="0" applyBorder="0" applyAlignment="0" applyProtection="0"/>
    <xf numFmtId="0" fontId="81" fillId="43" borderId="0" applyNumberFormat="0" applyBorder="0" applyAlignment="0" applyProtection="0"/>
    <xf numFmtId="0" fontId="81" fillId="43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2" borderId="0" applyNumberFormat="0" applyBorder="0" applyAlignment="0" applyProtection="0"/>
    <xf numFmtId="0" fontId="80" fillId="51" borderId="0" applyNumberFormat="0" applyBorder="0" applyAlignment="0" applyProtection="0"/>
    <xf numFmtId="0" fontId="81" fillId="52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2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4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1" fillId="57" borderId="0" applyNumberFormat="0" applyBorder="0" applyAlignment="0" applyProtection="0"/>
    <xf numFmtId="0" fontId="80" fillId="53" borderId="0" applyNumberFormat="0" applyBorder="0" applyAlignment="0" applyProtection="0"/>
    <xf numFmtId="0" fontId="81" fillId="57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1" fillId="57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1" fillId="57" borderId="0" applyNumberFormat="0" applyBorder="0" applyAlignment="0" applyProtection="0"/>
    <xf numFmtId="0" fontId="81" fillId="42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49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1" fillId="59" borderId="0" applyNumberFormat="0" applyBorder="0" applyAlignment="0" applyProtection="0"/>
    <xf numFmtId="0" fontId="80" fillId="48" borderId="0" applyNumberFormat="0" applyBorder="0" applyAlignment="0" applyProtection="0"/>
    <xf numFmtId="0" fontId="81" fillId="59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1" fillId="59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1" fillId="59" borderId="0" applyNumberFormat="0" applyBorder="0" applyAlignment="0" applyProtection="0"/>
    <xf numFmtId="0" fontId="81" fillId="43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38" fillId="3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165" fontId="80" fillId="55" borderId="0" applyNumberFormat="0" applyBorder="0" applyAlignment="0" applyProtection="0"/>
    <xf numFmtId="165" fontId="80" fillId="55" borderId="0" applyNumberFormat="0" applyBorder="0" applyAlignment="0" applyProtection="0"/>
    <xf numFmtId="165" fontId="80" fillId="55" borderId="0" applyNumberFormat="0" applyBorder="0" applyAlignment="0" applyProtection="0"/>
    <xf numFmtId="165" fontId="80" fillId="55" borderId="0" applyNumberFormat="0" applyBorder="0" applyAlignment="0" applyProtection="0"/>
    <xf numFmtId="165" fontId="80" fillId="55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165" fontId="80" fillId="43" borderId="0" applyNumberFormat="0" applyBorder="0" applyAlignment="0" applyProtection="0"/>
    <xf numFmtId="165" fontId="80" fillId="43" borderId="0" applyNumberFormat="0" applyBorder="0" applyAlignment="0" applyProtection="0"/>
    <xf numFmtId="165" fontId="80" fillId="43" borderId="0" applyNumberFormat="0" applyBorder="0" applyAlignment="0" applyProtection="0"/>
    <xf numFmtId="165" fontId="80" fillId="43" borderId="0" applyNumberFormat="0" applyBorder="0" applyAlignment="0" applyProtection="0"/>
    <xf numFmtId="165" fontId="80" fillId="4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165" fontId="80" fillId="52" borderId="0" applyNumberFormat="0" applyBorder="0" applyAlignment="0" applyProtection="0"/>
    <xf numFmtId="165" fontId="80" fillId="52" borderId="0" applyNumberFormat="0" applyBorder="0" applyAlignment="0" applyProtection="0"/>
    <xf numFmtId="165" fontId="80" fillId="52" borderId="0" applyNumberFormat="0" applyBorder="0" applyAlignment="0" applyProtection="0"/>
    <xf numFmtId="165" fontId="80" fillId="52" borderId="0" applyNumberFormat="0" applyBorder="0" applyAlignment="0" applyProtection="0"/>
    <xf numFmtId="165" fontId="80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65" fontId="80" fillId="59" borderId="0" applyNumberFormat="0" applyBorder="0" applyAlignment="0" applyProtection="0"/>
    <xf numFmtId="165" fontId="80" fillId="59" borderId="0" applyNumberFormat="0" applyBorder="0" applyAlignment="0" applyProtection="0"/>
    <xf numFmtId="165" fontId="80" fillId="59" borderId="0" applyNumberFormat="0" applyBorder="0" applyAlignment="0" applyProtection="0"/>
    <xf numFmtId="165" fontId="80" fillId="59" borderId="0" applyNumberFormat="0" applyBorder="0" applyAlignment="0" applyProtection="0"/>
    <xf numFmtId="165" fontId="80" fillId="59" borderId="0" applyNumberFormat="0" applyBorder="0" applyAlignment="0" applyProtection="0"/>
    <xf numFmtId="37" fontId="82" fillId="0" borderId="0">
      <alignment horizontal="center"/>
    </xf>
    <xf numFmtId="165" fontId="83" fillId="0" borderId="0" applyNumberFormat="0" applyFill="0" applyBorder="0"/>
    <xf numFmtId="165" fontId="83" fillId="0" borderId="0" applyNumberFormat="0" applyFill="0" applyBorder="0"/>
    <xf numFmtId="0" fontId="84" fillId="0" borderId="5" applyNumberFormat="0" applyFont="0" applyAlignment="0"/>
    <xf numFmtId="0" fontId="84" fillId="0" borderId="5" applyNumberFormat="0" applyFont="0" applyAlignment="0"/>
    <xf numFmtId="0" fontId="84" fillId="0" borderId="5" applyNumberFormat="0" applyFont="0" applyAlignment="0"/>
    <xf numFmtId="0" fontId="84" fillId="0" borderId="5" applyNumberFormat="0" applyFont="0" applyAlignment="0"/>
    <xf numFmtId="0" fontId="84" fillId="0" borderId="5" applyNumberFormat="0" applyFont="0" applyAlignment="0"/>
    <xf numFmtId="241" fontId="3" fillId="0" borderId="0" applyFont="0" applyFill="0" applyBorder="0" applyAlignment="0" applyProtection="0"/>
    <xf numFmtId="241" fontId="3" fillId="0" borderId="0" applyFont="0" applyFill="0" applyBorder="0" applyAlignment="0" applyProtection="0"/>
    <xf numFmtId="241" fontId="3" fillId="0" borderId="0" applyFont="0" applyFill="0" applyBorder="0" applyAlignment="0" applyProtection="0"/>
    <xf numFmtId="241" fontId="3" fillId="0" borderId="0" applyFont="0" applyFill="0" applyBorder="0" applyAlignment="0" applyProtection="0"/>
    <xf numFmtId="0" fontId="73" fillId="0" borderId="0"/>
    <xf numFmtId="0" fontId="73" fillId="0" borderId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0" fontId="81" fillId="6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63" borderId="0" applyNumberFormat="0" applyBorder="0" applyAlignment="0" applyProtection="0"/>
    <xf numFmtId="0" fontId="80" fillId="58" borderId="0" applyNumberFormat="0" applyBorder="0" applyAlignment="0" applyProtection="0"/>
    <xf numFmtId="0" fontId="81" fillId="63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63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63" borderId="0" applyNumberFormat="0" applyBorder="0" applyAlignment="0" applyProtection="0"/>
    <xf numFmtId="0" fontId="81" fillId="64" borderId="0" applyNumberFormat="0" applyBorder="0" applyAlignment="0" applyProtection="0"/>
    <xf numFmtId="0" fontId="81" fillId="63" borderId="0" applyNumberFormat="0" applyBorder="0" applyAlignment="0" applyProtection="0"/>
    <xf numFmtId="0" fontId="81" fillId="63" borderId="0" applyNumberFormat="0" applyBorder="0" applyAlignment="0" applyProtection="0"/>
    <xf numFmtId="0" fontId="81" fillId="63" borderId="0" applyNumberFormat="0" applyBorder="0" applyAlignment="0" applyProtection="0"/>
    <xf numFmtId="0" fontId="81" fillId="63" borderId="0" applyNumberFormat="0" applyBorder="0" applyAlignment="0" applyProtection="0"/>
    <xf numFmtId="0" fontId="38" fillId="2" borderId="0" applyNumberFormat="0" applyBorder="0" applyAlignment="0" applyProtection="0"/>
    <xf numFmtId="0" fontId="77" fillId="65" borderId="0" applyNumberFormat="0" applyBorder="0" applyAlignment="0" applyProtection="0"/>
    <xf numFmtId="0" fontId="77" fillId="66" borderId="0" applyNumberFormat="0" applyBorder="0" applyAlignment="0" applyProtection="0"/>
    <xf numFmtId="0" fontId="81" fillId="67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1" fillId="68" borderId="0" applyNumberFormat="0" applyBorder="0" applyAlignment="0" applyProtection="0"/>
    <xf numFmtId="0" fontId="80" fillId="68" borderId="0" applyNumberFormat="0" applyBorder="0" applyAlignment="0" applyProtection="0"/>
    <xf numFmtId="0" fontId="81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1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1" fillId="68" borderId="0" applyNumberFormat="0" applyBorder="0" applyAlignment="0" applyProtection="0"/>
    <xf numFmtId="0" fontId="81" fillId="56" borderId="0" applyNumberFormat="0" applyBorder="0" applyAlignment="0" applyProtection="0"/>
    <xf numFmtId="0" fontId="81" fillId="68" borderId="0" applyNumberFormat="0" applyBorder="0" applyAlignment="0" applyProtection="0"/>
    <xf numFmtId="0" fontId="81" fillId="68" borderId="0" applyNumberFormat="0" applyBorder="0" applyAlignment="0" applyProtection="0"/>
    <xf numFmtId="0" fontId="81" fillId="68" borderId="0" applyNumberFormat="0" applyBorder="0" applyAlignment="0" applyProtection="0"/>
    <xf numFmtId="0" fontId="81" fillId="68" borderId="0" applyNumberFormat="0" applyBorder="0" applyAlignment="0" applyProtection="0"/>
    <xf numFmtId="0" fontId="38" fillId="15" borderId="0" applyNumberFormat="0" applyBorder="0" applyAlignment="0" applyProtection="0"/>
    <xf numFmtId="0" fontId="77" fillId="69" borderId="0" applyNumberFormat="0" applyBorder="0" applyAlignment="0" applyProtection="0"/>
    <xf numFmtId="0" fontId="77" fillId="70" borderId="0" applyNumberFormat="0" applyBorder="0" applyAlignment="0" applyProtection="0"/>
    <xf numFmtId="0" fontId="81" fillId="71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4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38" fillId="19" borderId="0" applyNumberFormat="0" applyBorder="0" applyAlignment="0" applyProtection="0"/>
    <xf numFmtId="0" fontId="77" fillId="65" borderId="0" applyNumberFormat="0" applyBorder="0" applyAlignment="0" applyProtection="0"/>
    <xf numFmtId="0" fontId="77" fillId="72" borderId="0" applyNumberFormat="0" applyBorder="0" applyAlignment="0" applyProtection="0"/>
    <xf numFmtId="0" fontId="81" fillId="6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0" fillId="73" borderId="0" applyNumberFormat="0" applyBorder="0" applyAlignment="0" applyProtection="0"/>
    <xf numFmtId="0" fontId="80" fillId="73" borderId="0" applyNumberFormat="0" applyBorder="0" applyAlignment="0" applyProtection="0"/>
    <xf numFmtId="0" fontId="81" fillId="57" borderId="0" applyNumberFormat="0" applyBorder="0" applyAlignment="0" applyProtection="0"/>
    <xf numFmtId="0" fontId="80" fillId="73" borderId="0" applyNumberFormat="0" applyBorder="0" applyAlignment="0" applyProtection="0"/>
    <xf numFmtId="0" fontId="81" fillId="57" borderId="0" applyNumberFormat="0" applyBorder="0" applyAlignment="0" applyProtection="0"/>
    <xf numFmtId="0" fontId="80" fillId="73" borderId="0" applyNumberFormat="0" applyBorder="0" applyAlignment="0" applyProtection="0"/>
    <xf numFmtId="0" fontId="80" fillId="73" borderId="0" applyNumberFormat="0" applyBorder="0" applyAlignment="0" applyProtection="0"/>
    <xf numFmtId="0" fontId="80" fillId="73" borderId="0" applyNumberFormat="0" applyBorder="0" applyAlignment="0" applyProtection="0"/>
    <xf numFmtId="0" fontId="81" fillId="57" borderId="0" applyNumberFormat="0" applyBorder="0" applyAlignment="0" applyProtection="0"/>
    <xf numFmtId="0" fontId="80" fillId="73" borderId="0" applyNumberFormat="0" applyBorder="0" applyAlignment="0" applyProtection="0"/>
    <xf numFmtId="0" fontId="80" fillId="73" borderId="0" applyNumberFormat="0" applyBorder="0" applyAlignment="0" applyProtection="0"/>
    <xf numFmtId="0" fontId="81" fillId="57" borderId="0" applyNumberFormat="0" applyBorder="0" applyAlignment="0" applyProtection="0"/>
    <xf numFmtId="0" fontId="81" fillId="73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38" fillId="23" borderId="0" applyNumberFormat="0" applyBorder="0" applyAlignment="0" applyProtection="0"/>
    <xf numFmtId="0" fontId="77" fillId="74" borderId="0" applyNumberFormat="0" applyBorder="0" applyAlignment="0" applyProtection="0"/>
    <xf numFmtId="0" fontId="77" fillId="75" borderId="0" applyNumberFormat="0" applyBorder="0" applyAlignment="0" applyProtection="0"/>
    <xf numFmtId="0" fontId="81" fillId="62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38" fillId="27" borderId="0" applyNumberFormat="0" applyBorder="0" applyAlignment="0" applyProtection="0"/>
    <xf numFmtId="0" fontId="77" fillId="76" borderId="0" applyNumberFormat="0" applyBorder="0" applyAlignment="0" applyProtection="0"/>
    <xf numFmtId="0" fontId="77" fillId="77" borderId="0" applyNumberFormat="0" applyBorder="0" applyAlignment="0" applyProtection="0"/>
    <xf numFmtId="0" fontId="81" fillId="7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1" fillId="56" borderId="0" applyNumberFormat="0" applyBorder="0" applyAlignment="0" applyProtection="0"/>
    <xf numFmtId="0" fontId="80" fillId="54" borderId="0" applyNumberFormat="0" applyBorder="0" applyAlignment="0" applyProtection="0"/>
    <xf numFmtId="0" fontId="81" fillId="56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1" fillId="56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1" fillId="56" borderId="0" applyNumberFormat="0" applyBorder="0" applyAlignment="0" applyProtection="0"/>
    <xf numFmtId="0" fontId="81" fillId="68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38" fillId="31" borderId="0" applyNumberFormat="0" applyBorder="0" applyAlignment="0" applyProtection="0"/>
    <xf numFmtId="6" fontId="40" fillId="0" borderId="0">
      <alignment horizontal="right"/>
    </xf>
    <xf numFmtId="6" fontId="40" fillId="0" borderId="0">
      <alignment horizontal="right"/>
    </xf>
    <xf numFmtId="0" fontId="40" fillId="0" borderId="0" applyNumberFormat="0" applyAlignment="0"/>
    <xf numFmtId="0" fontId="40" fillId="0" borderId="0" applyNumberFormat="0" applyAlignment="0"/>
    <xf numFmtId="242" fontId="85" fillId="79" borderId="24">
      <alignment horizontal="center" vertical="center"/>
    </xf>
    <xf numFmtId="243" fontId="3" fillId="79" borderId="24">
      <alignment horizontal="center" vertical="center"/>
    </xf>
    <xf numFmtId="243" fontId="3" fillId="79" borderId="24">
      <alignment horizontal="center" vertical="center"/>
    </xf>
    <xf numFmtId="0" fontId="10" fillId="0" borderId="0" applyNumberFormat="0" applyFont="0" applyFill="0" applyBorder="0" applyAlignment="0">
      <protection locked="0"/>
    </xf>
    <xf numFmtId="244" fontId="86" fillId="0" borderId="0"/>
    <xf numFmtId="165" fontId="76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87" fillId="0" borderId="0" applyFont="0" applyFill="0" applyBorder="0" applyAlignment="0" applyProtection="0"/>
    <xf numFmtId="0" fontId="68" fillId="0" borderId="0"/>
    <xf numFmtId="245" fontId="18" fillId="0" borderId="0" applyFill="0" applyBorder="0" applyProtection="0">
      <alignment horizontal="center"/>
    </xf>
    <xf numFmtId="0" fontId="86" fillId="0" borderId="0">
      <alignment horizontal="center" wrapText="1"/>
      <protection locked="0"/>
    </xf>
    <xf numFmtId="3" fontId="40" fillId="0" borderId="0"/>
    <xf numFmtId="165" fontId="88" fillId="0" borderId="25">
      <protection hidden="1"/>
    </xf>
    <xf numFmtId="3" fontId="89" fillId="0" borderId="0"/>
    <xf numFmtId="3" fontId="90" fillId="0" borderId="0"/>
    <xf numFmtId="165" fontId="76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91" fillId="0" borderId="0"/>
    <xf numFmtId="198" fontId="92" fillId="0" borderId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165" fontId="3" fillId="61" borderId="0" applyNumberFormat="0" applyFont="0" applyBorder="0" applyAlignment="0" applyProtection="0"/>
    <xf numFmtId="165" fontId="3" fillId="61" borderId="0" applyNumberFormat="0" applyFont="0" applyBorder="0" applyAlignment="0" applyProtection="0"/>
    <xf numFmtId="165" fontId="3" fillId="61" borderId="0" applyNumberFormat="0" applyFont="0" applyBorder="0" applyAlignment="0" applyProtection="0"/>
    <xf numFmtId="165" fontId="3" fillId="61" borderId="0" applyNumberFormat="0" applyFon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93" fillId="47" borderId="0" applyNumberFormat="0" applyBorder="0" applyAlignment="0" applyProtection="0"/>
    <xf numFmtId="0" fontId="93" fillId="47" borderId="0" applyNumberFormat="0" applyBorder="0" applyAlignment="0" applyProtection="0"/>
    <xf numFmtId="0" fontId="94" fillId="42" borderId="0" applyNumberFormat="0" applyBorder="0" applyAlignment="0" applyProtection="0"/>
    <xf numFmtId="0" fontId="93" fillId="47" borderId="0" applyNumberFormat="0" applyBorder="0" applyAlignment="0" applyProtection="0"/>
    <xf numFmtId="0" fontId="94" fillId="42" borderId="0" applyNumberFormat="0" applyBorder="0" applyAlignment="0" applyProtection="0"/>
    <xf numFmtId="0" fontId="93" fillId="47" borderId="0" applyNumberFormat="0" applyBorder="0" applyAlignment="0" applyProtection="0"/>
    <xf numFmtId="0" fontId="93" fillId="47" borderId="0" applyNumberFormat="0" applyBorder="0" applyAlignment="0" applyProtection="0"/>
    <xf numFmtId="0" fontId="93" fillId="47" borderId="0" applyNumberFormat="0" applyBorder="0" applyAlignment="0" applyProtection="0"/>
    <xf numFmtId="0" fontId="94" fillId="42" borderId="0" applyNumberFormat="0" applyBorder="0" applyAlignment="0" applyProtection="0"/>
    <xf numFmtId="0" fontId="93" fillId="47" borderId="0" applyNumberFormat="0" applyBorder="0" applyAlignment="0" applyProtection="0"/>
    <xf numFmtId="0" fontId="93" fillId="47" borderId="0" applyNumberFormat="0" applyBorder="0" applyAlignment="0" applyProtection="0"/>
    <xf numFmtId="0" fontId="94" fillId="42" borderId="0" applyNumberFormat="0" applyBorder="0" applyAlignment="0" applyProtection="0"/>
    <xf numFmtId="0" fontId="94" fillId="47" borderId="0" applyNumberFormat="0" applyBorder="0" applyAlignment="0" applyProtection="0"/>
    <xf numFmtId="0" fontId="94" fillId="42" borderId="0" applyNumberFormat="0" applyBorder="0" applyAlignment="0" applyProtection="0"/>
    <xf numFmtId="0" fontId="94" fillId="42" borderId="0" applyNumberFormat="0" applyBorder="0" applyAlignment="0" applyProtection="0"/>
    <xf numFmtId="0" fontId="94" fillId="42" borderId="0" applyNumberFormat="0" applyBorder="0" applyAlignment="0" applyProtection="0"/>
    <xf numFmtId="0" fontId="94" fillId="42" borderId="0" applyNumberFormat="0" applyBorder="0" applyAlignment="0" applyProtection="0"/>
    <xf numFmtId="0" fontId="28" fillId="6" borderId="0" applyNumberFormat="0" applyBorder="0" applyAlignment="0" applyProtection="0"/>
    <xf numFmtId="40" fontId="95" fillId="0" borderId="26"/>
    <xf numFmtId="37" fontId="95" fillId="0" borderId="0" applyFill="0" applyBorder="0" applyProtection="0"/>
    <xf numFmtId="0" fontId="96" fillId="0" borderId="0"/>
    <xf numFmtId="0" fontId="97" fillId="0" borderId="0" applyNumberFormat="0" applyFill="0" applyBorder="0" applyAlignment="0" applyProtection="0">
      <alignment vertical="top"/>
      <protection locked="0"/>
    </xf>
    <xf numFmtId="247" fontId="98" fillId="0" borderId="0" applyNumberFormat="0" applyFill="0" applyBorder="0" applyAlignment="0" applyProtection="0"/>
    <xf numFmtId="165" fontId="96" fillId="0" borderId="27" applyNumberFormat="0" applyBorder="0" applyAlignment="0" applyProtection="0">
      <alignment horizontal="center" vertical="top"/>
      <protection locked="0"/>
    </xf>
    <xf numFmtId="7" fontId="39" fillId="0" borderId="0"/>
    <xf numFmtId="39" fontId="3" fillId="0" borderId="0"/>
    <xf numFmtId="39" fontId="3" fillId="0" borderId="0"/>
    <xf numFmtId="39" fontId="3" fillId="0" borderId="0"/>
    <xf numFmtId="39" fontId="3" fillId="0" borderId="0"/>
    <xf numFmtId="165" fontId="99" fillId="0" borderId="0" applyNumberFormat="0" applyFill="0" applyBorder="0" applyAlignment="0" applyProtection="0"/>
    <xf numFmtId="7" fontId="100" fillId="0" borderId="0"/>
    <xf numFmtId="165" fontId="92" fillId="0" borderId="0"/>
    <xf numFmtId="238" fontId="100" fillId="0" borderId="0"/>
    <xf numFmtId="165" fontId="101" fillId="0" borderId="0" applyNumberFormat="0" applyFill="0" applyBorder="0" applyAlignment="0" applyProtection="0"/>
    <xf numFmtId="37" fontId="57" fillId="0" borderId="0"/>
    <xf numFmtId="0" fontId="102" fillId="81" borderId="0">
      <alignment horizontal="left" indent="1"/>
    </xf>
    <xf numFmtId="165" fontId="103" fillId="0" borderId="1" applyNumberFormat="0" applyFill="0" applyAlignment="0" applyProtection="0"/>
    <xf numFmtId="165" fontId="103" fillId="0" borderId="1" applyNumberFormat="0" applyFill="0" applyAlignment="0" applyProtection="0"/>
    <xf numFmtId="0" fontId="3" fillId="0" borderId="15" applyNumberFormat="0" applyFont="0" applyFill="0" applyAlignment="0" applyProtection="0"/>
    <xf numFmtId="0" fontId="3" fillId="0" borderId="15" applyNumberFormat="0" applyFont="0" applyFill="0" applyAlignment="0" applyProtection="0"/>
    <xf numFmtId="0" fontId="86" fillId="0" borderId="4" applyNumberFormat="0" applyFont="0" applyFill="0" applyAlignment="0" applyProtection="0"/>
    <xf numFmtId="0" fontId="86" fillId="0" borderId="28" applyNumberFormat="0" applyFont="0" applyFill="0" applyAlignment="0" applyProtection="0"/>
    <xf numFmtId="248" fontId="89" fillId="0" borderId="4" applyNumberFormat="0" applyFill="0" applyAlignment="0" applyProtection="0">
      <alignment horizontal="center"/>
    </xf>
    <xf numFmtId="248" fontId="89" fillId="0" borderId="4" applyNumberFormat="0" applyFill="0" applyAlignment="0" applyProtection="0">
      <alignment horizontal="center"/>
    </xf>
    <xf numFmtId="249" fontId="89" fillId="0" borderId="1" applyFill="0" applyAlignment="0" applyProtection="0">
      <alignment horizontal="center"/>
    </xf>
    <xf numFmtId="37" fontId="40" fillId="80" borderId="3">
      <alignment horizontal="center" vertical="center" wrapText="1"/>
    </xf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165" fontId="104" fillId="45" borderId="0" applyNumberFormat="0" applyBorder="0" applyAlignment="0" applyProtection="0"/>
    <xf numFmtId="165" fontId="104" fillId="45" borderId="0" applyNumberFormat="0" applyBorder="0" applyAlignment="0" applyProtection="0"/>
    <xf numFmtId="165" fontId="104" fillId="45" borderId="0" applyNumberFormat="0" applyBorder="0" applyAlignment="0" applyProtection="0"/>
    <xf numFmtId="250" fontId="69" fillId="0" borderId="0" applyFont="0" applyFill="0" applyBorder="0" applyAlignment="0" applyProtection="0"/>
    <xf numFmtId="165" fontId="105" fillId="0" borderId="0"/>
    <xf numFmtId="165" fontId="105" fillId="0" borderId="0"/>
    <xf numFmtId="165" fontId="105" fillId="0" borderId="0"/>
    <xf numFmtId="165" fontId="105" fillId="0" borderId="0"/>
    <xf numFmtId="165" fontId="105" fillId="0" borderId="0"/>
    <xf numFmtId="165" fontId="106" fillId="0" borderId="0"/>
    <xf numFmtId="165" fontId="87" fillId="0" borderId="0"/>
    <xf numFmtId="165" fontId="107" fillId="0" borderId="0"/>
    <xf numFmtId="165" fontId="10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108" fillId="0" borderId="0"/>
    <xf numFmtId="251" fontId="40" fillId="0" borderId="0" applyFill="0"/>
    <xf numFmtId="251" fontId="40" fillId="0" borderId="0" applyFill="0"/>
    <xf numFmtId="251" fontId="40" fillId="0" borderId="0">
      <alignment horizontal="center"/>
    </xf>
    <xf numFmtId="251" fontId="40" fillId="0" borderId="0">
      <alignment horizontal="center"/>
    </xf>
    <xf numFmtId="165" fontId="40" fillId="0" borderId="0" applyFill="0">
      <alignment horizontal="center"/>
    </xf>
    <xf numFmtId="165" fontId="40" fillId="0" borderId="0" applyFill="0">
      <alignment horizontal="center"/>
    </xf>
    <xf numFmtId="251" fontId="109" fillId="0" borderId="29" applyFill="0"/>
    <xf numFmtId="165" fontId="3" fillId="0" borderId="0" applyFont="0" applyAlignment="0"/>
    <xf numFmtId="165" fontId="3" fillId="0" borderId="0" applyFont="0" applyAlignment="0"/>
    <xf numFmtId="165" fontId="3" fillId="0" borderId="0" applyFont="0" applyAlignment="0"/>
    <xf numFmtId="165" fontId="3" fillId="0" borderId="0" applyFont="0" applyAlignment="0"/>
    <xf numFmtId="165" fontId="110" fillId="0" borderId="0" applyFill="0">
      <alignment vertical="top"/>
    </xf>
    <xf numFmtId="165" fontId="109" fillId="0" borderId="0" applyFill="0">
      <alignment horizontal="left" vertical="top"/>
    </xf>
    <xf numFmtId="251" fontId="111" fillId="0" borderId="30" applyFill="0"/>
    <xf numFmtId="165" fontId="3" fillId="0" borderId="0" applyNumberFormat="0" applyFont="0" applyAlignment="0"/>
    <xf numFmtId="165" fontId="3" fillId="0" borderId="0" applyNumberFormat="0" applyFont="0" applyAlignment="0"/>
    <xf numFmtId="165" fontId="3" fillId="0" borderId="0" applyNumberFormat="0" applyFont="0" applyAlignment="0"/>
    <xf numFmtId="165" fontId="3" fillId="0" borderId="0" applyNumberFormat="0" applyFont="0" applyAlignment="0"/>
    <xf numFmtId="165" fontId="110" fillId="0" borderId="0" applyFill="0">
      <alignment wrapText="1"/>
    </xf>
    <xf numFmtId="165" fontId="109" fillId="0" borderId="0" applyFill="0">
      <alignment horizontal="left" vertical="top" wrapText="1"/>
    </xf>
    <xf numFmtId="251" fontId="112" fillId="0" borderId="0" applyFill="0"/>
    <xf numFmtId="165" fontId="113" fillId="0" borderId="0" applyNumberFormat="0" applyFont="0" applyAlignment="0">
      <alignment horizontal="center"/>
    </xf>
    <xf numFmtId="165" fontId="114" fillId="0" borderId="0" applyFill="0">
      <alignment vertical="top" wrapText="1"/>
    </xf>
    <xf numFmtId="165" fontId="111" fillId="0" borderId="0" applyFill="0">
      <alignment horizontal="left" vertical="top" wrapText="1"/>
    </xf>
    <xf numFmtId="251" fontId="3" fillId="0" borderId="0" applyFill="0"/>
    <xf numFmtId="251" fontId="3" fillId="0" borderId="0" applyFill="0"/>
    <xf numFmtId="251" fontId="3" fillId="0" borderId="0" applyFill="0"/>
    <xf numFmtId="251" fontId="3" fillId="0" borderId="0" applyFill="0"/>
    <xf numFmtId="165" fontId="113" fillId="0" borderId="0" applyNumberFormat="0" applyFont="0" applyAlignment="0">
      <alignment horizontal="center"/>
    </xf>
    <xf numFmtId="165" fontId="115" fillId="0" borderId="0" applyFill="0">
      <alignment vertical="center" wrapText="1"/>
    </xf>
    <xf numFmtId="165" fontId="17" fillId="0" borderId="0">
      <alignment horizontal="left" vertical="center" wrapText="1"/>
    </xf>
    <xf numFmtId="251" fontId="95" fillId="0" borderId="0" applyFill="0"/>
    <xf numFmtId="165" fontId="113" fillId="0" borderId="0" applyNumberFormat="0" applyFont="0" applyAlignment="0">
      <alignment horizontal="center"/>
    </xf>
    <xf numFmtId="165" fontId="58" fillId="0" borderId="0" applyFill="0">
      <alignment horizontal="center" vertical="center" wrapText="1"/>
    </xf>
    <xf numFmtId="165" fontId="3" fillId="0" borderId="0" applyFill="0">
      <alignment horizontal="center" vertical="center" wrapText="1"/>
    </xf>
    <xf numFmtId="165" fontId="3" fillId="0" borderId="0" applyFill="0">
      <alignment horizontal="center" vertical="center" wrapText="1"/>
    </xf>
    <xf numFmtId="165" fontId="3" fillId="0" borderId="0" applyFill="0">
      <alignment horizontal="center" vertical="center" wrapText="1"/>
    </xf>
    <xf numFmtId="165" fontId="3" fillId="0" borderId="0" applyFill="0">
      <alignment horizontal="center" vertical="center" wrapText="1"/>
    </xf>
    <xf numFmtId="251" fontId="116" fillId="0" borderId="0" applyFill="0"/>
    <xf numFmtId="165" fontId="113" fillId="0" borderId="0" applyNumberFormat="0" applyFont="0" applyAlignment="0">
      <alignment horizontal="center"/>
    </xf>
    <xf numFmtId="165" fontId="117" fillId="0" borderId="0" applyFill="0">
      <alignment horizontal="center" vertical="center" wrapText="1"/>
    </xf>
    <xf numFmtId="165" fontId="118" fillId="0" borderId="0" applyFill="0">
      <alignment horizontal="center" vertical="center" wrapText="1"/>
    </xf>
    <xf numFmtId="251" fontId="119" fillId="0" borderId="0" applyFill="0"/>
    <xf numFmtId="165" fontId="113" fillId="0" borderId="0" applyNumberFormat="0" applyFont="0" applyAlignment="0">
      <alignment horizontal="center"/>
    </xf>
    <xf numFmtId="165" fontId="120" fillId="0" borderId="0">
      <alignment horizontal="center" wrapText="1"/>
    </xf>
    <xf numFmtId="165" fontId="116" fillId="0" borderId="0" applyFill="0">
      <alignment horizontal="center" wrapText="1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9" fontId="65" fillId="0" borderId="17" applyNumberFormat="0" applyBorder="0">
      <alignment horizontal="right"/>
    </xf>
    <xf numFmtId="252" fontId="3" fillId="36" borderId="31" applyNumberFormat="0">
      <alignment vertical="center"/>
    </xf>
    <xf numFmtId="252" fontId="3" fillId="36" borderId="31" applyNumberFormat="0">
      <alignment vertical="center"/>
    </xf>
    <xf numFmtId="252" fontId="3" fillId="36" borderId="31" applyNumberFormat="0">
      <alignment vertical="center"/>
    </xf>
    <xf numFmtId="252" fontId="3" fillId="36" borderId="31" applyNumberFormat="0">
      <alignment vertical="center"/>
    </xf>
    <xf numFmtId="1" fontId="3" fillId="82" borderId="31" applyNumberFormat="0">
      <alignment vertical="center"/>
    </xf>
    <xf numFmtId="1" fontId="3" fillId="82" borderId="31" applyNumberFormat="0">
      <alignment vertical="center"/>
    </xf>
    <xf numFmtId="1" fontId="3" fillId="82" borderId="31" applyNumberFormat="0">
      <alignment vertical="center"/>
    </xf>
    <xf numFmtId="1" fontId="3" fillId="82" borderId="31" applyNumberFormat="0">
      <alignment vertical="center"/>
    </xf>
    <xf numFmtId="253" fontId="3" fillId="82" borderId="31" applyNumberFormat="0">
      <alignment vertical="center"/>
    </xf>
    <xf numFmtId="253" fontId="3" fillId="82" borderId="31" applyNumberFormat="0">
      <alignment vertical="center"/>
    </xf>
    <xf numFmtId="253" fontId="3" fillId="82" borderId="31" applyNumberFormat="0">
      <alignment vertical="center"/>
    </xf>
    <xf numFmtId="253" fontId="3" fillId="82" borderId="31" applyNumberFormat="0">
      <alignment vertical="center"/>
    </xf>
    <xf numFmtId="253" fontId="3" fillId="35" borderId="31" applyNumberFormat="0">
      <alignment vertical="center"/>
    </xf>
    <xf numFmtId="253" fontId="3" fillId="35" borderId="31" applyNumberFormat="0">
      <alignment vertical="center"/>
    </xf>
    <xf numFmtId="253" fontId="3" fillId="35" borderId="31" applyNumberFormat="0">
      <alignment vertical="center"/>
    </xf>
    <xf numFmtId="253" fontId="3" fillId="35" borderId="31" applyNumberFormat="0">
      <alignment vertical="center"/>
    </xf>
    <xf numFmtId="3" fontId="3" fillId="0" borderId="31" applyNumberFormat="0">
      <alignment vertical="center"/>
    </xf>
    <xf numFmtId="3" fontId="3" fillId="0" borderId="31" applyNumberFormat="0">
      <alignment vertical="center"/>
    </xf>
    <xf numFmtId="3" fontId="3" fillId="0" borderId="31" applyNumberFormat="0">
      <alignment vertical="center"/>
    </xf>
    <xf numFmtId="3" fontId="3" fillId="0" borderId="31" applyNumberFormat="0">
      <alignment vertical="center"/>
    </xf>
    <xf numFmtId="253" fontId="3" fillId="37" borderId="31" applyNumberFormat="0">
      <alignment vertical="center"/>
    </xf>
    <xf numFmtId="253" fontId="3" fillId="37" borderId="31" applyNumberFormat="0">
      <alignment vertical="center"/>
    </xf>
    <xf numFmtId="253" fontId="3" fillId="37" borderId="31" applyNumberFormat="0">
      <alignment vertical="center"/>
    </xf>
    <xf numFmtId="235" fontId="91" fillId="0" borderId="0" applyFill="0" applyBorder="0" applyAlignment="0"/>
    <xf numFmtId="254" fontId="3" fillId="0" borderId="0" applyFill="0" applyBorder="0" applyAlignment="0"/>
    <xf numFmtId="255" fontId="3" fillId="0" borderId="0" applyFill="0" applyBorder="0" applyAlignment="0"/>
    <xf numFmtId="254" fontId="3" fillId="0" borderId="0" applyFill="0" applyBorder="0" applyAlignment="0"/>
    <xf numFmtId="255" fontId="3" fillId="0" borderId="0" applyFill="0" applyBorder="0" applyAlignment="0"/>
    <xf numFmtId="256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32" fontId="91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257" fontId="91" fillId="0" borderId="0" applyFill="0" applyBorder="0" applyAlignment="0"/>
    <xf numFmtId="258" fontId="3" fillId="0" borderId="0" applyFill="0" applyBorder="0" applyAlignment="0"/>
    <xf numFmtId="258" fontId="3" fillId="0" borderId="0" applyFill="0" applyBorder="0" applyAlignment="0"/>
    <xf numFmtId="258" fontId="3" fillId="0" borderId="0" applyFill="0" applyBorder="0" applyAlignment="0"/>
    <xf numFmtId="258" fontId="3" fillId="0" borderId="0" applyFill="0" applyBorder="0" applyAlignment="0"/>
    <xf numFmtId="259" fontId="91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235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60" fontId="91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256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3" fontId="3" fillId="37" borderId="31" applyNumberFormat="0">
      <alignment vertical="center"/>
    </xf>
    <xf numFmtId="165" fontId="123" fillId="37" borderId="31"/>
    <xf numFmtId="0" fontId="32" fillId="9" borderId="9" applyNumberFormat="0" applyAlignment="0" applyProtection="0"/>
    <xf numFmtId="0" fontId="32" fillId="9" borderId="9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2" fontId="95" fillId="37" borderId="15">
      <alignment horizontal="center"/>
    </xf>
    <xf numFmtId="0" fontId="124" fillId="46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32" fillId="9" borderId="9" applyNumberFormat="0" applyAlignment="0" applyProtection="0"/>
    <xf numFmtId="165" fontId="3" fillId="84" borderId="0" applyNumberFormat="0" applyFont="0" applyBorder="0" applyAlignment="0"/>
    <xf numFmtId="165" fontId="3" fillId="84" borderId="0" applyNumberFormat="0" applyFont="0" applyBorder="0" applyAlignment="0"/>
    <xf numFmtId="165" fontId="3" fillId="84" borderId="0" applyNumberFormat="0" applyFont="0" applyBorder="0" applyAlignment="0"/>
    <xf numFmtId="165" fontId="3" fillId="84" borderId="0" applyNumberFormat="0" applyFont="0" applyBorder="0" applyAlignment="0"/>
    <xf numFmtId="0" fontId="127" fillId="53" borderId="32" applyNumberFormat="0" applyAlignment="0" applyProtection="0"/>
    <xf numFmtId="0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0" fontId="127" fillId="53" borderId="32" applyNumberFormat="0" applyAlignment="0" applyProtection="0"/>
    <xf numFmtId="0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0" fontId="127" fillId="53" borderId="32" applyNumberFormat="0" applyAlignment="0" applyProtection="0"/>
    <xf numFmtId="0" fontId="127" fillId="53" borderId="32" applyNumberFormat="0" applyAlignment="0" applyProtection="0"/>
    <xf numFmtId="0" fontId="127" fillId="53" borderId="32" applyNumberFormat="0" applyAlignment="0" applyProtection="0"/>
    <xf numFmtId="165" fontId="127" fillId="53" borderId="32" applyNumberFormat="0" applyAlignment="0" applyProtection="0"/>
    <xf numFmtId="0" fontId="127" fillId="53" borderId="32" applyNumberFormat="0" applyAlignment="0" applyProtection="0"/>
    <xf numFmtId="0" fontId="127" fillId="53" borderId="32" applyNumberFormat="0" applyAlignment="0" applyProtection="0"/>
    <xf numFmtId="165" fontId="127" fillId="53" borderId="32" applyNumberFormat="0" applyAlignment="0" applyProtection="0"/>
    <xf numFmtId="261" fontId="102" fillId="0" borderId="17" applyFont="0" applyFill="0" applyBorder="0" applyAlignment="0" applyProtection="0">
      <protection locked="0"/>
    </xf>
    <xf numFmtId="0" fontId="5" fillId="0" borderId="0">
      <alignment horizontal="centerContinuous"/>
    </xf>
    <xf numFmtId="0" fontId="5" fillId="0" borderId="0">
      <alignment horizontal="centerContinuous"/>
    </xf>
    <xf numFmtId="0" fontId="128" fillId="50" borderId="33" applyNumberFormat="0" applyAlignment="0" applyProtection="0"/>
    <xf numFmtId="0" fontId="128" fillId="50" borderId="33" applyNumberFormat="0" applyAlignment="0" applyProtection="0"/>
    <xf numFmtId="165" fontId="128" fillId="50" borderId="33" applyNumberFormat="0" applyAlignment="0" applyProtection="0"/>
    <xf numFmtId="165" fontId="128" fillId="50" borderId="33" applyNumberFormat="0" applyAlignment="0" applyProtection="0"/>
    <xf numFmtId="165" fontId="128" fillId="50" borderId="33" applyNumberFormat="0" applyAlignment="0" applyProtection="0"/>
    <xf numFmtId="0" fontId="128" fillId="50" borderId="33" applyNumberFormat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165" fontId="129" fillId="0" borderId="34" applyNumberFormat="0" applyFill="0" applyAlignment="0" applyProtection="0"/>
    <xf numFmtId="165" fontId="129" fillId="0" borderId="34" applyNumberFormat="0" applyFill="0" applyAlignment="0" applyProtection="0"/>
    <xf numFmtId="165" fontId="129" fillId="0" borderId="34" applyNumberFormat="0" applyFill="0" applyAlignment="0" applyProtection="0"/>
    <xf numFmtId="0" fontId="129" fillId="0" borderId="34" applyNumberFormat="0" applyFill="0" applyAlignment="0" applyProtection="0"/>
    <xf numFmtId="37" fontId="3" fillId="0" borderId="3">
      <alignment horizontal="centerContinuous"/>
    </xf>
    <xf numFmtId="262" fontId="89" fillId="0" borderId="0" applyFont="0" applyFill="0" applyBorder="0" applyAlignment="0" applyProtection="0"/>
    <xf numFmtId="1" fontId="130" fillId="0" borderId="0"/>
    <xf numFmtId="0" fontId="34" fillId="10" borderId="12" applyNumberFormat="0" applyAlignment="0" applyProtection="0"/>
    <xf numFmtId="0" fontId="34" fillId="10" borderId="12" applyNumberFormat="0" applyAlignment="0" applyProtection="0"/>
    <xf numFmtId="0" fontId="128" fillId="85" borderId="33" applyNumberFormat="0" applyAlignment="0" applyProtection="0"/>
    <xf numFmtId="0" fontId="128" fillId="85" borderId="33" applyNumberFormat="0" applyAlignment="0" applyProtection="0"/>
    <xf numFmtId="0" fontId="131" fillId="50" borderId="33" applyNumberFormat="0" applyAlignment="0" applyProtection="0"/>
    <xf numFmtId="0" fontId="128" fillId="85" borderId="33" applyNumberFormat="0" applyAlignment="0" applyProtection="0"/>
    <xf numFmtId="0" fontId="131" fillId="50" borderId="33" applyNumberFormat="0" applyAlignment="0" applyProtection="0"/>
    <xf numFmtId="0" fontId="128" fillId="85" borderId="33" applyNumberFormat="0" applyAlignment="0" applyProtection="0"/>
    <xf numFmtId="0" fontId="128" fillId="85" borderId="33" applyNumberFormat="0" applyAlignment="0" applyProtection="0"/>
    <xf numFmtId="0" fontId="128" fillId="85" borderId="33" applyNumberFormat="0" applyAlignment="0" applyProtection="0"/>
    <xf numFmtId="0" fontId="131" fillId="50" borderId="33" applyNumberFormat="0" applyAlignment="0" applyProtection="0"/>
    <xf numFmtId="0" fontId="128" fillId="85" borderId="33" applyNumberFormat="0" applyAlignment="0" applyProtection="0"/>
    <xf numFmtId="0" fontId="128" fillId="85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34" fillId="10" borderId="12" applyNumberFormat="0" applyAlignment="0" applyProtection="0"/>
    <xf numFmtId="0" fontId="3" fillId="0" borderId="0"/>
    <xf numFmtId="0" fontId="3" fillId="0" borderId="0"/>
    <xf numFmtId="165" fontId="132" fillId="0" borderId="0" applyProtection="0"/>
    <xf numFmtId="165" fontId="3" fillId="0" borderId="0" applyNumberFormat="0" applyFont="0" applyFill="0" applyBorder="0" applyAlignment="0"/>
    <xf numFmtId="165" fontId="3" fillId="0" borderId="0" applyNumberFormat="0" applyFont="0" applyFill="0" applyBorder="0" applyAlignment="0"/>
    <xf numFmtId="165" fontId="3" fillId="0" borderId="0" applyNumberFormat="0" applyFont="0" applyFill="0" applyBorder="0" applyAlignment="0"/>
    <xf numFmtId="165" fontId="3" fillId="0" borderId="0" applyNumberFormat="0" applyFont="0" applyFill="0" applyBorder="0" applyAlignment="0"/>
    <xf numFmtId="165" fontId="85" fillId="0" borderId="0" applyNumberFormat="0" applyFill="0" applyBorder="0" applyAlignment="0" applyProtection="0"/>
    <xf numFmtId="3" fontId="8" fillId="0" borderId="0">
      <alignment horizontal="left"/>
    </xf>
    <xf numFmtId="3" fontId="133" fillId="0" borderId="0"/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0" fontId="134" fillId="0" borderId="1" applyNumberFormat="0" applyFill="0" applyBorder="0" applyProtection="0">
      <alignment horizontal="left" vertical="center"/>
    </xf>
    <xf numFmtId="0" fontId="134" fillId="0" borderId="1" applyNumberFormat="0" applyFill="0" applyBorder="0" applyProtection="0">
      <alignment horizontal="right" vertical="center"/>
    </xf>
    <xf numFmtId="253" fontId="86" fillId="0" borderId="0">
      <alignment horizontal="right" vertical="center" wrapText="1"/>
    </xf>
    <xf numFmtId="248" fontId="89" fillId="0" borderId="0" applyFill="0" applyBorder="0" applyProtection="0">
      <alignment horizontal="center"/>
    </xf>
    <xf numFmtId="0" fontId="73" fillId="0" borderId="0"/>
    <xf numFmtId="0" fontId="73" fillId="0" borderId="0"/>
    <xf numFmtId="0" fontId="73" fillId="0" borderId="0"/>
    <xf numFmtId="0" fontId="73" fillId="0" borderId="0"/>
    <xf numFmtId="0" fontId="128" fillId="86" borderId="0">
      <alignment horizontal="left"/>
    </xf>
    <xf numFmtId="0" fontId="135" fillId="86" borderId="0">
      <alignment horizontal="right"/>
    </xf>
    <xf numFmtId="0" fontId="136" fillId="83" borderId="0">
      <alignment horizontal="center"/>
    </xf>
    <xf numFmtId="165" fontId="86" fillId="0" borderId="0">
      <alignment horizontal="center" vertical="center" wrapText="1"/>
    </xf>
    <xf numFmtId="0" fontId="57" fillId="0" borderId="1" applyFill="0" applyProtection="0">
      <alignment horizontal="center" wrapText="1"/>
    </xf>
    <xf numFmtId="0" fontId="57" fillId="0" borderId="1" applyFill="0" applyProtection="0">
      <alignment horizontal="center" wrapText="1"/>
    </xf>
    <xf numFmtId="37" fontId="3" fillId="80" borderId="3">
      <alignment horizontal="left" wrapText="1"/>
    </xf>
    <xf numFmtId="37" fontId="3" fillId="80" borderId="3">
      <alignment horizontal="left" wrapText="1"/>
    </xf>
    <xf numFmtId="37" fontId="3" fillId="80" borderId="3">
      <alignment horizontal="left" wrapText="1"/>
    </xf>
    <xf numFmtId="37" fontId="3" fillId="80" borderId="3">
      <alignment horizontal="left" wrapText="1"/>
    </xf>
    <xf numFmtId="37" fontId="3" fillId="80" borderId="3">
      <alignment horizontal="left" wrapText="1"/>
    </xf>
    <xf numFmtId="38" fontId="57" fillId="80" borderId="36">
      <alignment horizontal="left" wrapText="1"/>
    </xf>
    <xf numFmtId="0" fontId="135" fillId="86" borderId="0">
      <alignment horizontal="right"/>
    </xf>
    <xf numFmtId="37" fontId="95" fillId="80" borderId="3">
      <alignment horizontal="center" wrapText="1"/>
    </xf>
    <xf numFmtId="37" fontId="95" fillId="80" borderId="3">
      <alignment horizontal="center" wrapText="1"/>
    </xf>
    <xf numFmtId="37" fontId="95" fillId="80" borderId="3">
      <alignment horizontal="center" wrapText="1"/>
    </xf>
    <xf numFmtId="37" fontId="95" fillId="80" borderId="3">
      <alignment horizontal="center" wrapText="1"/>
    </xf>
    <xf numFmtId="37" fontId="95" fillId="80" borderId="3">
      <alignment horizontal="center" wrapText="1"/>
    </xf>
    <xf numFmtId="37" fontId="61" fillId="0" borderId="3">
      <alignment horizontal="left" wrapText="1"/>
    </xf>
    <xf numFmtId="37" fontId="61" fillId="0" borderId="3">
      <alignment horizontal="left" wrapText="1"/>
    </xf>
    <xf numFmtId="37" fontId="61" fillId="0" borderId="3">
      <alignment horizontal="left" wrapText="1"/>
    </xf>
    <xf numFmtId="37" fontId="61" fillId="0" borderId="3">
      <alignment horizontal="left" wrapText="1"/>
    </xf>
    <xf numFmtId="37" fontId="61" fillId="0" borderId="3">
      <alignment horizontal="left" wrapText="1"/>
    </xf>
    <xf numFmtId="0" fontId="137" fillId="83" borderId="0">
      <alignment horizontal="left"/>
    </xf>
    <xf numFmtId="256" fontId="138" fillId="0" borderId="0"/>
    <xf numFmtId="256" fontId="138" fillId="0" borderId="0"/>
    <xf numFmtId="256" fontId="138" fillId="0" borderId="0"/>
    <xf numFmtId="256" fontId="138" fillId="0" borderId="0"/>
    <xf numFmtId="256" fontId="138" fillId="0" borderId="0"/>
    <xf numFmtId="165" fontId="139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1" fontId="140" fillId="0" borderId="0"/>
    <xf numFmtId="264" fontId="86" fillId="0" borderId="0"/>
    <xf numFmtId="41" fontId="141" fillId="0" borderId="0" applyFont="0" applyBorder="0">
      <alignment horizontal="right"/>
    </xf>
    <xf numFmtId="41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79" fillId="0" borderId="0" applyFont="0" applyFill="0" applyBorder="0" applyAlignment="0" applyProtection="0"/>
    <xf numFmtId="235" fontId="91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198" fontId="142" fillId="0" borderId="0"/>
    <xf numFmtId="39" fontId="142" fillId="0" borderId="0"/>
    <xf numFmtId="169" fontId="142" fillId="0" borderId="0"/>
    <xf numFmtId="265" fontId="143" fillId="0" borderId="0" applyFont="0" applyFill="0" applyBorder="0" applyAlignment="0" applyProtection="0">
      <alignment horizontal="right"/>
    </xf>
    <xf numFmtId="37" fontId="39" fillId="0" borderId="0"/>
    <xf numFmtId="266" fontId="143" fillId="0" borderId="0" applyFont="0" applyFill="0" applyBorder="0" applyAlignment="0" applyProtection="0"/>
    <xf numFmtId="174" fontId="3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68" fontId="14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0" fontId="5" fillId="0" borderId="0" applyFont="0" applyFill="0" applyBorder="0" applyAlignment="0" applyProtection="0"/>
    <xf numFmtId="267" fontId="3" fillId="0" borderId="0" applyFont="0" applyFill="0" applyBorder="0" applyAlignment="0" applyProtection="0"/>
    <xf numFmtId="165" fontId="1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67" fontId="22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270" fontId="5" fillId="0" borderId="0" applyFont="0" applyFill="0" applyBorder="0" applyAlignment="0" applyProtection="0"/>
    <xf numFmtId="270" fontId="5" fillId="0" borderId="0" applyFont="0" applyFill="0" applyBorder="0" applyAlignment="0" applyProtection="0"/>
    <xf numFmtId="37" fontId="3" fillId="0" borderId="0" applyFill="0" applyBorder="0" applyAlignment="0" applyProtection="0"/>
    <xf numFmtId="165" fontId="146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37" fontId="3" fillId="0" borderId="0" applyFill="0" applyBorder="0" applyAlignment="0" applyProtection="0"/>
    <xf numFmtId="3" fontId="148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3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3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3" fillId="0" borderId="0" applyFont="0" applyFill="0" applyBorder="0" applyAlignment="0" applyProtection="0"/>
    <xf numFmtId="165" fontId="146" fillId="0" borderId="0"/>
    <xf numFmtId="0" fontId="147" fillId="0" borderId="0"/>
    <xf numFmtId="165" fontId="147" fillId="0" borderId="0"/>
    <xf numFmtId="271" fontId="149" fillId="0" borderId="0">
      <alignment horizontal="right"/>
    </xf>
    <xf numFmtId="271" fontId="150" fillId="0" borderId="0">
      <alignment horizontal="right"/>
    </xf>
    <xf numFmtId="165" fontId="151" fillId="87" borderId="37"/>
    <xf numFmtId="256" fontId="132" fillId="0" borderId="0" applyFill="0" applyBorder="0">
      <alignment horizontal="left"/>
    </xf>
    <xf numFmtId="0" fontId="152" fillId="0" borderId="0">
      <alignment horizontal="left" vertical="center" indent="1"/>
    </xf>
    <xf numFmtId="4" fontId="102" fillId="0" borderId="0"/>
    <xf numFmtId="0" fontId="153" fillId="0" borderId="0" applyNumberFormat="0" applyAlignment="0">
      <alignment horizontal="left"/>
    </xf>
    <xf numFmtId="1" fontId="5" fillId="0" borderId="23"/>
    <xf numFmtId="272" fontId="3" fillId="0" borderId="0">
      <alignment horizontal="right"/>
    </xf>
    <xf numFmtId="272" fontId="3" fillId="0" borderId="0">
      <alignment horizontal="right"/>
    </xf>
    <xf numFmtId="272" fontId="3" fillId="0" borderId="0">
      <alignment horizontal="right"/>
    </xf>
    <xf numFmtId="272" fontId="3" fillId="0" borderId="0">
      <alignment horizontal="right"/>
    </xf>
    <xf numFmtId="272" fontId="149" fillId="0" borderId="0">
      <alignment horizontal="right"/>
    </xf>
    <xf numFmtId="0" fontId="147" fillId="0" borderId="0"/>
    <xf numFmtId="0" fontId="147" fillId="0" borderId="0"/>
    <xf numFmtId="0" fontId="147" fillId="0" borderId="0"/>
    <xf numFmtId="0" fontId="147" fillId="0" borderId="0"/>
    <xf numFmtId="273" fontId="68" fillId="0" borderId="0"/>
    <xf numFmtId="6" fontId="154" fillId="0" borderId="38" applyBorder="0"/>
    <xf numFmtId="274" fontId="155" fillId="0" borderId="0" applyFont="0" applyFill="0" applyBorder="0" applyProtection="0">
      <alignment horizontal="right"/>
      <protection locked="0"/>
    </xf>
    <xf numFmtId="275" fontId="40" fillId="0" borderId="0" applyFont="0" applyFill="0" applyBorder="0" applyProtection="0">
      <alignment horizontal="right"/>
      <protection locked="0"/>
    </xf>
    <xf numFmtId="275" fontId="40" fillId="0" borderId="0" applyFont="0" applyFill="0" applyBorder="0" applyProtection="0">
      <alignment horizontal="right"/>
      <protection locked="0"/>
    </xf>
    <xf numFmtId="256" fontId="91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184" fontId="40" fillId="0" borderId="0" applyFont="0" applyFill="0" applyBorder="0" applyAlignment="0"/>
    <xf numFmtId="184" fontId="40" fillId="0" borderId="0" applyFont="0" applyFill="0" applyBorder="0" applyAlignment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7" fontId="142" fillId="0" borderId="0" applyFont="0" applyFill="0" applyBorder="0" applyAlignment="0" applyProtection="0"/>
    <xf numFmtId="175" fontId="142" fillId="0" borderId="0" applyFont="0" applyFill="0" applyBorder="0" applyAlignment="0" applyProtection="0"/>
    <xf numFmtId="277" fontId="143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5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47" fillId="0" borderId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278" fontId="157" fillId="0" borderId="39"/>
    <xf numFmtId="279" fontId="157" fillId="0" borderId="39"/>
    <xf numFmtId="5" fontId="3" fillId="0" borderId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0" fontId="148" fillId="0" borderId="0" applyFont="0" applyFill="0" applyBorder="0" applyAlignment="0" applyProtection="0"/>
    <xf numFmtId="280" fontId="143" fillId="0" borderId="0" applyFill="0" applyBorder="0" applyProtection="0">
      <alignment vertical="center"/>
    </xf>
    <xf numFmtId="165" fontId="158" fillId="36" borderId="15" applyNumberFormat="0" applyBorder="0" applyAlignment="0" applyProtection="0">
      <alignment horizontal="center"/>
    </xf>
    <xf numFmtId="272" fontId="150" fillId="0" borderId="0">
      <alignment horizontal="right"/>
    </xf>
    <xf numFmtId="0" fontId="159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81" fontId="42" fillId="35" borderId="40">
      <alignment horizontal="right"/>
    </xf>
    <xf numFmtId="282" fontId="69" fillId="0" borderId="0" applyFont="0" applyFill="0" applyBorder="0" applyAlignment="0" applyProtection="0"/>
    <xf numFmtId="0" fontId="40" fillId="0" borderId="0" applyFont="0" applyFill="0" applyBorder="0">
      <alignment horizontal="right" vertical="center"/>
    </xf>
    <xf numFmtId="0" fontId="159" fillId="0" borderId="41"/>
    <xf numFmtId="165" fontId="40" fillId="0" borderId="0" applyFont="0" applyFill="0" applyBorder="0">
      <alignment horizontal="right" vertical="center"/>
    </xf>
    <xf numFmtId="165" fontId="40" fillId="0" borderId="0" applyFont="0" applyFill="0" applyBorder="0">
      <alignment horizontal="right" vertical="center"/>
    </xf>
    <xf numFmtId="165" fontId="160" fillId="0" borderId="0"/>
    <xf numFmtId="165" fontId="161" fillId="0" borderId="0" applyNumberFormat="0" applyAlignment="0"/>
    <xf numFmtId="0" fontId="162" fillId="88" borderId="0">
      <protection locked="0"/>
    </xf>
    <xf numFmtId="0" fontId="147" fillId="0" borderId="0"/>
    <xf numFmtId="0" fontId="147" fillId="0" borderId="0"/>
    <xf numFmtId="283" fontId="84" fillId="36" borderId="42" applyFont="0" applyFill="0" applyBorder="0" applyAlignment="0" applyProtection="0"/>
    <xf numFmtId="269" fontId="40" fillId="36" borderId="0" applyFont="0" applyFill="0" applyBorder="0" applyAlignment="0" applyProtection="0"/>
    <xf numFmtId="17" fontId="102" fillId="0" borderId="0" applyFill="0" applyBorder="0">
      <alignment horizontal="right"/>
    </xf>
    <xf numFmtId="284" fontId="102" fillId="0" borderId="1"/>
    <xf numFmtId="0" fontId="162" fillId="88" borderId="0">
      <protection locked="0"/>
    </xf>
    <xf numFmtId="0" fontId="148" fillId="0" borderId="0" applyFont="0" applyFill="0" applyBorder="0" applyAlignment="0" applyProtection="0"/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14" fontId="84" fillId="0" borderId="0" applyFont="0" applyFill="0" applyBorder="0" applyAlignment="0" applyProtection="0">
      <alignment horizontal="center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0" fontId="162" fillId="88" borderId="0">
      <protection locked="0"/>
    </xf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14" fontId="84" fillId="0" borderId="0" applyFont="0" applyFill="0" applyBorder="0" applyAlignment="0" applyProtection="0">
      <alignment horizontal="center"/>
    </xf>
    <xf numFmtId="0" fontId="162" fillId="88" borderId="0">
      <protection locked="0"/>
    </xf>
    <xf numFmtId="285" fontId="3" fillId="0" borderId="0" applyFill="0" applyBorder="0" applyAlignment="0" applyProtection="0"/>
    <xf numFmtId="0" fontId="162" fillId="88" borderId="0">
      <protection locked="0"/>
    </xf>
    <xf numFmtId="0" fontId="162" fillId="88" borderId="0">
      <protection locked="0"/>
    </xf>
    <xf numFmtId="285" fontId="3" fillId="0" borderId="0" applyFill="0" applyBorder="0" applyAlignment="0" applyProtection="0"/>
    <xf numFmtId="0" fontId="162" fillId="88" borderId="0">
      <protection locked="0"/>
    </xf>
    <xf numFmtId="285" fontId="3" fillId="0" borderId="0" applyFill="0" applyBorder="0" applyAlignment="0" applyProtection="0"/>
    <xf numFmtId="0" fontId="162" fillId="88" borderId="0">
      <protection locked="0"/>
    </xf>
    <xf numFmtId="285" fontId="3" fillId="0" borderId="0" applyFill="0" applyBorder="0" applyAlignment="0" applyProtection="0"/>
    <xf numFmtId="286" fontId="143" fillId="0" borderId="0" applyFont="0" applyFill="0" applyBorder="0" applyAlignment="0" applyProtection="0"/>
    <xf numFmtId="287" fontId="123" fillId="37" borderId="43">
      <alignment horizontal="center"/>
    </xf>
    <xf numFmtId="287" fontId="89" fillId="35" borderId="44">
      <alignment horizontal="center"/>
    </xf>
    <xf numFmtId="14" fontId="39" fillId="0" borderId="0" applyFill="0" applyBorder="0" applyAlignment="0"/>
    <xf numFmtId="6" fontId="53" fillId="0" borderId="0">
      <protection locked="0"/>
    </xf>
    <xf numFmtId="283" fontId="102" fillId="0" borderId="0" applyFill="0" applyBorder="0">
      <alignment horizontal="right"/>
    </xf>
    <xf numFmtId="15" fontId="102" fillId="0" borderId="0">
      <alignment horizontal="center"/>
    </xf>
    <xf numFmtId="17" fontId="102" fillId="0" borderId="0">
      <alignment horizontal="center"/>
    </xf>
    <xf numFmtId="14" fontId="86" fillId="0" borderId="0"/>
    <xf numFmtId="0" fontId="82" fillId="0" borderId="0"/>
    <xf numFmtId="42" fontId="15" fillId="0" borderId="0"/>
    <xf numFmtId="288" fontId="15" fillId="0" borderId="0"/>
    <xf numFmtId="285" fontId="10" fillId="0" borderId="0"/>
    <xf numFmtId="40" fontId="163" fillId="0" borderId="0"/>
    <xf numFmtId="38" fontId="5" fillId="0" borderId="45">
      <alignment vertical="center"/>
    </xf>
    <xf numFmtId="38" fontId="5" fillId="0" borderId="45">
      <alignment vertical="center"/>
    </xf>
    <xf numFmtId="38" fontId="5" fillId="0" borderId="45">
      <alignment vertical="center"/>
    </xf>
    <xf numFmtId="38" fontId="5" fillId="0" borderId="45">
      <alignment vertical="center"/>
    </xf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90" fontId="164" fillId="0" borderId="0">
      <protection locked="0"/>
    </xf>
    <xf numFmtId="0" fontId="3" fillId="0" borderId="46">
      <protection locked="0"/>
    </xf>
    <xf numFmtId="291" fontId="3" fillId="36" borderId="0" applyFill="0" applyBorder="0" applyAlignment="0" applyProtection="0">
      <alignment horizontal="right"/>
    </xf>
    <xf numFmtId="165" fontId="3" fillId="89" borderId="0" applyNumberFormat="0" applyFont="0" applyBorder="0" applyAlignment="0" applyProtection="0"/>
    <xf numFmtId="165" fontId="3" fillId="89" borderId="0" applyNumberFormat="0" applyFont="0" applyBorder="0" applyAlignment="0" applyProtection="0"/>
    <xf numFmtId="165" fontId="3" fillId="89" borderId="0" applyNumberFormat="0" applyFont="0" applyBorder="0" applyAlignment="0" applyProtection="0"/>
    <xf numFmtId="165" fontId="3" fillId="89" borderId="0" applyNumberFormat="0" applyFont="0" applyBorder="0" applyAlignment="0" applyProtection="0"/>
    <xf numFmtId="253" fontId="142" fillId="0" borderId="0"/>
    <xf numFmtId="0" fontId="165" fillId="0" borderId="0" applyNumberFormat="0"/>
    <xf numFmtId="0" fontId="166" fillId="0" borderId="0">
      <alignment horizontal="centerContinuous"/>
    </xf>
    <xf numFmtId="0" fontId="166" fillId="0" borderId="0" applyNumberFormat="0"/>
    <xf numFmtId="292" fontId="91" fillId="0" borderId="0" applyFill="0" applyBorder="0" applyAlignment="0" applyProtection="0">
      <alignment horizontal="right"/>
    </xf>
    <xf numFmtId="292" fontId="91" fillId="0" borderId="0" applyFill="0" applyBorder="0" applyAlignment="0">
      <alignment horizontal="right"/>
    </xf>
    <xf numFmtId="293" fontId="91" fillId="0" borderId="0" applyFill="0" applyBorder="0" applyAlignment="0">
      <alignment horizontal="right"/>
    </xf>
    <xf numFmtId="42" fontId="10" fillId="0" borderId="0"/>
    <xf numFmtId="0" fontId="167" fillId="0" borderId="1" applyFont="0" applyFill="0" applyBorder="0" applyAlignment="0" applyProtection="0"/>
    <xf numFmtId="4" fontId="69" fillId="0" borderId="0" applyFont="0" applyFill="0" applyBorder="0" applyAlignment="0" applyProtection="0"/>
    <xf numFmtId="294" fontId="143" fillId="0" borderId="46" applyNumberFormat="0" applyFont="0" applyFill="0" applyAlignment="0" applyProtection="0"/>
    <xf numFmtId="248" fontId="89" fillId="0" borderId="39" applyNumberFormat="0" applyFill="0" applyAlignment="0" applyProtection="0"/>
    <xf numFmtId="295" fontId="3" fillId="0" borderId="0" applyFill="0" applyBorder="0" applyAlignment="0">
      <alignment horizontal="center"/>
    </xf>
    <xf numFmtId="238" fontId="10" fillId="0" borderId="47" applyFill="0" applyBorder="0" applyAlignment="0">
      <alignment horizontal="centerContinuous"/>
    </xf>
    <xf numFmtId="0" fontId="168" fillId="90" borderId="0" applyNumberFormat="0" applyBorder="0" applyAlignment="0" applyProtection="0"/>
    <xf numFmtId="0" fontId="168" fillId="91" borderId="0" applyNumberFormat="0" applyBorder="0" applyAlignment="0" applyProtection="0"/>
    <xf numFmtId="0" fontId="168" fillId="92" borderId="0" applyNumberFormat="0" applyBorder="0" applyAlignment="0" applyProtection="0"/>
    <xf numFmtId="290" fontId="169" fillId="0" borderId="0">
      <protection locked="0"/>
    </xf>
    <xf numFmtId="290" fontId="169" fillId="0" borderId="0">
      <protection locked="0"/>
    </xf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5" fontId="170" fillId="0" borderId="0" applyNumberFormat="0" applyFill="0" applyBorder="0" applyAlignment="0" applyProtection="0"/>
    <xf numFmtId="165" fontId="170" fillId="0" borderId="0" applyNumberFormat="0" applyFill="0" applyBorder="0" applyAlignment="0" applyProtection="0"/>
    <xf numFmtId="165" fontId="170" fillId="0" borderId="0" applyNumberFormat="0" applyFill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165" fontId="80" fillId="63" borderId="0" applyNumberFormat="0" applyBorder="0" applyAlignment="0" applyProtection="0"/>
    <xf numFmtId="165" fontId="80" fillId="63" borderId="0" applyNumberFormat="0" applyBorder="0" applyAlignment="0" applyProtection="0"/>
    <xf numFmtId="165" fontId="80" fillId="63" borderId="0" applyNumberFormat="0" applyBorder="0" applyAlignment="0" applyProtection="0"/>
    <xf numFmtId="165" fontId="80" fillId="63" borderId="0" applyNumberFormat="0" applyBorder="0" applyAlignment="0" applyProtection="0"/>
    <xf numFmtId="165" fontId="80" fillId="63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165" fontId="80" fillId="68" borderId="0" applyNumberFormat="0" applyBorder="0" applyAlignment="0" applyProtection="0"/>
    <xf numFmtId="165" fontId="80" fillId="68" borderId="0" applyNumberFormat="0" applyBorder="0" applyAlignment="0" applyProtection="0"/>
    <xf numFmtId="165" fontId="80" fillId="68" borderId="0" applyNumberFormat="0" applyBorder="0" applyAlignment="0" applyProtection="0"/>
    <xf numFmtId="165" fontId="80" fillId="68" borderId="0" applyNumberFormat="0" applyBorder="0" applyAlignment="0" applyProtection="0"/>
    <xf numFmtId="165" fontId="80" fillId="68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165" fontId="80" fillId="51" borderId="0" applyNumberFormat="0" applyBorder="0" applyAlignment="0" applyProtection="0"/>
    <xf numFmtId="165" fontId="80" fillId="51" borderId="0" applyNumberFormat="0" applyBorder="0" applyAlignment="0" applyProtection="0"/>
    <xf numFmtId="165" fontId="80" fillId="51" borderId="0" applyNumberFormat="0" applyBorder="0" applyAlignment="0" applyProtection="0"/>
    <xf numFmtId="165" fontId="80" fillId="51" borderId="0" applyNumberFormat="0" applyBorder="0" applyAlignment="0" applyProtection="0"/>
    <xf numFmtId="165" fontId="80" fillId="51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65" fontId="80" fillId="56" borderId="0" applyNumberFormat="0" applyBorder="0" applyAlignment="0" applyProtection="0"/>
    <xf numFmtId="165" fontId="80" fillId="56" borderId="0" applyNumberFormat="0" applyBorder="0" applyAlignment="0" applyProtection="0"/>
    <xf numFmtId="165" fontId="80" fillId="56" borderId="0" applyNumberFormat="0" applyBorder="0" applyAlignment="0" applyProtection="0"/>
    <xf numFmtId="165" fontId="80" fillId="56" borderId="0" applyNumberFormat="0" applyBorder="0" applyAlignment="0" applyProtection="0"/>
    <xf numFmtId="165" fontId="80" fillId="56" borderId="0" applyNumberFormat="0" applyBorder="0" applyAlignment="0" applyProtection="0"/>
    <xf numFmtId="235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6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35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60" fontId="91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256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0" fontId="171" fillId="0" borderId="0" applyNumberFormat="0" applyAlignment="0">
      <alignment horizontal="left"/>
    </xf>
    <xf numFmtId="1" fontId="3" fillId="35" borderId="3">
      <alignment horizontal="center"/>
      <protection locked="0"/>
    </xf>
    <xf numFmtId="1" fontId="3" fillId="35" borderId="3">
      <alignment horizontal="center"/>
      <protection locked="0"/>
    </xf>
    <xf numFmtId="1" fontId="3" fillId="35" borderId="3">
      <alignment horizontal="center"/>
      <protection locked="0"/>
    </xf>
    <xf numFmtId="1" fontId="3" fillId="35" borderId="3">
      <alignment horizontal="center"/>
      <protection locked="0"/>
    </xf>
    <xf numFmtId="1" fontId="3" fillId="35" borderId="3">
      <alignment horizontal="center"/>
      <protection locked="0"/>
    </xf>
    <xf numFmtId="165" fontId="172" fillId="0" borderId="0"/>
    <xf numFmtId="0" fontId="173" fillId="48" borderId="32" applyNumberFormat="0" applyAlignment="0" applyProtection="0"/>
    <xf numFmtId="0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165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165" fontId="173" fillId="48" borderId="32" applyNumberFormat="0" applyAlignment="0" applyProtection="0"/>
    <xf numFmtId="296" fontId="42" fillId="93" borderId="0"/>
    <xf numFmtId="297" fontId="42" fillId="93" borderId="0"/>
    <xf numFmtId="298" fontId="42" fillId="93" borderId="0"/>
    <xf numFmtId="299" fontId="42" fillId="0" borderId="0"/>
    <xf numFmtId="296" fontId="42" fillId="0" borderId="0"/>
    <xf numFmtId="300" fontId="42" fillId="93" borderId="0"/>
    <xf numFmtId="301" fontId="42" fillId="0" borderId="0"/>
    <xf numFmtId="272" fontId="40" fillId="0" borderId="0">
      <alignment horizontal="right"/>
    </xf>
    <xf numFmtId="272" fontId="40" fillId="0" borderId="0">
      <alignment horizontal="right"/>
    </xf>
    <xf numFmtId="302" fontId="40" fillId="0" borderId="0"/>
    <xf numFmtId="302" fontId="40" fillId="0" borderId="0"/>
    <xf numFmtId="302" fontId="174" fillId="0" borderId="0">
      <alignment horizontal="right"/>
    </xf>
    <xf numFmtId="0" fontId="3" fillId="94" borderId="15">
      <alignment horizontal="center"/>
    </xf>
    <xf numFmtId="0" fontId="80" fillId="0" borderId="0">
      <protection hidden="1"/>
    </xf>
    <xf numFmtId="165" fontId="80" fillId="0" borderId="0">
      <protection hidden="1"/>
    </xf>
    <xf numFmtId="219" fontId="40" fillId="0" borderId="0"/>
    <xf numFmtId="219" fontId="40" fillId="0" borderId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75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03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03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165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165" fontId="162" fillId="0" borderId="0">
      <protection locked="0"/>
    </xf>
    <xf numFmtId="290" fontId="164" fillId="0" borderId="0">
      <protection locked="0"/>
    </xf>
    <xf numFmtId="0" fontId="3" fillId="0" borderId="0" applyBorder="0"/>
    <xf numFmtId="0" fontId="3" fillId="0" borderId="0" applyBorder="0"/>
    <xf numFmtId="0" fontId="3" fillId="0" borderId="0" applyNumberFormat="0"/>
    <xf numFmtId="0" fontId="3" fillId="0" borderId="0" applyNumberFormat="0"/>
    <xf numFmtId="0" fontId="3" fillId="0" borderId="0" applyBorder="0"/>
    <xf numFmtId="0" fontId="3" fillId="0" borderId="0"/>
    <xf numFmtId="0" fontId="3" fillId="0" borderId="0"/>
    <xf numFmtId="290" fontId="164" fillId="0" borderId="0">
      <protection locked="0"/>
    </xf>
    <xf numFmtId="0" fontId="3" fillId="0" borderId="0"/>
    <xf numFmtId="0" fontId="3" fillId="0" borderId="0"/>
    <xf numFmtId="304" fontId="162" fillId="0" borderId="0">
      <protection locked="0"/>
    </xf>
    <xf numFmtId="305" fontId="3" fillId="36" borderId="0" applyFont="0" applyFill="0" applyBorder="0" applyAlignment="0"/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2" fontId="3" fillId="0" borderId="0" applyFont="0" applyFill="0" applyBorder="0" applyAlignment="0" applyProtection="0"/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304" fontId="162" fillId="0" borderId="0">
      <protection locked="0"/>
    </xf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ont="0" applyFill="0" applyBorder="0" applyAlignment="0" applyProtection="0"/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196" fontId="3" fillId="0" borderId="0">
      <protection locked="0"/>
    </xf>
    <xf numFmtId="0" fontId="147" fillId="0" borderId="0"/>
    <xf numFmtId="270" fontId="179" fillId="0" borderId="0" applyFont="0" applyFill="0" applyBorder="0" applyAlignment="0" applyProtection="0"/>
    <xf numFmtId="0" fontId="147" fillId="0" borderId="0"/>
    <xf numFmtId="0" fontId="147" fillId="0" borderId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57" fillId="0" borderId="0" applyFill="0" applyBorder="0" applyAlignment="0" applyProtection="0"/>
    <xf numFmtId="0" fontId="17" fillId="0" borderId="0" applyFill="0" applyBorder="0" applyAlignment="0" applyProtection="0"/>
    <xf numFmtId="0" fontId="111" fillId="0" borderId="0" applyFill="0" applyBorder="0" applyAlignment="0" applyProtection="0"/>
    <xf numFmtId="0" fontId="180" fillId="0" borderId="0" applyFill="0" applyBorder="0" applyAlignment="0" applyProtection="0"/>
    <xf numFmtId="0" fontId="109" fillId="0" borderId="0" applyFill="0" applyBorder="0" applyAlignment="0" applyProtection="0"/>
    <xf numFmtId="0" fontId="181" fillId="0" borderId="0" applyFill="0" applyBorder="0" applyAlignment="0" applyProtection="0"/>
    <xf numFmtId="0" fontId="182" fillId="0" borderId="0" applyFill="0" applyBorder="0" applyAlignment="0" applyProtection="0"/>
    <xf numFmtId="0" fontId="183" fillId="0" borderId="0" applyFill="0" applyBorder="0" applyAlignment="0" applyProtection="0"/>
    <xf numFmtId="0" fontId="184" fillId="0" borderId="0" applyFill="0" applyBorder="0" applyAlignment="0" applyProtection="0"/>
    <xf numFmtId="0" fontId="185" fillId="0" borderId="0" applyFill="0" applyBorder="0" applyAlignment="0" applyProtection="0"/>
    <xf numFmtId="0" fontId="186" fillId="0" borderId="0" applyFill="0" applyBorder="0" applyAlignment="0" applyProtection="0"/>
    <xf numFmtId="0" fontId="187" fillId="0" borderId="0" applyFill="0" applyBorder="0" applyAlignment="0" applyProtection="0"/>
    <xf numFmtId="0" fontId="102" fillId="0" borderId="0" applyFill="0" applyBorder="0" applyAlignment="0" applyProtection="0"/>
    <xf numFmtId="0" fontId="95" fillId="0" borderId="0" applyFill="0" applyBorder="0" applyAlignment="0" applyProtection="0"/>
    <xf numFmtId="0" fontId="61" fillId="0" borderId="46" applyFill="0" applyBorder="0" applyAlignment="0" applyProtection="0">
      <alignment horizontal="center"/>
      <protection locked="0"/>
    </xf>
    <xf numFmtId="165" fontId="188" fillId="0" borderId="0" applyFill="0" applyBorder="0" applyProtection="0">
      <alignment horizontal="left"/>
    </xf>
    <xf numFmtId="297" fontId="42" fillId="0" borderId="48"/>
    <xf numFmtId="306" fontId="42" fillId="35" borderId="40">
      <alignment horizontal="right"/>
    </xf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104" fillId="95" borderId="0" applyNumberFormat="0" applyBorder="0" applyAlignment="0" applyProtection="0"/>
    <xf numFmtId="0" fontId="104" fillId="95" borderId="0" applyNumberFormat="0" applyBorder="0" applyAlignment="0" applyProtection="0"/>
    <xf numFmtId="0" fontId="189" fillId="45" borderId="0" applyNumberFormat="0" applyBorder="0" applyAlignment="0" applyProtection="0"/>
    <xf numFmtId="0" fontId="104" fillId="95" borderId="0" applyNumberFormat="0" applyBorder="0" applyAlignment="0" applyProtection="0"/>
    <xf numFmtId="0" fontId="189" fillId="45" borderId="0" applyNumberFormat="0" applyBorder="0" applyAlignment="0" applyProtection="0"/>
    <xf numFmtId="0" fontId="104" fillId="95" borderId="0" applyNumberFormat="0" applyBorder="0" applyAlignment="0" applyProtection="0"/>
    <xf numFmtId="0" fontId="104" fillId="95" borderId="0" applyNumberFormat="0" applyBorder="0" applyAlignment="0" applyProtection="0"/>
    <xf numFmtId="0" fontId="104" fillId="95" borderId="0" applyNumberFormat="0" applyBorder="0" applyAlignment="0" applyProtection="0"/>
    <xf numFmtId="0" fontId="189" fillId="45" borderId="0" applyNumberFormat="0" applyBorder="0" applyAlignment="0" applyProtection="0"/>
    <xf numFmtId="0" fontId="104" fillId="95" borderId="0" applyNumberFormat="0" applyBorder="0" applyAlignment="0" applyProtection="0"/>
    <xf numFmtId="0" fontId="104" fillId="95" borderId="0" applyNumberFormat="0" applyBorder="0" applyAlignment="0" applyProtection="0"/>
    <xf numFmtId="0" fontId="189" fillId="45" borderId="0" applyNumberFormat="0" applyBorder="0" applyAlignment="0" applyProtection="0"/>
    <xf numFmtId="0" fontId="189" fillId="49" borderId="0" applyNumberFormat="0" applyBorder="0" applyAlignment="0" applyProtection="0"/>
    <xf numFmtId="0" fontId="189" fillId="45" borderId="0" applyNumberFormat="0" applyBorder="0" applyAlignment="0" applyProtection="0"/>
    <xf numFmtId="0" fontId="189" fillId="45" borderId="0" applyNumberFormat="0" applyBorder="0" applyAlignment="0" applyProtection="0"/>
    <xf numFmtId="0" fontId="189" fillId="45" borderId="0" applyNumberFormat="0" applyBorder="0" applyAlignment="0" applyProtection="0"/>
    <xf numFmtId="0" fontId="189" fillId="45" borderId="0" applyNumberFormat="0" applyBorder="0" applyAlignment="0" applyProtection="0"/>
    <xf numFmtId="0" fontId="27" fillId="5" borderId="0" applyNumberFormat="0" applyBorder="0" applyAlignment="0" applyProtection="0"/>
    <xf numFmtId="38" fontId="40" fillId="35" borderId="0" applyNumberFormat="0" applyBorder="0" applyAlignment="0" applyProtection="0"/>
    <xf numFmtId="38" fontId="40" fillId="35" borderId="0" applyNumberFormat="0" applyBorder="0" applyAlignment="0" applyProtection="0"/>
    <xf numFmtId="38" fontId="40" fillId="35" borderId="0" applyNumberFormat="0" applyBorder="0" applyAlignment="0" applyProtection="0"/>
    <xf numFmtId="307" fontId="143" fillId="0" borderId="0" applyFont="0" applyFill="0" applyBorder="0" applyAlignment="0" applyProtection="0">
      <alignment horizontal="right"/>
    </xf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91" fillId="0" borderId="0"/>
    <xf numFmtId="0" fontId="191" fillId="0" borderId="0"/>
    <xf numFmtId="0" fontId="147" fillId="0" borderId="0"/>
    <xf numFmtId="14" fontId="57" fillId="37" borderId="4">
      <alignment horizontal="center" vertical="center" wrapText="1"/>
    </xf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92" fillId="0" borderId="50" applyNumberFormat="0" applyFill="0" applyAlignment="0" applyProtection="0"/>
    <xf numFmtId="0" fontId="192" fillId="0" borderId="50" applyNumberFormat="0" applyFill="0" applyAlignment="0" applyProtection="0"/>
    <xf numFmtId="0" fontId="192" fillId="0" borderId="50" applyNumberFormat="0" applyFill="0" applyAlignment="0" applyProtection="0"/>
    <xf numFmtId="0" fontId="193" fillId="0" borderId="51" applyNumberFormat="0" applyFill="0" applyAlignment="0" applyProtection="0"/>
    <xf numFmtId="0" fontId="192" fillId="0" borderId="50" applyNumberFormat="0" applyFill="0" applyAlignment="0" applyProtection="0"/>
    <xf numFmtId="0" fontId="193" fillId="0" borderId="51" applyNumberFormat="0" applyFill="0" applyAlignment="0" applyProtection="0"/>
    <xf numFmtId="0" fontId="192" fillId="0" borderId="50" applyNumberFormat="0" applyFill="0" applyAlignment="0" applyProtection="0"/>
    <xf numFmtId="0" fontId="192" fillId="0" borderId="50" applyNumberFormat="0" applyFill="0" applyAlignment="0" applyProtection="0"/>
    <xf numFmtId="0" fontId="194" fillId="0" borderId="51" applyNumberFormat="0" applyFill="0" applyAlignment="0" applyProtection="0"/>
    <xf numFmtId="0" fontId="192" fillId="0" borderId="50" applyNumberFormat="0" applyFill="0" applyAlignment="0" applyProtection="0"/>
    <xf numFmtId="0" fontId="193" fillId="0" borderId="51" applyNumberFormat="0" applyFill="0" applyAlignment="0" applyProtection="0"/>
    <xf numFmtId="0" fontId="192" fillId="0" borderId="50" applyNumberFormat="0" applyFill="0" applyAlignment="0" applyProtection="0"/>
    <xf numFmtId="0" fontId="181" fillId="0" borderId="0" applyNumberFormat="0" applyFill="0" applyBorder="0" applyAlignment="0" applyProtection="0"/>
    <xf numFmtId="0" fontId="192" fillId="0" borderId="50" applyNumberFormat="0" applyFill="0" applyAlignment="0" applyProtection="0"/>
    <xf numFmtId="0" fontId="193" fillId="0" borderId="51" applyNumberFormat="0" applyFill="0" applyAlignment="0" applyProtection="0"/>
    <xf numFmtId="0" fontId="195" fillId="0" borderId="52" applyNumberFormat="0" applyFill="0" applyAlignment="0" applyProtection="0"/>
    <xf numFmtId="41" fontId="103" fillId="0" borderId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0" fontId="196" fillId="0" borderId="53" applyNumberFormat="0" applyFill="0" applyAlignment="0" applyProtection="0"/>
    <xf numFmtId="0" fontId="196" fillId="0" borderId="53" applyNumberFormat="0" applyFill="0" applyAlignment="0" applyProtection="0"/>
    <xf numFmtId="0" fontId="196" fillId="0" borderId="53" applyNumberFormat="0" applyFill="0" applyAlignment="0" applyProtection="0"/>
    <xf numFmtId="0" fontId="197" fillId="0" borderId="54" applyNumberFormat="0" applyFill="0" applyAlignment="0" applyProtection="0"/>
    <xf numFmtId="0" fontId="196" fillId="0" borderId="53" applyNumberFormat="0" applyFill="0" applyAlignment="0" applyProtection="0"/>
    <xf numFmtId="0" fontId="197" fillId="0" borderId="54" applyNumberFormat="0" applyFill="0" applyAlignment="0" applyProtection="0"/>
    <xf numFmtId="0" fontId="196" fillId="0" borderId="53" applyNumberFormat="0" applyFill="0" applyAlignment="0" applyProtection="0"/>
    <xf numFmtId="0" fontId="196" fillId="0" borderId="53" applyNumberFormat="0" applyFill="0" applyAlignment="0" applyProtection="0"/>
    <xf numFmtId="0" fontId="198" fillId="0" borderId="54" applyNumberFormat="0" applyFill="0" applyAlignment="0" applyProtection="0"/>
    <xf numFmtId="0" fontId="196" fillId="0" borderId="53" applyNumberFormat="0" applyFill="0" applyAlignment="0" applyProtection="0"/>
    <xf numFmtId="0" fontId="197" fillId="0" borderId="54" applyNumberFormat="0" applyFill="0" applyAlignment="0" applyProtection="0"/>
    <xf numFmtId="0" fontId="196" fillId="0" borderId="53" applyNumberFormat="0" applyFill="0" applyAlignment="0" applyProtection="0"/>
    <xf numFmtId="0" fontId="111" fillId="0" borderId="0" applyNumberFormat="0" applyFill="0" applyBorder="0" applyAlignment="0" applyProtection="0"/>
    <xf numFmtId="0" fontId="196" fillId="0" borderId="53" applyNumberFormat="0" applyFill="0" applyAlignment="0" applyProtection="0"/>
    <xf numFmtId="0" fontId="197" fillId="0" borderId="54" applyNumberFormat="0" applyFill="0" applyAlignment="0" applyProtection="0"/>
    <xf numFmtId="0" fontId="199" fillId="0" borderId="55" applyNumberFormat="0" applyFill="0" applyAlignment="0" applyProtection="0"/>
    <xf numFmtId="41" fontId="132" fillId="0" borderId="0"/>
    <xf numFmtId="0" fontId="197" fillId="0" borderId="54" applyNumberFormat="0" applyFill="0" applyAlignment="0" applyProtection="0"/>
    <xf numFmtId="0" fontId="197" fillId="0" borderId="54" applyNumberFormat="0" applyFill="0" applyAlignment="0" applyProtection="0"/>
    <xf numFmtId="0" fontId="197" fillId="0" borderId="54" applyNumberFormat="0" applyFill="0" applyAlignment="0" applyProtection="0"/>
    <xf numFmtId="0" fontId="197" fillId="0" borderId="54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00" fillId="0" borderId="56" applyNumberFormat="0" applyFill="0" applyAlignment="0" applyProtection="0"/>
    <xf numFmtId="0" fontId="200" fillId="0" borderId="56" applyNumberFormat="0" applyFill="0" applyAlignment="0" applyProtection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00" fillId="0" borderId="56" applyNumberFormat="0" applyFill="0" applyAlignment="0" applyProtection="0"/>
    <xf numFmtId="0" fontId="201" fillId="0" borderId="57" applyNumberFormat="0" applyFill="0" applyAlignment="0" applyProtection="0"/>
    <xf numFmtId="0" fontId="200" fillId="0" borderId="56" applyNumberFormat="0" applyFill="0" applyAlignment="0" applyProtection="0"/>
    <xf numFmtId="0" fontId="200" fillId="0" borderId="56" applyNumberFormat="0" applyFill="0" applyAlignment="0" applyProtection="0"/>
    <xf numFmtId="0" fontId="200" fillId="0" borderId="56" applyNumberFormat="0" applyFill="0" applyAlignment="0" applyProtection="0"/>
    <xf numFmtId="0" fontId="201" fillId="0" borderId="57" applyNumberFormat="0" applyFill="0" applyAlignment="0" applyProtection="0"/>
    <xf numFmtId="0" fontId="200" fillId="0" borderId="56" applyNumberFormat="0" applyFill="0" applyAlignment="0" applyProtection="0"/>
    <xf numFmtId="0" fontId="200" fillId="0" borderId="56" applyNumberFormat="0" applyFill="0" applyAlignment="0" applyProtection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02" fillId="0" borderId="58" applyNumberFormat="0" applyFill="0" applyAlignment="0" applyProtection="0"/>
    <xf numFmtId="37" fontId="203" fillId="0" borderId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37" fontId="203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4" fontId="57" fillId="37" borderId="4">
      <alignment horizontal="center" vertical="center" wrapText="1"/>
    </xf>
    <xf numFmtId="14" fontId="57" fillId="37" borderId="4">
      <alignment horizontal="center" vertical="center" wrapText="1"/>
    </xf>
    <xf numFmtId="0" fontId="204" fillId="0" borderId="0">
      <protection locked="0"/>
    </xf>
    <xf numFmtId="0" fontId="204" fillId="0" borderId="0">
      <protection locked="0"/>
    </xf>
    <xf numFmtId="308" fontId="3" fillId="0" borderId="0">
      <protection locked="0"/>
    </xf>
    <xf numFmtId="309" fontId="3" fillId="0" borderId="0">
      <protection locked="0"/>
    </xf>
    <xf numFmtId="0" fontId="204" fillId="0" borderId="0">
      <protection locked="0"/>
    </xf>
    <xf numFmtId="308" fontId="3" fillId="0" borderId="0">
      <protection locked="0"/>
    </xf>
    <xf numFmtId="0" fontId="204" fillId="0" borderId="0">
      <protection locked="0"/>
    </xf>
    <xf numFmtId="0" fontId="204" fillId="0" borderId="0">
      <protection locked="0"/>
    </xf>
    <xf numFmtId="308" fontId="3" fillId="0" borderId="0">
      <protection locked="0"/>
    </xf>
    <xf numFmtId="309" fontId="3" fillId="0" borderId="0">
      <protection locked="0"/>
    </xf>
    <xf numFmtId="0" fontId="204" fillId="0" borderId="0">
      <protection locked="0"/>
    </xf>
    <xf numFmtId="308" fontId="3" fillId="0" borderId="0">
      <protection locked="0"/>
    </xf>
    <xf numFmtId="0" fontId="90" fillId="0" borderId="0"/>
    <xf numFmtId="0" fontId="128" fillId="81" borderId="1">
      <alignment horizontal="center" wrapText="1"/>
    </xf>
    <xf numFmtId="0" fontId="205" fillId="0" borderId="4">
      <alignment horizontal="center"/>
    </xf>
    <xf numFmtId="0" fontId="205" fillId="0" borderId="4">
      <alignment horizontal="center"/>
    </xf>
    <xf numFmtId="0" fontId="205" fillId="0" borderId="0">
      <alignment horizontal="center"/>
    </xf>
    <xf numFmtId="0" fontId="206" fillId="0" borderId="0"/>
    <xf numFmtId="180" fontId="142" fillId="0" borderId="0"/>
    <xf numFmtId="0" fontId="43" fillId="0" borderId="59" applyNumberFormat="0" applyFill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/>
    <xf numFmtId="0" fontId="210" fillId="0" borderId="0" applyNumberFormat="0" applyFill="0" applyBorder="0" applyAlignment="0" applyProtection="0">
      <alignment vertical="top"/>
      <protection locked="0"/>
    </xf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165" fontId="93" fillId="42" borderId="0" applyNumberFormat="0" applyBorder="0" applyAlignment="0" applyProtection="0"/>
    <xf numFmtId="165" fontId="93" fillId="42" borderId="0" applyNumberFormat="0" applyBorder="0" applyAlignment="0" applyProtection="0"/>
    <xf numFmtId="0" fontId="213" fillId="0" borderId="0" applyFill="0" applyBorder="0" applyAlignment="0" applyProtection="0">
      <alignment horizontal="right"/>
    </xf>
    <xf numFmtId="9" fontId="3" fillId="84" borderId="0">
      <alignment horizontal="right"/>
    </xf>
    <xf numFmtId="9" fontId="3" fillId="84" borderId="0">
      <alignment horizontal="right"/>
    </xf>
    <xf numFmtId="10" fontId="40" fillId="36" borderId="15" applyNumberFormat="0" applyBorder="0" applyAlignment="0" applyProtection="0"/>
    <xf numFmtId="10" fontId="40" fillId="36" borderId="15" applyNumberFormat="0" applyBorder="0" applyAlignment="0" applyProtection="0"/>
    <xf numFmtId="10" fontId="40" fillId="36" borderId="15" applyNumberFormat="0" applyBorder="0" applyAlignment="0" applyProtection="0"/>
    <xf numFmtId="0" fontId="30" fillId="8" borderId="9" applyNumberFormat="0" applyAlignment="0" applyProtection="0"/>
    <xf numFmtId="310" fontId="214" fillId="0" borderId="0" applyNumberFormat="0" applyFill="0" applyBorder="0" applyAlignment="0" applyProtection="0"/>
    <xf numFmtId="0" fontId="215" fillId="38" borderId="32" applyNumberFormat="0" applyAlignment="0" applyProtection="0"/>
    <xf numFmtId="310" fontId="214" fillId="0" borderId="0" applyNumberFormat="0" applyFill="0" applyBorder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30" fillId="8" borderId="9" applyNumberFormat="0" applyAlignment="0" applyProtection="0"/>
    <xf numFmtId="0" fontId="30" fillId="8" borderId="9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30" fillId="8" borderId="9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" fillId="8" borderId="9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95" fillId="36" borderId="15">
      <alignment horizontal="center"/>
      <protection locked="0"/>
    </xf>
    <xf numFmtId="0" fontId="216" fillId="8" borderId="9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5" fillId="38" borderId="32" applyNumberFormat="0" applyAlignment="0" applyProtection="0"/>
    <xf numFmtId="310" fontId="214" fillId="0" borderId="0" applyNumberFormat="0" applyFill="0" applyBorder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48" borderId="32" applyNumberFormat="0" applyAlignment="0" applyProtection="0"/>
    <xf numFmtId="310" fontId="214" fillId="0" borderId="0" applyNumberFormat="0" applyFill="0" applyBorder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310" fontId="214" fillId="0" borderId="0" applyNumberFormat="0" applyFill="0" applyBorder="0" applyAlignment="0" applyProtection="0"/>
    <xf numFmtId="0" fontId="215" fillId="3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310" fontId="214" fillId="0" borderId="0" applyNumberFormat="0" applyFill="0" applyBorder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310" fontId="214" fillId="0" borderId="0" applyNumberFormat="0" applyFill="0" applyBorder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310" fontId="214" fillId="0" borderId="0" applyNumberFormat="0" applyFill="0" applyBorder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3" fillId="97" borderId="0"/>
    <xf numFmtId="0" fontId="3" fillId="97" borderId="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10" fontId="217" fillId="84" borderId="0" applyNumberFormat="0" applyBorder="0"/>
    <xf numFmtId="0" fontId="3" fillId="0" borderId="0"/>
    <xf numFmtId="0" fontId="218" fillId="99" borderId="0" applyNumberFormat="0"/>
    <xf numFmtId="49" fontId="100" fillId="39" borderId="36">
      <alignment wrapText="1"/>
      <protection locked="0"/>
    </xf>
    <xf numFmtId="49" fontId="219" fillId="39" borderId="36">
      <alignment vertical="center" shrinkToFit="1"/>
      <protection locked="0"/>
    </xf>
    <xf numFmtId="38" fontId="59" fillId="0" borderId="0">
      <alignment horizontal="left" wrapText="1"/>
    </xf>
    <xf numFmtId="38" fontId="220" fillId="0" borderId="0">
      <alignment horizontal="left" wrapText="1"/>
    </xf>
    <xf numFmtId="311" fontId="3" fillId="100" borderId="2" applyFont="0" applyBorder="0" applyAlignment="0"/>
    <xf numFmtId="311" fontId="3" fillId="94" borderId="2" applyFill="0" applyAlignment="0"/>
    <xf numFmtId="0" fontId="221" fillId="101" borderId="41"/>
    <xf numFmtId="0" fontId="128" fillId="86" borderId="0">
      <alignment horizontal="left"/>
    </xf>
    <xf numFmtId="0" fontId="222" fillId="83" borderId="0">
      <alignment horizontal="left"/>
    </xf>
    <xf numFmtId="0" fontId="40" fillId="35" borderId="0"/>
    <xf numFmtId="235" fontId="91" fillId="0" borderId="0" applyFill="0" applyBorder="0" applyAlignment="0"/>
    <xf numFmtId="256" fontId="91" fillId="0" borderId="0" applyFill="0" applyBorder="0" applyAlignment="0"/>
    <xf numFmtId="235" fontId="91" fillId="0" borderId="0" applyFill="0" applyBorder="0" applyAlignment="0"/>
    <xf numFmtId="260" fontId="91" fillId="0" borderId="0" applyFill="0" applyBorder="0" applyAlignment="0"/>
    <xf numFmtId="256" fontId="91" fillId="0" borderId="0" applyFill="0" applyBorder="0" applyAlignment="0"/>
    <xf numFmtId="0" fontId="95" fillId="94" borderId="0" applyNumberFormat="0" applyFont="0" applyBorder="0" applyAlignment="0" applyProtection="0">
      <alignment horizontal="left"/>
    </xf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0" fontId="223" fillId="0" borderId="61" applyNumberFormat="0" applyFill="0" applyAlignment="0" applyProtection="0"/>
    <xf numFmtId="0" fontId="223" fillId="0" borderId="61" applyNumberFormat="0" applyFill="0" applyAlignment="0" applyProtection="0"/>
    <xf numFmtId="0" fontId="224" fillId="0" borderId="34" applyNumberFormat="0" applyFill="0" applyAlignment="0" applyProtection="0"/>
    <xf numFmtId="0" fontId="223" fillId="0" borderId="61" applyNumberFormat="0" applyFill="0" applyAlignment="0" applyProtection="0"/>
    <xf numFmtId="0" fontId="224" fillId="0" borderId="34" applyNumberFormat="0" applyFill="0" applyAlignment="0" applyProtection="0"/>
    <xf numFmtId="0" fontId="223" fillId="0" borderId="61" applyNumberFormat="0" applyFill="0" applyAlignment="0" applyProtection="0"/>
    <xf numFmtId="0" fontId="223" fillId="0" borderId="61" applyNumberFormat="0" applyFill="0" applyAlignment="0" applyProtection="0"/>
    <xf numFmtId="0" fontId="223" fillId="0" borderId="61" applyNumberFormat="0" applyFill="0" applyAlignment="0" applyProtection="0"/>
    <xf numFmtId="0" fontId="224" fillId="0" borderId="34" applyNumberFormat="0" applyFill="0" applyAlignment="0" applyProtection="0"/>
    <xf numFmtId="0" fontId="223" fillId="0" borderId="61" applyNumberFormat="0" applyFill="0" applyAlignment="0" applyProtection="0"/>
    <xf numFmtId="0" fontId="223" fillId="0" borderId="61" applyNumberFormat="0" applyFill="0" applyAlignment="0" applyProtection="0"/>
    <xf numFmtId="0" fontId="224" fillId="0" borderId="34" applyNumberFormat="0" applyFill="0" applyAlignment="0" applyProtection="0"/>
    <xf numFmtId="0" fontId="225" fillId="0" borderId="62" applyNumberFormat="0" applyFill="0" applyAlignment="0" applyProtection="0"/>
    <xf numFmtId="0" fontId="224" fillId="0" borderId="34" applyNumberFormat="0" applyFill="0" applyAlignment="0" applyProtection="0"/>
    <xf numFmtId="0" fontId="224" fillId="0" borderId="34" applyNumberFormat="0" applyFill="0" applyAlignment="0" applyProtection="0"/>
    <xf numFmtId="0" fontId="224" fillId="0" borderId="34" applyNumberFormat="0" applyFill="0" applyAlignment="0" applyProtection="0"/>
    <xf numFmtId="0" fontId="224" fillId="0" borderId="34" applyNumberFormat="0" applyFill="0" applyAlignment="0" applyProtection="0"/>
    <xf numFmtId="0" fontId="33" fillId="0" borderId="11" applyNumberFormat="0" applyFill="0" applyAlignment="0" applyProtection="0"/>
    <xf numFmtId="312" fontId="42" fillId="0" borderId="0">
      <alignment horizontal="right"/>
    </xf>
    <xf numFmtId="313" fontId="42" fillId="93" borderId="0">
      <alignment horizontal="right"/>
    </xf>
    <xf numFmtId="14" fontId="142" fillId="0" borderId="0">
      <alignment horizontal="center"/>
    </xf>
    <xf numFmtId="3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267" fontId="39" fillId="0" borderId="0" applyFont="0" applyFill="0" applyBorder="0" applyAlignment="0" applyProtection="0"/>
    <xf numFmtId="314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267" fontId="77" fillId="0" borderId="0" applyFont="0" applyFill="0" applyBorder="0" applyAlignment="0" applyProtection="0"/>
    <xf numFmtId="314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16" fontId="226" fillId="0" borderId="0" applyFont="0" applyFill="0" applyBorder="0" applyAlignment="0" applyProtection="0"/>
    <xf numFmtId="38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317" fontId="40" fillId="0" borderId="0" applyFont="0" applyFill="0" applyBorder="0" applyProtection="0">
      <alignment horizontal="right"/>
    </xf>
    <xf numFmtId="317" fontId="40" fillId="0" borderId="0" applyFont="0" applyFill="0" applyBorder="0" applyProtection="0">
      <alignment horizontal="right"/>
    </xf>
    <xf numFmtId="0" fontId="227" fillId="87" borderId="0">
      <alignment horizontal="right"/>
    </xf>
    <xf numFmtId="318" fontId="42" fillId="93" borderId="40">
      <alignment horizontal="right"/>
    </xf>
    <xf numFmtId="3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20" fontId="3" fillId="0" borderId="0" applyFont="0" applyFill="0" applyBorder="0" applyAlignment="0" applyProtection="0"/>
    <xf numFmtId="320" fontId="3" fillId="0" borderId="0" applyFont="0" applyFill="0" applyBorder="0" applyAlignment="0" applyProtection="0"/>
    <xf numFmtId="321" fontId="159" fillId="0" borderId="0" applyFont="0" applyFill="0" applyBorder="0" applyAlignment="0" applyProtection="0"/>
    <xf numFmtId="322" fontId="159" fillId="0" borderId="0" applyFont="0" applyFill="0" applyBorder="0" applyAlignment="0" applyProtection="0"/>
    <xf numFmtId="290" fontId="164" fillId="0" borderId="0">
      <protection locked="0"/>
    </xf>
    <xf numFmtId="323" fontId="40" fillId="0" borderId="15">
      <alignment horizontal="right"/>
    </xf>
    <xf numFmtId="323" fontId="40" fillId="0" borderId="0">
      <alignment horizontal="center"/>
    </xf>
    <xf numFmtId="324" fontId="142" fillId="0" borderId="0">
      <alignment horizontal="center"/>
    </xf>
    <xf numFmtId="17" fontId="142" fillId="0" borderId="0">
      <alignment horizontal="center"/>
    </xf>
    <xf numFmtId="325" fontId="143" fillId="0" borderId="0" applyFont="0" applyFill="0" applyBorder="0" applyProtection="0">
      <alignment horizontal="right"/>
    </xf>
    <xf numFmtId="0" fontId="95" fillId="0" borderId="0" applyFont="0" applyFill="0" applyBorder="0" applyAlignment="0" applyProtection="0"/>
    <xf numFmtId="326" fontId="40" fillId="35" borderId="0" applyFont="0" applyBorder="0" applyAlignment="0" applyProtection="0">
      <alignment horizontal="right"/>
      <protection hidden="1"/>
    </xf>
    <xf numFmtId="326" fontId="40" fillId="35" borderId="0" applyFont="0" applyBorder="0" applyAlignment="0" applyProtection="0">
      <alignment horizontal="right"/>
      <protection hidden="1"/>
    </xf>
    <xf numFmtId="0" fontId="228" fillId="39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29" fillId="38" borderId="0" applyNumberFormat="0" applyBorder="0" applyAlignment="0" applyProtection="0"/>
    <xf numFmtId="0" fontId="229" fillId="38" borderId="0" applyNumberFormat="0" applyBorder="0" applyAlignment="0" applyProtection="0"/>
    <xf numFmtId="165" fontId="229" fillId="38" borderId="0" applyNumberFormat="0" applyBorder="0" applyAlignment="0" applyProtection="0"/>
    <xf numFmtId="0" fontId="230" fillId="38" borderId="0" applyNumberFormat="0" applyBorder="0" applyAlignment="0" applyProtection="0"/>
    <xf numFmtId="0" fontId="229" fillId="38" borderId="0" applyNumberFormat="0" applyBorder="0" applyAlignment="0" applyProtection="0"/>
    <xf numFmtId="0" fontId="230" fillId="38" borderId="0" applyNumberFormat="0" applyBorder="0" applyAlignment="0" applyProtection="0"/>
    <xf numFmtId="0" fontId="229" fillId="38" borderId="0" applyNumberFormat="0" applyBorder="0" applyAlignment="0" applyProtection="0"/>
    <xf numFmtId="0" fontId="229" fillId="38" borderId="0" applyNumberFormat="0" applyBorder="0" applyAlignment="0" applyProtection="0"/>
    <xf numFmtId="0" fontId="229" fillId="38" borderId="0" applyNumberFormat="0" applyBorder="0" applyAlignment="0" applyProtection="0"/>
    <xf numFmtId="0" fontId="230" fillId="38" borderId="0" applyNumberFormat="0" applyBorder="0" applyAlignment="0" applyProtection="0"/>
    <xf numFmtId="0" fontId="229" fillId="38" borderId="0" applyNumberFormat="0" applyBorder="0" applyAlignment="0" applyProtection="0"/>
    <xf numFmtId="0" fontId="229" fillId="38" borderId="0" applyNumberFormat="0" applyBorder="0" applyAlignment="0" applyProtection="0"/>
    <xf numFmtId="0" fontId="230" fillId="38" borderId="0" applyNumberFormat="0" applyBorder="0" applyAlignment="0" applyProtection="0"/>
    <xf numFmtId="0" fontId="231" fillId="38" borderId="0" applyNumberFormat="0" applyBorder="0" applyAlignment="0" applyProtection="0"/>
    <xf numFmtId="0" fontId="230" fillId="38" borderId="0" applyNumberFormat="0" applyBorder="0" applyAlignment="0" applyProtection="0"/>
    <xf numFmtId="0" fontId="230" fillId="38" borderId="0" applyNumberFormat="0" applyBorder="0" applyAlignment="0" applyProtection="0"/>
    <xf numFmtId="0" fontId="230" fillId="38" borderId="0" applyNumberFormat="0" applyBorder="0" applyAlignment="0" applyProtection="0"/>
    <xf numFmtId="0" fontId="230" fillId="38" borderId="0" applyNumberFormat="0" applyBorder="0" applyAlignment="0" applyProtection="0"/>
    <xf numFmtId="0" fontId="29" fillId="7" borderId="0" applyNumberFormat="0" applyBorder="0" applyAlignment="0" applyProtection="0"/>
    <xf numFmtId="0" fontId="104" fillId="0" borderId="63" applyNumberFormat="0" applyAlignment="0"/>
    <xf numFmtId="0" fontId="89" fillId="0" borderId="0" applyNumberFormat="0" applyFill="0" applyAlignment="0" applyProtection="0"/>
    <xf numFmtId="37" fontId="232" fillId="0" borderId="0"/>
    <xf numFmtId="38" fontId="233" fillId="0" borderId="0" applyBorder="0"/>
    <xf numFmtId="0" fontId="17" fillId="0" borderId="0"/>
    <xf numFmtId="37" fontId="3" fillId="0" borderId="0">
      <alignment horizontal="right"/>
    </xf>
    <xf numFmtId="37" fontId="234" fillId="0" borderId="0" applyNumberFormat="0" applyFill="0" applyBorder="0"/>
    <xf numFmtId="0" fontId="3" fillId="0" borderId="0"/>
    <xf numFmtId="242" fontId="235" fillId="0" borderId="0"/>
    <xf numFmtId="242" fontId="235" fillId="0" borderId="0"/>
    <xf numFmtId="327" fontId="3" fillId="0" borderId="0"/>
    <xf numFmtId="328" fontId="3" fillId="0" borderId="0"/>
    <xf numFmtId="327" fontId="3" fillId="0" borderId="0"/>
    <xf numFmtId="0" fontId="147" fillId="0" borderId="0"/>
    <xf numFmtId="0" fontId="147" fillId="0" borderId="0"/>
    <xf numFmtId="0" fontId="147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37" fontId="154" fillId="0" borderId="0"/>
    <xf numFmtId="38" fontId="236" fillId="0" borderId="0"/>
    <xf numFmtId="38" fontId="40" fillId="0" borderId="0" applyFont="0" applyFill="0" applyBorder="0" applyAlignment="0"/>
    <xf numFmtId="38" fontId="40" fillId="0" borderId="0" applyFont="0" applyFill="0" applyBorder="0" applyAlignment="0"/>
    <xf numFmtId="269" fontId="3" fillId="0" borderId="0" applyFont="0" applyFill="0" applyBorder="0" applyAlignment="0"/>
    <xf numFmtId="40" fontId="40" fillId="0" borderId="0" applyFont="0" applyFill="0" applyBorder="0" applyAlignment="0"/>
    <xf numFmtId="40" fontId="40" fillId="0" borderId="0" applyFont="0" applyFill="0" applyBorder="0" applyAlignment="0"/>
    <xf numFmtId="270" fontId="40" fillId="0" borderId="0" applyFont="0" applyFill="0" applyBorder="0" applyAlignment="0"/>
    <xf numFmtId="270" fontId="40" fillId="0" borderId="0" applyFont="0" applyFill="0" applyBorder="0" applyAlignment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329" fontId="23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2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4" fontId="237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2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41" fontId="10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7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78" fillId="0" borderId="0"/>
    <xf numFmtId="0" fontId="78" fillId="0" borderId="0"/>
    <xf numFmtId="0" fontId="3" fillId="0" borderId="0"/>
    <xf numFmtId="0" fontId="1" fillId="0" borderId="0"/>
    <xf numFmtId="0" fontId="1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329" fontId="23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95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102" borderId="0"/>
    <xf numFmtId="0" fontId="22" fillId="0" borderId="0"/>
    <xf numFmtId="0" fontId="3" fillId="0" borderId="0"/>
    <xf numFmtId="0" fontId="3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22" fillId="0" borderId="0"/>
    <xf numFmtId="165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9" fillId="0" borderId="0"/>
    <xf numFmtId="0" fontId="1" fillId="0" borderId="0"/>
    <xf numFmtId="0" fontId="3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7" fontId="3" fillId="0" borderId="0">
      <alignment horizontal="left" wrapText="1"/>
    </xf>
    <xf numFmtId="0" fontId="3" fillId="0" borderId="0"/>
    <xf numFmtId="165" fontId="3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59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1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3" fillId="0" borderId="0"/>
    <xf numFmtId="0" fontId="10" fillId="0" borderId="0"/>
    <xf numFmtId="179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102" borderId="0"/>
    <xf numFmtId="0" fontId="22" fillId="0" borderId="0"/>
    <xf numFmtId="0" fontId="3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95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9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" fillId="0" borderId="0">
      <alignment horizontal="left" wrapText="1"/>
    </xf>
    <xf numFmtId="0" fontId="22" fillId="0" borderId="0"/>
    <xf numFmtId="197" fontId="239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5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78" fillId="0" borderId="0"/>
    <xf numFmtId="165" fontId="3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78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9" fillId="0" borderId="0"/>
    <xf numFmtId="0" fontId="77" fillId="0" borderId="0"/>
    <xf numFmtId="0" fontId="3" fillId="0" borderId="0"/>
    <xf numFmtId="37" fontId="159" fillId="39" borderId="0"/>
    <xf numFmtId="0" fontId="3" fillId="0" borderId="0"/>
    <xf numFmtId="0" fontId="3" fillId="0" borderId="0"/>
    <xf numFmtId="0" fontId="10" fillId="0" borderId="0"/>
    <xf numFmtId="165" fontId="77" fillId="0" borderId="0"/>
    <xf numFmtId="0" fontId="78" fillId="0" borderId="0"/>
    <xf numFmtId="0" fontId="1" fillId="0" borderId="0"/>
    <xf numFmtId="0" fontId="1" fillId="0" borderId="0"/>
    <xf numFmtId="0" fontId="9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77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10" fillId="0" borderId="0"/>
    <xf numFmtId="0" fontId="1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69" fontId="102" fillId="0" borderId="0" applyNumberFormat="0" applyFill="0" applyBorder="0" applyAlignment="0" applyProtection="0"/>
    <xf numFmtId="0" fontId="3" fillId="0" borderId="0"/>
    <xf numFmtId="0" fontId="3" fillId="0" borderId="0"/>
    <xf numFmtId="330" fontId="40" fillId="0" borderId="0" applyFont="0" applyFill="0" applyBorder="0" applyAlignment="0" applyProtection="0"/>
    <xf numFmtId="330" fontId="40" fillId="0" borderId="0" applyFont="0" applyFill="0" applyBorder="0" applyAlignment="0" applyProtection="0"/>
    <xf numFmtId="49" fontId="200" fillId="0" borderId="0">
      <alignment horizontal="left"/>
    </xf>
    <xf numFmtId="37" fontId="147" fillId="0" borderId="0"/>
    <xf numFmtId="1" fontId="40" fillId="0" borderId="0">
      <alignment horizontal="center"/>
    </xf>
    <xf numFmtId="237" fontId="40" fillId="0" borderId="0">
      <alignment horizontal="center"/>
    </xf>
    <xf numFmtId="0" fontId="3" fillId="0" borderId="0">
      <protection locked="0"/>
    </xf>
    <xf numFmtId="0" fontId="240" fillId="0" borderId="0">
      <alignment horizontal="left"/>
    </xf>
    <xf numFmtId="38" fontId="3" fillId="39" borderId="64" applyAlignment="0"/>
    <xf numFmtId="38" fontId="3" fillId="39" borderId="64" applyAlignment="0"/>
    <xf numFmtId="0" fontId="3" fillId="0" borderId="0">
      <alignment vertical="center"/>
    </xf>
    <xf numFmtId="0" fontId="95" fillId="103" borderId="0" applyBorder="0" applyAlignment="0">
      <alignment horizontal="left"/>
    </xf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0" fontId="1" fillId="11" borderId="13" applyNumberFormat="0" applyFont="0" applyAlignment="0" applyProtection="0"/>
    <xf numFmtId="0" fontId="22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79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77" fillId="44" borderId="65" applyNumberFormat="0" applyFont="0" applyAlignment="0" applyProtection="0"/>
    <xf numFmtId="0" fontId="1" fillId="11" borderId="13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7" fillId="44" borderId="65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77" fillId="44" borderId="65" applyNumberFormat="0" applyFont="0" applyAlignment="0" applyProtection="0"/>
    <xf numFmtId="0" fontId="1" fillId="11" borderId="13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1" fillId="11" borderId="13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9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9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9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331" fontId="40" fillId="0" borderId="0" applyFont="0" applyFill="0" applyBorder="0" applyAlignment="0" applyProtection="0"/>
    <xf numFmtId="331" fontId="40" fillId="0" borderId="0" applyFont="0" applyFill="0" applyBorder="0" applyAlignment="0" applyProtection="0"/>
    <xf numFmtId="332" fontId="89" fillId="0" borderId="0" applyFill="0" applyBorder="0" applyAlignment="0" applyProtection="0"/>
    <xf numFmtId="333" fontId="89" fillId="0" borderId="0" applyFill="0" applyBorder="0" applyAlignment="0" applyProtection="0"/>
    <xf numFmtId="37" fontId="3" fillId="0" borderId="0"/>
    <xf numFmtId="334" fontId="3" fillId="0" borderId="0"/>
    <xf numFmtId="335" fontId="3" fillId="0" borderId="0"/>
    <xf numFmtId="39" fontId="3" fillId="0" borderId="0"/>
    <xf numFmtId="336" fontId="3" fillId="0" borderId="0"/>
    <xf numFmtId="337" fontId="3" fillId="0" borderId="0"/>
    <xf numFmtId="338" fontId="3" fillId="0" borderId="0"/>
    <xf numFmtId="339" fontId="3" fillId="0" borderId="0"/>
    <xf numFmtId="340" fontId="3" fillId="0" borderId="0"/>
    <xf numFmtId="341" fontId="3" fillId="0" borderId="0"/>
    <xf numFmtId="342" fontId="3" fillId="0" borderId="0"/>
    <xf numFmtId="3" fontId="241" fillId="36" borderId="0" applyBorder="0" applyProtection="0">
      <alignment vertical="center"/>
    </xf>
    <xf numFmtId="343" fontId="40" fillId="0" borderId="0" applyFont="0" applyFill="0" applyBorder="0" applyAlignment="0" applyProtection="0"/>
    <xf numFmtId="343" fontId="40" fillId="0" borderId="0" applyFont="0" applyFill="0" applyBorder="0" applyAlignment="0" applyProtection="0"/>
    <xf numFmtId="0" fontId="242" fillId="0" borderId="46" applyFill="0" applyBorder="0" applyAlignment="0" applyProtection="0">
      <alignment horizontal="center"/>
      <protection locked="0"/>
    </xf>
    <xf numFmtId="164" fontId="243" fillId="0" borderId="0" applyNumberFormat="0" applyFill="0" applyBorder="0" applyAlignment="0" applyProtection="0"/>
    <xf numFmtId="344" fontId="244" fillId="0" borderId="40" applyNumberFormat="0" applyFill="0" applyBorder="0" applyAlignment="0" applyProtection="0"/>
    <xf numFmtId="164" fontId="243" fillId="0" borderId="0" applyNumberFormat="0" applyFill="0" applyBorder="0" applyAlignment="0" applyProtection="0"/>
    <xf numFmtId="253" fontId="159" fillId="104" borderId="15" applyNumberFormat="0" applyFont="0" applyFill="0" applyAlignment="0" applyProtection="0"/>
    <xf numFmtId="0" fontId="31" fillId="9" borderId="10" applyNumberFormat="0" applyAlignment="0" applyProtection="0"/>
    <xf numFmtId="0" fontId="31" fillId="9" borderId="10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31" fillId="9" borderId="10" applyNumberFormat="0" applyAlignment="0" applyProtection="0"/>
    <xf numFmtId="40" fontId="247" fillId="39" borderId="0">
      <alignment horizontal="right"/>
    </xf>
    <xf numFmtId="0" fontId="248" fillId="39" borderId="0">
      <alignment horizontal="right"/>
    </xf>
    <xf numFmtId="0" fontId="249" fillId="39" borderId="40"/>
    <xf numFmtId="0" fontId="249" fillId="0" borderId="0" applyBorder="0">
      <alignment horizontal="centerContinuous"/>
    </xf>
    <xf numFmtId="0" fontId="250" fillId="0" borderId="0" applyBorder="0">
      <alignment horizontal="centerContinuous"/>
    </xf>
    <xf numFmtId="0" fontId="3" fillId="0" borderId="0" applyNumberFormat="0" applyFont="0" applyBorder="0" applyAlignment="0"/>
    <xf numFmtId="0" fontId="10" fillId="0" borderId="0"/>
    <xf numFmtId="0" fontId="251" fillId="0" borderId="0" applyFill="0" applyBorder="0" applyProtection="0">
      <alignment horizontal="left"/>
    </xf>
    <xf numFmtId="0" fontId="252" fillId="0" borderId="0" applyFill="0" applyBorder="0" applyProtection="0">
      <alignment horizontal="left"/>
    </xf>
    <xf numFmtId="1" fontId="253" fillId="0" borderId="0" applyProtection="0">
      <alignment horizontal="right" vertical="center"/>
    </xf>
    <xf numFmtId="0" fontId="254" fillId="0" borderId="0">
      <alignment horizontal="centerContinuous"/>
    </xf>
    <xf numFmtId="0" fontId="8" fillId="0" borderId="66" applyNumberFormat="0" applyAlignment="0" applyProtection="0"/>
    <xf numFmtId="0" fontId="10" fillId="105" borderId="0" applyNumberFormat="0" applyFont="0" applyBorder="0" applyAlignment="0" applyProtection="0"/>
    <xf numFmtId="0" fontId="40" fillId="106" borderId="25" applyNumberFormat="0" applyFont="0" applyBorder="0" applyAlignment="0" applyProtection="0">
      <alignment horizontal="center"/>
    </xf>
    <xf numFmtId="0" fontId="40" fillId="79" borderId="25" applyNumberFormat="0" applyFont="0" applyBorder="0" applyAlignment="0" applyProtection="0">
      <alignment horizontal="center"/>
    </xf>
    <xf numFmtId="0" fontId="10" fillId="0" borderId="67" applyNumberFormat="0" applyAlignment="0" applyProtection="0"/>
    <xf numFmtId="0" fontId="10" fillId="0" borderId="68" applyNumberFormat="0" applyAlignment="0" applyProtection="0"/>
    <xf numFmtId="0" fontId="8" fillId="0" borderId="69" applyNumberFormat="0" applyAlignment="0" applyProtection="0"/>
    <xf numFmtId="345" fontId="42" fillId="93" borderId="0"/>
    <xf numFmtId="346" fontId="42" fillId="0" borderId="0"/>
    <xf numFmtId="14" fontId="86" fillId="0" borderId="0">
      <alignment horizontal="center" wrapText="1"/>
      <protection locked="0"/>
    </xf>
    <xf numFmtId="0" fontId="147" fillId="0" borderId="0"/>
    <xf numFmtId="0" fontId="147" fillId="0" borderId="0"/>
    <xf numFmtId="0" fontId="147" fillId="0" borderId="0"/>
    <xf numFmtId="347" fontId="3" fillId="0" borderId="0" applyFont="0" applyFill="0" applyBorder="0" applyAlignment="0" applyProtection="0"/>
    <xf numFmtId="347" fontId="3" fillId="0" borderId="0" applyFont="0" applyFill="0" applyBorder="0" applyAlignment="0" applyProtection="0"/>
    <xf numFmtId="0" fontId="255" fillId="0" borderId="0"/>
    <xf numFmtId="10" fontId="40" fillId="0" borderId="0"/>
    <xf numFmtId="259" fontId="91" fillId="0" borderId="0" applyFont="0" applyFill="0" applyBorder="0" applyAlignment="0" applyProtection="0"/>
    <xf numFmtId="259" fontId="91" fillId="0" borderId="0" applyFont="0" applyFill="0" applyBorder="0" applyAlignment="0" applyProtection="0"/>
    <xf numFmtId="348" fontId="40" fillId="0" borderId="0"/>
    <xf numFmtId="349" fontId="91" fillId="0" borderId="0" applyFont="0" applyFill="0" applyBorder="0" applyAlignment="0" applyProtection="0"/>
    <xf numFmtId="350" fontId="40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38" fontId="256" fillId="0" borderId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7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3" fillId="0" borderId="0" applyFont="0" applyFill="0" applyBorder="0" applyAlignment="0" applyProtection="0"/>
    <xf numFmtId="351" fontId="40" fillId="0" borderId="0" applyFont="0" applyFill="0" applyBorder="0" applyAlignment="0" applyProtection="0"/>
    <xf numFmtId="351" fontId="40" fillId="0" borderId="0" applyFont="0" applyFill="0" applyBorder="0" applyAlignment="0" applyProtection="0"/>
    <xf numFmtId="352" fontId="159" fillId="0" borderId="0" applyFont="0" applyFill="0" applyBorder="0" applyAlignment="0" applyProtection="0"/>
    <xf numFmtId="290" fontId="164" fillId="0" borderId="0">
      <protection locked="0"/>
    </xf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223" fontId="40" fillId="0" borderId="0"/>
    <xf numFmtId="235" fontId="91" fillId="0" borderId="0" applyFill="0" applyBorder="0" applyAlignment="0"/>
    <xf numFmtId="256" fontId="91" fillId="0" borderId="0" applyFill="0" applyBorder="0" applyAlignment="0"/>
    <xf numFmtId="235" fontId="91" fillId="0" borderId="0" applyFill="0" applyBorder="0" applyAlignment="0"/>
    <xf numFmtId="260" fontId="91" fillId="0" borderId="0" applyFill="0" applyBorder="0" applyAlignment="0"/>
    <xf numFmtId="256" fontId="91" fillId="0" borderId="0" applyFill="0" applyBorder="0" applyAlignment="0"/>
    <xf numFmtId="353" fontId="40" fillId="0" borderId="0"/>
    <xf numFmtId="354" fontId="42" fillId="93" borderId="0">
      <alignment horizontal="right"/>
    </xf>
    <xf numFmtId="355" fontId="40" fillId="79" borderId="15">
      <alignment horizontal="center"/>
    </xf>
    <xf numFmtId="355" fontId="40" fillId="79" borderId="15">
      <alignment horizontal="center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6" fillId="0" borderId="4">
      <alignment horizontal="center"/>
    </xf>
    <xf numFmtId="0" fontId="6" fillId="0" borderId="4">
      <alignment horizontal="center"/>
    </xf>
    <xf numFmtId="0" fontId="6" fillId="0" borderId="4">
      <alignment horizontal="center"/>
    </xf>
    <xf numFmtId="0" fontId="6" fillId="0" borderId="4">
      <alignment horizontal="center"/>
    </xf>
    <xf numFmtId="0" fontId="6" fillId="0" borderId="4">
      <alignment horizontal="center"/>
    </xf>
    <xf numFmtId="43" fontId="22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22" fillId="0" borderId="0"/>
    <xf numFmtId="0" fontId="5" fillId="3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3" borderId="0" applyNumberFormat="0" applyFont="0" applyBorder="0" applyAlignment="0" applyProtection="0"/>
    <xf numFmtId="356" fontId="159" fillId="0" borderId="0" applyFont="0" applyFill="0" applyBorder="0" applyAlignment="0" applyProtection="0"/>
    <xf numFmtId="357" fontId="159" fillId="0" borderId="0" applyFont="0" applyFill="0" applyBorder="0" applyAlignment="0" applyProtection="0"/>
    <xf numFmtId="358" fontId="42" fillId="35" borderId="0"/>
    <xf numFmtId="0" fontId="258" fillId="0" borderId="0">
      <alignment horizontal="center"/>
    </xf>
    <xf numFmtId="0" fontId="42" fillId="0" borderId="1">
      <alignment horizontal="centerContinuous"/>
    </xf>
    <xf numFmtId="359" fontId="42" fillId="35" borderId="40">
      <alignment horizontal="right"/>
    </xf>
    <xf numFmtId="165" fontId="259" fillId="0" borderId="70"/>
    <xf numFmtId="0" fontId="3" fillId="0" borderId="0">
      <alignment horizontal="right"/>
    </xf>
    <xf numFmtId="269" fontId="260" fillId="0" borderId="0" applyNumberFormat="0" applyFill="0" applyBorder="0" applyAlignment="0" applyProtection="0">
      <alignment horizontal="left"/>
    </xf>
    <xf numFmtId="37" fontId="111" fillId="0" borderId="0">
      <alignment horizontal="right"/>
    </xf>
    <xf numFmtId="37" fontId="111" fillId="0" borderId="0">
      <alignment horizontal="right"/>
    </xf>
    <xf numFmtId="0" fontId="261" fillId="107" borderId="0" applyNumberFormat="0" applyFont="0" applyBorder="0" applyAlignment="0">
      <alignment horizontal="center"/>
    </xf>
    <xf numFmtId="2" fontId="95" fillId="79" borderId="15">
      <alignment horizontal="center"/>
    </xf>
    <xf numFmtId="0" fontId="222" fillId="38" borderId="0">
      <alignment horizontal="center"/>
    </xf>
    <xf numFmtId="49" fontId="262" fillId="83" borderId="0">
      <alignment horizontal="center"/>
    </xf>
    <xf numFmtId="0" fontId="159" fillId="0" borderId="0"/>
    <xf numFmtId="237" fontId="3" fillId="108" borderId="15">
      <alignment horizontal="center" vertical="center"/>
    </xf>
    <xf numFmtId="14" fontId="233" fillId="0" borderId="0" applyNumberFormat="0" applyFill="0" applyBorder="0" applyAlignment="0" applyProtection="0">
      <alignment horizontal="left"/>
    </xf>
    <xf numFmtId="0" fontId="263" fillId="0" borderId="0" applyNumberFormat="0" applyFill="0" applyBorder="0" applyProtection="0">
      <alignment horizontal="right" vertical="center"/>
    </xf>
    <xf numFmtId="38" fontId="233" fillId="0" borderId="0"/>
    <xf numFmtId="0" fontId="135" fillId="86" borderId="0">
      <alignment horizontal="center"/>
    </xf>
    <xf numFmtId="0" fontId="135" fillId="86" borderId="0">
      <alignment horizontal="centerContinuous"/>
    </xf>
    <xf numFmtId="0" fontId="264" fillId="83" borderId="0">
      <alignment horizontal="left"/>
    </xf>
    <xf numFmtId="49" fontId="264" fillId="83" borderId="0">
      <alignment horizontal="center"/>
    </xf>
    <xf numFmtId="0" fontId="128" fillId="86" borderId="0">
      <alignment horizontal="left"/>
    </xf>
    <xf numFmtId="49" fontId="264" fillId="83" borderId="0">
      <alignment horizontal="left"/>
    </xf>
    <xf numFmtId="0" fontId="128" fillId="86" borderId="0">
      <alignment horizontal="centerContinuous"/>
    </xf>
    <xf numFmtId="0" fontId="128" fillId="86" borderId="0">
      <alignment horizontal="right"/>
    </xf>
    <xf numFmtId="49" fontId="222" fillId="83" borderId="0">
      <alignment horizontal="left"/>
    </xf>
    <xf numFmtId="0" fontId="135" fillId="86" borderId="0">
      <alignment horizontal="right"/>
    </xf>
    <xf numFmtId="0" fontId="245" fillId="53" borderId="44" applyNumberFormat="0" applyAlignment="0" applyProtection="0"/>
    <xf numFmtId="0" fontId="245" fillId="53" borderId="44" applyNumberFormat="0" applyAlignment="0" applyProtection="0"/>
    <xf numFmtId="0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0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0" fontId="245" fillId="53" borderId="44" applyNumberFormat="0" applyAlignment="0" applyProtection="0"/>
    <xf numFmtId="0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0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0" fontId="245" fillId="53" borderId="44" applyNumberFormat="0" applyAlignment="0" applyProtection="0"/>
    <xf numFmtId="0" fontId="245" fillId="53" borderId="44" applyNumberFormat="0" applyAlignment="0" applyProtection="0"/>
    <xf numFmtId="0" fontId="264" fillId="48" borderId="0">
      <alignment horizontal="center"/>
    </xf>
    <xf numFmtId="0" fontId="84" fillId="48" borderId="0">
      <alignment horizont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40" fillId="38" borderId="72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100" fillId="84" borderId="44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22" fillId="84" borderId="71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40" fillId="84" borderId="72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4" fontId="222" fillId="110" borderId="0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222" fillId="110" borderId="0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222" fillId="110" borderId="0" applyNumberFormat="0" applyProtection="0">
      <alignment horizontal="left" vertical="center" indent="1"/>
    </xf>
    <xf numFmtId="4" fontId="266" fillId="110" borderId="0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40" fillId="58" borderId="72" applyNumberFormat="0" applyProtection="0">
      <alignment horizontal="left" vertical="center" indent="1"/>
    </xf>
    <xf numFmtId="4" fontId="39" fillId="42" borderId="71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222" fillId="118" borderId="73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8" borderId="73" applyNumberFormat="0" applyProtection="0">
      <alignment horizontal="left" vertical="center" indent="1"/>
    </xf>
    <xf numFmtId="4" fontId="222" fillId="118" borderId="73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8" borderId="73" applyNumberFormat="0" applyProtection="0">
      <alignment horizontal="left" vertical="center" indent="1"/>
    </xf>
    <xf numFmtId="4" fontId="222" fillId="118" borderId="73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74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74" applyNumberFormat="0" applyProtection="0">
      <alignment horizontal="left" vertical="center" indent="1"/>
    </xf>
    <xf numFmtId="4" fontId="39" fillId="122" borderId="74" applyNumberFormat="0" applyProtection="0">
      <alignment horizontal="left" vertical="center" indent="1"/>
    </xf>
    <xf numFmtId="4" fontId="262" fillId="123" borderId="0" applyNumberFormat="0" applyProtection="0">
      <alignment horizontal="left" vertical="center" indent="1"/>
    </xf>
    <xf numFmtId="4" fontId="262" fillId="123" borderId="0" applyNumberFormat="0" applyProtection="0">
      <alignment horizontal="left" vertical="center" indent="1"/>
    </xf>
    <xf numFmtId="4" fontId="262" fillId="123" borderId="0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1" borderId="0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65" fillId="110" borderId="0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40" fillId="53" borderId="72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10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40" fillId="85" borderId="72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79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40" fillId="41" borderId="72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40" fillId="121" borderId="72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40" fillId="83" borderId="76" applyNumberFormat="0">
      <protection locked="0"/>
    </xf>
    <xf numFmtId="0" fontId="102" fillId="73" borderId="77" applyBorder="0"/>
    <xf numFmtId="4" fontId="39" fillId="36" borderId="71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39" fillId="36" borderId="71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0" fontId="39" fillId="36" borderId="71" applyNumberFormat="0" applyProtection="0">
      <alignment horizontal="left" vertical="top" indent="1"/>
    </xf>
    <xf numFmtId="4" fontId="39" fillId="36" borderId="44" applyNumberFormat="0" applyProtection="0">
      <alignment horizontal="left" vertical="center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4" fontId="39" fillId="121" borderId="71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40" fillId="58" borderId="72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128" fillId="128" borderId="71" applyNumberFormat="0" applyProtection="0">
      <alignment horizontal="center" wrapTex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128" fillId="128" borderId="71" applyNumberFormat="0" applyProtection="0">
      <alignment horizontal="center" wrapText="1"/>
    </xf>
    <xf numFmtId="0" fontId="128" fillId="128" borderId="71" applyNumberFormat="0" applyProtection="0">
      <alignment horizontal="center" wrapText="1"/>
    </xf>
    <xf numFmtId="0" fontId="39" fillId="110" borderId="71" applyNumberFormat="0" applyProtection="0">
      <alignment horizontal="left" vertical="top" indent="1"/>
    </xf>
    <xf numFmtId="0" fontId="128" fillId="128" borderId="71" applyNumberFormat="0" applyProtection="0">
      <alignment horizont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4" fontId="272" fillId="129" borderId="0" applyNumberFormat="0" applyProtection="0">
      <alignment horizontal="left" vertical="center" indent="1"/>
    </xf>
    <xf numFmtId="0" fontId="273" fillId="0" borderId="0"/>
    <xf numFmtId="4" fontId="272" fillId="129" borderId="0" applyNumberFormat="0" applyProtection="0">
      <alignment horizontal="left" vertical="center" indent="1"/>
    </xf>
    <xf numFmtId="0" fontId="273" fillId="0" borderId="0"/>
    <xf numFmtId="0" fontId="273" fillId="0" borderId="0"/>
    <xf numFmtId="4" fontId="272" fillId="129" borderId="0" applyNumberFormat="0" applyProtection="0">
      <alignment horizontal="left" vertical="center" indent="1"/>
    </xf>
    <xf numFmtId="4" fontId="274" fillId="129" borderId="0" applyNumberFormat="0" applyProtection="0">
      <alignment horizontal="left" vertical="center" indent="1"/>
    </xf>
    <xf numFmtId="0" fontId="40" fillId="130" borderId="15"/>
    <xf numFmtId="4" fontId="62" fillId="121" borderId="71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360" fontId="275" fillId="0" borderId="79" applyNumberFormat="0" applyAlignment="0" applyProtection="0">
      <alignment horizontal="right" vertical="center" indent="1"/>
    </xf>
    <xf numFmtId="360" fontId="276" fillId="131" borderId="80" applyNumberFormat="0" applyAlignment="0" applyProtection="0">
      <alignment horizontal="righ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0" fontId="275" fillId="39" borderId="80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39" borderId="80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360" fontId="276" fillId="131" borderId="80" applyNumberFormat="0" applyAlignment="0" applyProtection="0">
      <alignment horizontal="right" vertical="center" indent="1"/>
    </xf>
    <xf numFmtId="0" fontId="281" fillId="0" borderId="0"/>
    <xf numFmtId="0" fontId="282" fillId="0" borderId="0"/>
    <xf numFmtId="0" fontId="283" fillId="87" borderId="0"/>
    <xf numFmtId="49" fontId="274" fillId="87" borderId="0"/>
    <xf numFmtId="49" fontId="284" fillId="87" borderId="82"/>
    <xf numFmtId="49" fontId="284" fillId="87" borderId="0"/>
    <xf numFmtId="0" fontId="283" fillId="39" borderId="82">
      <protection locked="0"/>
    </xf>
    <xf numFmtId="165" fontId="283" fillId="39" borderId="82">
      <protection locked="0"/>
    </xf>
    <xf numFmtId="0" fontId="283" fillId="87" borderId="0"/>
    <xf numFmtId="0" fontId="285" fillId="94" borderId="0"/>
    <xf numFmtId="0" fontId="285" fillId="117" borderId="0"/>
    <xf numFmtId="0" fontId="285" fillId="109" borderId="0"/>
    <xf numFmtId="43" fontId="3" fillId="0" borderId="0" applyFont="0" applyFill="0" applyBorder="0" applyAlignment="0" applyProtection="0"/>
    <xf numFmtId="0" fontId="82" fillId="0" borderId="0"/>
    <xf numFmtId="37" fontId="82" fillId="142" borderId="0" applyNumberFormat="0" applyFont="0" applyBorder="0" applyAlignment="0" applyProtection="0"/>
    <xf numFmtId="0" fontId="261" fillId="1" borderId="5" applyNumberFormat="0" applyFont="0" applyAlignment="0">
      <alignment horizontal="center"/>
    </xf>
    <xf numFmtId="0" fontId="261" fillId="1" borderId="5" applyNumberFormat="0" applyFont="0" applyAlignment="0">
      <alignment horizontal="center"/>
    </xf>
    <xf numFmtId="0" fontId="261" fillId="1" borderId="5" applyNumberFormat="0" applyFont="0" applyAlignment="0">
      <alignment horizontal="center"/>
    </xf>
    <xf numFmtId="0" fontId="261" fillId="1" borderId="5" applyNumberFormat="0" applyFont="0" applyAlignment="0">
      <alignment horizontal="center"/>
    </xf>
    <xf numFmtId="0" fontId="261" fillId="1" borderId="5" applyNumberFormat="0" applyFont="0" applyAlignment="0">
      <alignment horizontal="center"/>
    </xf>
    <xf numFmtId="0" fontId="286" fillId="0" borderId="0" applyNumberFormat="0" applyFill="0" applyBorder="0" applyAlignment="0" applyProtection="0"/>
    <xf numFmtId="0" fontId="89" fillId="0" borderId="1" applyNumberFormat="0" applyFill="0" applyAlignment="0" applyProtection="0"/>
    <xf numFmtId="314" fontId="3" fillId="0" borderId="42">
      <alignment horizontal="justify" vertical="top" wrapText="1"/>
    </xf>
    <xf numFmtId="0" fontId="287" fillId="0" borderId="0" applyNumberFormat="0" applyFill="0" applyBorder="0" applyAlignment="0">
      <alignment horizontal="center"/>
    </xf>
    <xf numFmtId="0" fontId="11" fillId="0" borderId="0"/>
    <xf numFmtId="0" fontId="3" fillId="143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264" fillId="0" borderId="0" applyNumberFormat="0" applyBorder="0" applyAlignment="0"/>
    <xf numFmtId="0" fontId="264" fillId="0" borderId="0" applyNumberFormat="0" applyBorder="0" applyAlignment="0"/>
    <xf numFmtId="0" fontId="39" fillId="0" borderId="0" applyNumberFormat="0" applyBorder="0" applyAlignment="0"/>
    <xf numFmtId="0" fontId="262" fillId="0" borderId="0" applyNumberFormat="0" applyBorder="0" applyAlignment="0"/>
    <xf numFmtId="0" fontId="262" fillId="0" borderId="0" applyNumberFormat="0" applyBorder="0" applyAlignment="0"/>
    <xf numFmtId="0" fontId="136" fillId="0" borderId="0" applyNumberFormat="0" applyBorder="0" applyAlignment="0"/>
    <xf numFmtId="0" fontId="136" fillId="0" borderId="0" applyNumberFormat="0" applyBorder="0" applyAlignment="0"/>
    <xf numFmtId="0" fontId="17" fillId="0" borderId="0" applyFill="0" applyBorder="0" applyAlignment="0" applyProtection="0"/>
    <xf numFmtId="0" fontId="114" fillId="0" borderId="0"/>
    <xf numFmtId="0" fontId="59" fillId="0" borderId="0"/>
    <xf numFmtId="165" fontId="289" fillId="0" borderId="83"/>
    <xf numFmtId="40" fontId="290" fillId="0" borderId="0" applyBorder="0">
      <alignment horizontal="right"/>
    </xf>
    <xf numFmtId="198" fontId="291" fillId="0" borderId="0"/>
    <xf numFmtId="0" fontId="159" fillId="0" borderId="41"/>
    <xf numFmtId="165" fontId="292" fillId="0" borderId="0" applyBorder="0" applyProtection="0">
      <alignment vertical="center"/>
    </xf>
    <xf numFmtId="294" fontId="292" fillId="0" borderId="1" applyBorder="0" applyProtection="0">
      <alignment horizontal="right" vertical="center"/>
    </xf>
    <xf numFmtId="294" fontId="292" fillId="0" borderId="1" applyBorder="0" applyProtection="0">
      <alignment horizontal="right" vertical="center"/>
    </xf>
    <xf numFmtId="165" fontId="293" fillId="144" borderId="0" applyBorder="0" applyProtection="0">
      <alignment horizontal="centerContinuous" vertical="center"/>
    </xf>
    <xf numFmtId="165" fontId="293" fillId="81" borderId="1" applyBorder="0" applyProtection="0">
      <alignment horizontal="centerContinuous" vertical="center"/>
    </xf>
    <xf numFmtId="165" fontId="293" fillId="81" borderId="1" applyBorder="0" applyProtection="0">
      <alignment horizontal="centerContinuous" vertical="center"/>
    </xf>
    <xf numFmtId="0" fontId="294" fillId="0" borderId="0" applyFill="0" applyBorder="0" applyProtection="0">
      <alignment horizontal="left"/>
    </xf>
    <xf numFmtId="165" fontId="188" fillId="0" borderId="17" applyFill="0" applyBorder="0" applyProtection="0">
      <alignment horizontal="left" vertical="top"/>
    </xf>
    <xf numFmtId="165" fontId="188" fillId="0" borderId="17" applyFill="0" applyBorder="0" applyProtection="0">
      <alignment horizontal="left" vertical="top"/>
    </xf>
    <xf numFmtId="165" fontId="188" fillId="0" borderId="17" applyFill="0" applyBorder="0" applyProtection="0">
      <alignment horizontal="left" vertical="top"/>
    </xf>
    <xf numFmtId="165" fontId="188" fillId="0" borderId="17" applyFill="0" applyBorder="0" applyProtection="0">
      <alignment horizontal="left" vertical="top"/>
    </xf>
    <xf numFmtId="49" fontId="295" fillId="0" borderId="0"/>
    <xf numFmtId="41" fontId="10" fillId="0" borderId="0"/>
    <xf numFmtId="41" fontId="10" fillId="0" borderId="0"/>
    <xf numFmtId="38" fontId="3" fillId="0" borderId="0">
      <alignment horizontal="left" wrapText="1"/>
    </xf>
    <xf numFmtId="38" fontId="3" fillId="0" borderId="0">
      <alignment horizontal="left" wrapText="1"/>
    </xf>
    <xf numFmtId="49" fontId="39" fillId="0" borderId="0" applyFill="0" applyBorder="0" applyAlignment="0"/>
    <xf numFmtId="361" fontId="91" fillId="0" borderId="0" applyFill="0" applyBorder="0" applyAlignment="0"/>
    <xf numFmtId="362" fontId="91" fillId="0" borderId="0" applyFill="0" applyBorder="0" applyAlignment="0"/>
    <xf numFmtId="0" fontId="62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49" fontId="3" fillId="0" borderId="0"/>
    <xf numFmtId="363" fontId="186" fillId="0" borderId="0" applyFill="0" applyBorder="0" applyAlignment="0" applyProtection="0">
      <alignment horizontal="right"/>
    </xf>
    <xf numFmtId="302" fontId="233" fillId="0" borderId="0" applyFill="0" applyBorder="0"/>
    <xf numFmtId="0" fontId="102" fillId="39" borderId="15">
      <alignment horizontal="center"/>
    </xf>
    <xf numFmtId="0" fontId="286" fillId="0" borderId="0" applyNumberFormat="0" applyFill="0" applyBorder="0" applyAlignment="0" applyProtection="0"/>
    <xf numFmtId="0" fontId="296" fillId="39" borderId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96" fillId="39" borderId="0"/>
    <xf numFmtId="0" fontId="28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98" fillId="1" borderId="0" applyNumberFormat="0" applyBorder="0" applyProtection="0">
      <alignment horizontal="left" vertical="center"/>
    </xf>
    <xf numFmtId="0" fontId="297" fillId="0" borderId="0" applyNumberFormat="0" applyFill="0" applyBorder="0" applyAlignment="0" applyProtection="0"/>
    <xf numFmtId="0" fontId="194" fillId="0" borderId="51" applyNumberFormat="0" applyFill="0" applyAlignment="0" applyProtection="0"/>
    <xf numFmtId="0" fontId="198" fillId="0" borderId="54" applyNumberFormat="0" applyFill="0" applyAlignment="0" applyProtection="0"/>
    <xf numFmtId="0" fontId="170" fillId="0" borderId="57" applyNumberFormat="0" applyFill="0" applyAlignment="0" applyProtection="0"/>
    <xf numFmtId="0" fontId="299" fillId="0" borderId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162" fillId="0" borderId="2">
      <protection locked="0"/>
    </xf>
    <xf numFmtId="0" fontId="162" fillId="0" borderId="2">
      <protection locked="0"/>
    </xf>
    <xf numFmtId="0" fontId="3" fillId="0" borderId="84" applyNumberFormat="0" applyFont="0" applyFill="0" applyAlignment="0" applyProtection="0"/>
    <xf numFmtId="0" fontId="168" fillId="0" borderId="85" applyNumberFormat="0" applyFill="0" applyAlignment="0" applyProtection="0"/>
    <xf numFmtId="0" fontId="162" fillId="0" borderId="2">
      <protection locked="0"/>
    </xf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2" fillId="0" borderId="2">
      <protection locked="0"/>
    </xf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2" fillId="0" borderId="2">
      <protection locked="0"/>
    </xf>
    <xf numFmtId="0" fontId="162" fillId="0" borderId="2">
      <protection locked="0"/>
    </xf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2" fillId="0" borderId="2">
      <protection locked="0"/>
    </xf>
    <xf numFmtId="0" fontId="3" fillId="0" borderId="29" applyNumberFormat="0" applyFill="0" applyAlignment="0" applyProtection="0"/>
    <xf numFmtId="0" fontId="162" fillId="0" borderId="2">
      <protection locked="0"/>
    </xf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6" applyNumberFormat="0" applyFill="0" applyAlignment="0" applyProtection="0"/>
    <xf numFmtId="0" fontId="3" fillId="0" borderId="84" applyNumberFormat="0" applyFon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37" fillId="0" borderId="14" applyNumberFormat="0" applyFill="0" applyAlignment="0" applyProtection="0"/>
    <xf numFmtId="0" fontId="147" fillId="0" borderId="84"/>
    <xf numFmtId="0" fontId="147" fillId="0" borderId="87"/>
    <xf numFmtId="37" fontId="3" fillId="145" borderId="88">
      <alignment shrinkToFit="1"/>
    </xf>
    <xf numFmtId="0" fontId="147" fillId="0" borderId="21"/>
    <xf numFmtId="3" fontId="95" fillId="0" borderId="0" applyBorder="0" applyAlignment="0">
      <protection locked="0"/>
    </xf>
    <xf numFmtId="3" fontId="57" fillId="0" borderId="0" applyBorder="0" applyAlignment="0">
      <protection locked="0"/>
    </xf>
    <xf numFmtId="37" fontId="40" fillId="35" borderId="0" applyNumberFormat="0" applyBorder="0" applyAlignment="0" applyProtection="0"/>
    <xf numFmtId="37" fontId="40" fillId="84" borderId="0" applyNumberFormat="0" applyBorder="0" applyAlignment="0" applyProtection="0"/>
    <xf numFmtId="37" fontId="40" fillId="0" borderId="0"/>
    <xf numFmtId="37" fontId="40" fillId="0" borderId="0"/>
    <xf numFmtId="37" fontId="40" fillId="35" borderId="0" applyNumberFormat="0" applyBorder="0" applyAlignment="0" applyProtection="0"/>
    <xf numFmtId="3" fontId="84" fillId="0" borderId="59" applyProtection="0"/>
    <xf numFmtId="3" fontId="84" fillId="0" borderId="59" applyProtection="0"/>
    <xf numFmtId="0" fontId="300" fillId="83" borderId="0">
      <alignment horizontal="center"/>
    </xf>
    <xf numFmtId="314" fontId="159" fillId="0" borderId="0" applyFont="0" applyFill="0" applyBorder="0" applyAlignment="0" applyProtection="0"/>
    <xf numFmtId="364" fontId="3" fillId="0" borderId="0" applyFont="0" applyFill="0" applyBorder="0" applyAlignment="0" applyProtection="0"/>
    <xf numFmtId="365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37" fontId="111" fillId="0" borderId="89">
      <alignment horizontal="centerContinuous"/>
    </xf>
    <xf numFmtId="3" fontId="95" fillId="0" borderId="0" applyBorder="0" applyAlignment="0"/>
    <xf numFmtId="3" fontId="57" fillId="0" borderId="0" applyBorder="0" applyAlignment="0"/>
    <xf numFmtId="0" fontId="95" fillId="0" borderId="0" applyNumberFormat="0" applyFill="0" applyBorder="0" applyAlignment="0"/>
    <xf numFmtId="216" fontId="142" fillId="0" borderId="0">
      <alignment horizontal="center"/>
    </xf>
    <xf numFmtId="366" fontId="301" fillId="132" borderId="38" applyFont="0" applyFill="0" applyBorder="0" applyAlignment="0" applyProtection="0">
      <protection locked="0"/>
    </xf>
    <xf numFmtId="366" fontId="301" fillId="132" borderId="38" applyFont="0" applyFill="0" applyBorder="0" applyAlignment="0" applyProtection="0">
      <protection locked="0"/>
    </xf>
    <xf numFmtId="18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3" fillId="0" borderId="0"/>
    <xf numFmtId="37" fontId="302" fillId="0" borderId="0">
      <alignment vertical="top"/>
    </xf>
    <xf numFmtId="43" fontId="302" fillId="0" borderId="0" applyFont="0" applyFill="0" applyBorder="0" applyAlignment="0" applyProtection="0"/>
    <xf numFmtId="9" fontId="302" fillId="0" borderId="0" applyFont="0" applyFill="0" applyBorder="0" applyAlignment="0" applyProtection="0"/>
    <xf numFmtId="37" fontId="302" fillId="0" borderId="0">
      <alignment vertical="top"/>
    </xf>
    <xf numFmtId="37" fontId="303" fillId="0" borderId="0" applyNumberFormat="0" applyFill="0" applyBorder="0" applyAlignment="0" applyProtection="0">
      <alignment vertical="top"/>
    </xf>
    <xf numFmtId="9" fontId="302" fillId="0" borderId="0" applyFont="0" applyFill="0" applyBorder="0" applyAlignment="0" applyProtection="0"/>
    <xf numFmtId="43" fontId="302" fillId="0" borderId="0" applyFont="0" applyFill="0" applyBorder="0" applyAlignment="0" applyProtection="0"/>
    <xf numFmtId="37" fontId="302" fillId="0" borderId="0">
      <alignment vertical="top"/>
    </xf>
    <xf numFmtId="9" fontId="302" fillId="0" borderId="0" applyFont="0" applyFill="0" applyBorder="0" applyAlignment="0" applyProtection="0"/>
    <xf numFmtId="43" fontId="302" fillId="0" borderId="0" applyFont="0" applyFill="0" applyBorder="0" applyAlignment="0" applyProtection="0"/>
    <xf numFmtId="0" fontId="1" fillId="0" borderId="0"/>
    <xf numFmtId="166" fontId="10" fillId="0" borderId="0"/>
    <xf numFmtId="0" fontId="1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</cellStyleXfs>
  <cellXfs count="169">
    <xf numFmtId="0" fontId="0" fillId="0" borderId="0" xfId="0"/>
    <xf numFmtId="0" fontId="10" fillId="0" borderId="0" xfId="1" applyNumberFormat="1" applyFont="1" applyAlignment="1">
      <alignment horizontal="center"/>
    </xf>
    <xf numFmtId="164" fontId="8" fillId="0" borderId="0" xfId="1" applyNumberFormat="1" applyFont="1" applyFill="1" applyBorder="1" applyAlignment="1"/>
    <xf numFmtId="164" fontId="10" fillId="4" borderId="0" xfId="1" applyNumberFormat="1" applyFont="1" applyFill="1" applyAlignment="1"/>
    <xf numFmtId="164" fontId="10" fillId="0" borderId="2" xfId="1" applyNumberFormat="1" applyFont="1" applyFill="1" applyBorder="1" applyAlignment="1"/>
    <xf numFmtId="164" fontId="15" fillId="0" borderId="0" xfId="1" applyNumberFormat="1" applyFont="1" applyFill="1" applyBorder="1" applyAlignment="1"/>
    <xf numFmtId="164" fontId="10" fillId="0" borderId="0" xfId="1" applyNumberFormat="1" applyFont="1" applyBorder="1" applyAlignment="1"/>
    <xf numFmtId="164" fontId="10" fillId="0" borderId="0" xfId="1" applyNumberFormat="1" applyFont="1" applyAlignment="1">
      <alignment wrapText="1"/>
    </xf>
    <xf numFmtId="164" fontId="10" fillId="0" borderId="0" xfId="1" applyNumberFormat="1" applyFont="1" applyFill="1" applyAlignment="1"/>
    <xf numFmtId="0" fontId="10" fillId="0" borderId="0" xfId="1" applyNumberFormat="1" applyFont="1" applyAlignment="1"/>
    <xf numFmtId="0" fontId="8" fillId="0" borderId="1" xfId="1" applyNumberFormat="1" applyFont="1" applyFill="1" applyBorder="1" applyAlignment="1">
      <alignment horizontal="center" vertical="center" wrapText="1"/>
    </xf>
    <xf numFmtId="0" fontId="8" fillId="0" borderId="0" xfId="1" applyNumberFormat="1" applyFont="1" applyFill="1" applyBorder="1" applyAlignment="1">
      <alignment horizontal="center"/>
    </xf>
    <xf numFmtId="0" fontId="10" fillId="4" borderId="0" xfId="1" applyNumberFormat="1" applyFont="1" applyFill="1" applyAlignment="1">
      <alignment horizontal="left"/>
    </xf>
    <xf numFmtId="0" fontId="10" fillId="0" borderId="0" xfId="1" applyNumberFormat="1" applyFont="1" applyFill="1" applyBorder="1" applyAlignment="1"/>
    <xf numFmtId="0" fontId="8" fillId="0" borderId="0" xfId="1" applyNumberFormat="1" applyFont="1" applyBorder="1" applyAlignment="1">
      <alignment horizontal="center"/>
    </xf>
    <xf numFmtId="0" fontId="8" fillId="0" borderId="0" xfId="1" applyNumberFormat="1" applyFont="1" applyBorder="1" applyAlignment="1"/>
    <xf numFmtId="0" fontId="8" fillId="0" borderId="1" xfId="1" applyNumberFormat="1" applyFont="1" applyBorder="1" applyAlignment="1">
      <alignment horizontal="center" vertical="center" wrapText="1"/>
    </xf>
    <xf numFmtId="0" fontId="8" fillId="0" borderId="0" xfId="1" applyNumberFormat="1" applyFont="1" applyFill="1" applyBorder="1" applyAlignment="1">
      <alignment vertical="center" wrapText="1"/>
    </xf>
    <xf numFmtId="0" fontId="8" fillId="0" borderId="0" xfId="1" applyNumberFormat="1" applyFont="1" applyFill="1" applyBorder="1" applyAlignment="1">
      <alignment horizontal="center" vertical="center" wrapText="1"/>
    </xf>
    <xf numFmtId="0" fontId="16" fillId="0" borderId="0" xfId="1" applyNumberFormat="1" applyFont="1" applyFill="1" applyAlignment="1">
      <alignment horizontal="center" vertical="center" wrapText="1"/>
    </xf>
    <xf numFmtId="0" fontId="8" fillId="0" borderId="1" xfId="1" quotePrefix="1" applyNumberFormat="1" applyFont="1" applyFill="1" applyBorder="1" applyAlignment="1">
      <alignment horizontal="center" vertical="center" wrapText="1"/>
    </xf>
    <xf numFmtId="0" fontId="10" fillId="0" borderId="0" xfId="1" applyNumberFormat="1" applyFont="1" applyFill="1" applyAlignment="1"/>
    <xf numFmtId="0" fontId="8" fillId="0" borderId="0" xfId="1" applyNumberFormat="1" applyFont="1" applyFill="1" applyAlignment="1"/>
    <xf numFmtId="0" fontId="8" fillId="0" borderId="0" xfId="1" applyNumberFormat="1" applyFont="1" applyFill="1" applyBorder="1" applyAlignment="1"/>
    <xf numFmtId="0" fontId="8" fillId="4" borderId="1" xfId="1" applyNumberFormat="1" applyFont="1" applyFill="1" applyBorder="1" applyAlignment="1">
      <alignment horizontal="center" vertical="center" wrapText="1"/>
    </xf>
    <xf numFmtId="164" fontId="10" fillId="4" borderId="0" xfId="1" applyNumberFormat="1" applyFont="1" applyFill="1" applyBorder="1" applyAlignment="1">
      <alignment horizontal="center"/>
    </xf>
    <xf numFmtId="0" fontId="18" fillId="0" borderId="0" xfId="1" applyNumberFormat="1" applyFont="1" applyAlignment="1">
      <alignment horizontal="center"/>
    </xf>
    <xf numFmtId="0" fontId="10" fillId="0" borderId="0" xfId="1" applyNumberFormat="1" applyFont="1" applyFill="1" applyBorder="1" applyAlignment="1">
      <alignment vertical="center"/>
    </xf>
    <xf numFmtId="0" fontId="10" fillId="0" borderId="0" xfId="18" applyFont="1" applyFill="1"/>
    <xf numFmtId="0" fontId="10" fillId="0" borderId="0" xfId="1" applyNumberFormat="1" applyFont="1" applyAlignment="1">
      <alignment horizontal="center" vertical="center" wrapText="1"/>
    </xf>
    <xf numFmtId="0" fontId="8" fillId="4" borderId="1" xfId="1" applyNumberFormat="1" applyFont="1" applyFill="1" applyBorder="1" applyAlignment="1">
      <alignment horizontal="center" vertical="center"/>
    </xf>
    <xf numFmtId="164" fontId="10" fillId="0" borderId="0" xfId="1" applyNumberFormat="1" applyFont="1" applyFill="1" applyBorder="1" applyAlignment="1">
      <alignment horizontal="center"/>
    </xf>
    <xf numFmtId="164" fontId="10" fillId="0" borderId="0" xfId="1" applyNumberFormat="1" applyFont="1" applyAlignment="1"/>
    <xf numFmtId="164" fontId="10" fillId="0" borderId="0" xfId="1" applyNumberFormat="1" applyFont="1" applyAlignment="1">
      <alignment vertical="top" wrapText="1"/>
    </xf>
    <xf numFmtId="0" fontId="10" fillId="0" borderId="0" xfId="1" applyNumberFormat="1" applyFont="1" applyAlignment="1">
      <alignment horizontal="center" vertical="top" wrapText="1"/>
    </xf>
    <xf numFmtId="0" fontId="10" fillId="0" borderId="0" xfId="1" applyNumberFormat="1" applyFont="1" applyFill="1" applyAlignment="1">
      <alignment horizontal="center"/>
    </xf>
    <xf numFmtId="164" fontId="10" fillId="0" borderId="0" xfId="1" applyNumberFormat="1" applyFont="1" applyFill="1" applyBorder="1" applyAlignment="1"/>
    <xf numFmtId="164" fontId="10" fillId="4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4" borderId="0" xfId="1" applyNumberFormat="1" applyFont="1" applyFill="1" applyBorder="1" applyAlignment="1">
      <alignment horizontal="center"/>
    </xf>
    <xf numFmtId="0" fontId="10" fillId="4" borderId="0" xfId="1" applyNumberFormat="1" applyFont="1" applyFill="1" applyBorder="1" applyAlignment="1"/>
    <xf numFmtId="0" fontId="10" fillId="0" borderId="0" xfId="1" applyNumberFormat="1" applyFont="1" applyFill="1" applyBorder="1" applyAlignment="1">
      <alignment horizontal="center"/>
    </xf>
    <xf numFmtId="164" fontId="10" fillId="4" borderId="0" xfId="1" applyNumberFormat="1" applyFont="1" applyFill="1" applyAlignment="1">
      <alignment horizontal="center"/>
    </xf>
    <xf numFmtId="164" fontId="10" fillId="0" borderId="0" xfId="1" applyNumberFormat="1" applyFont="1" applyAlignment="1">
      <alignment horizontal="center"/>
    </xf>
    <xf numFmtId="164" fontId="10" fillId="0" borderId="0" xfId="1" quotePrefix="1" applyNumberFormat="1" applyFont="1" applyFill="1" applyBorder="1" applyAlignment="1"/>
    <xf numFmtId="166" fontId="10" fillId="0" borderId="0" xfId="54"/>
    <xf numFmtId="37" fontId="8" fillId="0" borderId="0" xfId="20471" applyNumberFormat="1" applyFont="1"/>
    <xf numFmtId="37" fontId="10" fillId="0" borderId="0" xfId="0" applyNumberFormat="1" applyFont="1" applyFill="1"/>
    <xf numFmtId="166" fontId="10" fillId="0" borderId="0" xfId="54" applyFont="1" applyFill="1"/>
    <xf numFmtId="0" fontId="10" fillId="0" borderId="0" xfId="42" applyNumberFormat="1" applyFont="1" applyFill="1" applyAlignment="1">
      <alignment horizontal="center"/>
    </xf>
    <xf numFmtId="37" fontId="10" fillId="0" borderId="0" xfId="0" applyNumberFormat="1" applyFont="1" applyBorder="1"/>
    <xf numFmtId="0" fontId="8" fillId="0" borderId="0" xfId="1" quotePrefix="1" applyNumberFormat="1" applyFont="1" applyFill="1" applyBorder="1" applyAlignment="1">
      <alignment horizontal="center" vertical="center" wrapText="1"/>
    </xf>
    <xf numFmtId="0" fontId="8" fillId="0" borderId="0" xfId="1" applyNumberFormat="1" applyFont="1" applyFill="1" applyBorder="1" applyAlignment="1">
      <alignment horizontal="center" vertical="center"/>
    </xf>
    <xf numFmtId="166" fontId="8" fillId="0" borderId="0" xfId="54" applyFont="1"/>
    <xf numFmtId="164" fontId="10" fillId="0" borderId="5" xfId="27742" applyNumberFormat="1" applyFont="1" applyBorder="1" applyAlignment="1">
      <alignment horizontal="center"/>
    </xf>
    <xf numFmtId="166" fontId="10" fillId="0" borderId="0" xfId="54" applyFont="1"/>
    <xf numFmtId="0" fontId="10" fillId="0" borderId="0" xfId="1" applyNumberFormat="1" applyFont="1" applyBorder="1" applyAlignment="1"/>
    <xf numFmtId="0" fontId="16" fillId="0" borderId="0" xfId="1" applyNumberFormat="1" applyFont="1" applyFill="1" applyBorder="1" applyAlignment="1">
      <alignment horizontal="center" vertical="center" wrapText="1"/>
    </xf>
    <xf numFmtId="164" fontId="10" fillId="0" borderId="0" xfId="27742" applyNumberFormat="1" applyFont="1" applyBorder="1" applyAlignment="1">
      <alignment horizontal="center"/>
    </xf>
    <xf numFmtId="164" fontId="10" fillId="0" borderId="5" xfId="1" applyNumberFormat="1" applyFont="1" applyFill="1" applyBorder="1" applyAlignment="1"/>
    <xf numFmtId="164" fontId="8" fillId="0" borderId="2" xfId="1" applyNumberFormat="1" applyFont="1" applyFill="1" applyBorder="1" applyAlignment="1"/>
    <xf numFmtId="164" fontId="8" fillId="0" borderId="0" xfId="27742" applyNumberFormat="1" applyFont="1" applyBorder="1" applyAlignment="1">
      <alignment horizontal="center"/>
    </xf>
    <xf numFmtId="0" fontId="8" fillId="0" borderId="0" xfId="0" applyFont="1" applyFill="1" applyAlignment="1">
      <alignment horizontal="center"/>
    </xf>
    <xf numFmtId="367" fontId="8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left"/>
    </xf>
    <xf numFmtId="0" fontId="10" fillId="0" borderId="0" xfId="0" applyFont="1" applyFill="1"/>
    <xf numFmtId="0" fontId="10" fillId="0" borderId="0" xfId="0" applyFont="1" applyAlignment="1">
      <alignment horizontal="center"/>
    </xf>
    <xf numFmtId="164" fontId="10" fillId="0" borderId="0" xfId="55" applyNumberFormat="1" applyFont="1" applyAlignment="1">
      <alignment horizontal="center"/>
    </xf>
    <xf numFmtId="166" fontId="10" fillId="0" borderId="0" xfId="54" applyFont="1" applyAlignment="1">
      <alignment horizont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center" wrapText="1"/>
    </xf>
    <xf numFmtId="166" fontId="8" fillId="0" borderId="1" xfId="54" applyFont="1" applyFill="1" applyBorder="1" applyAlignment="1">
      <alignment horizontal="center" wrapText="1"/>
    </xf>
    <xf numFmtId="166" fontId="8" fillId="0" borderId="0" xfId="54" applyFont="1" applyAlignment="1">
      <alignment horizontal="center"/>
    </xf>
    <xf numFmtId="166" fontId="8" fillId="0" borderId="1" xfId="54" applyFont="1" applyBorder="1" applyAlignment="1">
      <alignment horizontal="center" wrapText="1"/>
    </xf>
    <xf numFmtId="166" fontId="8" fillId="0" borderId="0" xfId="54" applyFont="1" applyFill="1" applyAlignment="1">
      <alignment horizontal="center"/>
    </xf>
    <xf numFmtId="0" fontId="8" fillId="0" borderId="0" xfId="0" applyFont="1" applyFill="1"/>
    <xf numFmtId="37" fontId="18" fillId="0" borderId="0" xfId="0" applyNumberFormat="1" applyFont="1" applyFill="1"/>
    <xf numFmtId="166" fontId="16" fillId="0" borderId="0" xfId="54" applyFont="1" applyFill="1" applyAlignment="1">
      <alignment horizontal="center"/>
    </xf>
    <xf numFmtId="166" fontId="16" fillId="0" borderId="0" xfId="54" applyFont="1" applyAlignment="1">
      <alignment horizontal="center"/>
    </xf>
    <xf numFmtId="37" fontId="10" fillId="4" borderId="0" xfId="56" applyNumberFormat="1" applyFont="1" applyFill="1" applyBorder="1"/>
    <xf numFmtId="164" fontId="10" fillId="0" borderId="0" xfId="55" applyNumberFormat="1" applyFont="1" applyFill="1"/>
    <xf numFmtId="164" fontId="304" fillId="0" borderId="0" xfId="55" applyNumberFormat="1" applyFont="1"/>
    <xf numFmtId="164" fontId="10" fillId="0" borderId="0" xfId="55" applyNumberFormat="1" applyFont="1" applyFill="1" applyBorder="1"/>
    <xf numFmtId="164" fontId="10" fillId="0" borderId="0" xfId="55" applyNumberFormat="1" applyFont="1"/>
    <xf numFmtId="0" fontId="10" fillId="0" borderId="0" xfId="42" applyNumberFormat="1" applyFont="1" applyFill="1" applyBorder="1" applyAlignment="1">
      <alignment horizontal="center"/>
    </xf>
    <xf numFmtId="37" fontId="8" fillId="0" borderId="0" xfId="0" applyNumberFormat="1" applyFont="1" applyFill="1" applyBorder="1"/>
    <xf numFmtId="166" fontId="10" fillId="0" borderId="0" xfId="54" applyFont="1" applyFill="1" applyBorder="1"/>
    <xf numFmtId="166" fontId="306" fillId="0" borderId="0" xfId="54" applyFont="1" applyFill="1"/>
    <xf numFmtId="164" fontId="306" fillId="0" borderId="0" xfId="55" applyNumberFormat="1" applyFont="1" applyFill="1" applyAlignment="1">
      <alignment horizontal="center"/>
    </xf>
    <xf numFmtId="164" fontId="307" fillId="0" borderId="0" xfId="55" applyNumberFormat="1" applyFont="1" applyAlignment="1">
      <alignment horizontal="center"/>
    </xf>
    <xf numFmtId="10" fontId="10" fillId="0" borderId="0" xfId="69" applyNumberFormat="1" applyFont="1" applyFill="1"/>
    <xf numFmtId="10" fontId="308" fillId="0" borderId="0" xfId="69" applyNumberFormat="1" applyFont="1"/>
    <xf numFmtId="43" fontId="10" fillId="0" borderId="0" xfId="1" applyFont="1"/>
    <xf numFmtId="0" fontId="10" fillId="0" borderId="0" xfId="0" applyFont="1"/>
    <xf numFmtId="10" fontId="309" fillId="0" borderId="0" xfId="69" applyNumberFormat="1" applyFont="1"/>
    <xf numFmtId="166" fontId="306" fillId="0" borderId="0" xfId="54" applyFont="1" applyAlignment="1">
      <alignment horizontal="center"/>
    </xf>
    <xf numFmtId="10" fontId="10" fillId="0" borderId="0" xfId="69" applyNumberFormat="1" applyFont="1"/>
    <xf numFmtId="10" fontId="304" fillId="0" borderId="0" xfId="69" applyNumberFormat="1" applyFont="1"/>
    <xf numFmtId="10" fontId="304" fillId="0" borderId="1" xfId="69" applyNumberFormat="1" applyFont="1" applyBorder="1"/>
    <xf numFmtId="0" fontId="10" fillId="0" borderId="0" xfId="1" applyNumberFormat="1" applyFont="1" applyFill="1" applyAlignment="1">
      <alignment horizontal="center" vertical="top" wrapText="1"/>
    </xf>
    <xf numFmtId="164" fontId="10" fillId="0" borderId="0" xfId="1" applyNumberFormat="1" applyFont="1" applyFill="1" applyAlignment="1">
      <alignment horizontal="center"/>
    </xf>
    <xf numFmtId="0" fontId="8" fillId="0" borderId="1" xfId="1" applyNumberFormat="1" applyFont="1" applyFill="1" applyBorder="1" applyAlignment="1"/>
    <xf numFmtId="164" fontId="304" fillId="0" borderId="0" xfId="55" applyNumberFormat="1" applyFont="1" applyFill="1"/>
    <xf numFmtId="164" fontId="10" fillId="0" borderId="0" xfId="27742" applyNumberFormat="1" applyFont="1" applyFill="1" applyBorder="1" applyAlignment="1">
      <alignment horizontal="center"/>
    </xf>
    <xf numFmtId="164" fontId="8" fillId="0" borderId="0" xfId="27742" applyNumberFormat="1" applyFont="1" applyFill="1" applyBorder="1" applyAlignment="1">
      <alignment horizontal="center"/>
    </xf>
    <xf numFmtId="0" fontId="304" fillId="0" borderId="0" xfId="20471" applyFont="1" applyFill="1" applyBorder="1"/>
    <xf numFmtId="166" fontId="8" fillId="0" borderId="0" xfId="54" applyFont="1" applyFill="1" applyBorder="1"/>
    <xf numFmtId="37" fontId="8" fillId="0" borderId="0" xfId="20471" applyNumberFormat="1" applyFont="1" applyFill="1"/>
    <xf numFmtId="0" fontId="10" fillId="0" borderId="0" xfId="18" applyFont="1" applyFill="1" applyBorder="1"/>
    <xf numFmtId="167" fontId="10" fillId="0" borderId="0" xfId="58" applyNumberFormat="1" applyFont="1" applyFill="1" applyBorder="1" applyAlignment="1">
      <alignment horizontal="right"/>
    </xf>
    <xf numFmtId="167" fontId="304" fillId="0" borderId="0" xfId="58" applyNumberFormat="1" applyFont="1" applyFill="1" applyBorder="1" applyAlignment="1">
      <alignment horizontal="right"/>
    </xf>
    <xf numFmtId="0" fontId="10" fillId="0" borderId="0" xfId="16343" applyNumberFormat="1" applyFont="1" applyAlignment="1">
      <alignment horizontal="center"/>
    </xf>
    <xf numFmtId="164" fontId="10" fillId="0" borderId="0" xfId="16343" applyNumberFormat="1" applyFont="1" applyAlignment="1">
      <alignment wrapText="1"/>
    </xf>
    <xf numFmtId="0" fontId="10" fillId="0" borderId="0" xfId="16343" applyNumberFormat="1" applyFont="1" applyFill="1" applyBorder="1" applyAlignment="1">
      <alignment horizontal="center"/>
    </xf>
    <xf numFmtId="0" fontId="8" fillId="0" borderId="5" xfId="1" applyNumberFormat="1" applyFont="1" applyFill="1" applyBorder="1" applyAlignment="1">
      <alignment horizontal="center" vertical="center" wrapText="1"/>
    </xf>
    <xf numFmtId="0" fontId="18" fillId="0" borderId="0" xfId="20471" applyFont="1"/>
    <xf numFmtId="0" fontId="10" fillId="0" borderId="0" xfId="20471" applyFont="1"/>
    <xf numFmtId="0" fontId="10" fillId="0" borderId="0" xfId="20471" applyFont="1" applyAlignment="1">
      <alignment horizontal="center"/>
    </xf>
    <xf numFmtId="0" fontId="10" fillId="0" borderId="0" xfId="20471" applyFont="1" applyBorder="1"/>
    <xf numFmtId="0" fontId="10" fillId="0" borderId="0" xfId="20471" applyFont="1" applyFill="1"/>
    <xf numFmtId="0" fontId="10" fillId="0" borderId="0" xfId="42" applyFont="1" applyAlignment="1">
      <alignment horizontal="center"/>
    </xf>
    <xf numFmtId="164" fontId="10" fillId="0" borderId="0" xfId="27742" applyNumberFormat="1" applyFont="1"/>
    <xf numFmtId="0" fontId="10" fillId="0" borderId="0" xfId="20471" applyFont="1" applyFill="1" applyBorder="1"/>
    <xf numFmtId="0" fontId="8" fillId="0" borderId="0" xfId="42" applyFont="1" applyAlignment="1">
      <alignment horizontal="center"/>
    </xf>
    <xf numFmtId="0" fontId="8" fillId="0" borderId="0" xfId="20471" applyFont="1"/>
    <xf numFmtId="0" fontId="8" fillId="0" borderId="0" xfId="20471" applyFont="1" applyAlignment="1">
      <alignment horizontal="center"/>
    </xf>
    <xf numFmtId="0" fontId="8" fillId="0" borderId="0" xfId="20471" applyFont="1" applyFill="1" applyBorder="1"/>
    <xf numFmtId="166" fontId="8" fillId="4" borderId="1" xfId="54" applyFont="1" applyFill="1" applyBorder="1" applyAlignment="1">
      <alignment horizontal="center"/>
    </xf>
    <xf numFmtId="166" fontId="8" fillId="4" borderId="1" xfId="54" applyFont="1" applyFill="1" applyBorder="1" applyAlignment="1">
      <alignment horizontal="center" wrapText="1"/>
    </xf>
    <xf numFmtId="164" fontId="304" fillId="4" borderId="0" xfId="55" applyNumberFormat="1" applyFont="1" applyFill="1"/>
    <xf numFmtId="164" fontId="10" fillId="4" borderId="0" xfId="1" applyNumberFormat="1" applyFont="1" applyFill="1"/>
    <xf numFmtId="0" fontId="10" fillId="0" borderId="0" xfId="20602" applyFont="1" applyFill="1"/>
    <xf numFmtId="0" fontId="10" fillId="0" borderId="0" xfId="27743" applyFont="1"/>
    <xf numFmtId="10" fontId="308" fillId="0" borderId="0" xfId="24111" applyNumberFormat="1" applyFont="1"/>
    <xf numFmtId="164" fontId="304" fillId="4" borderId="0" xfId="55" applyNumberFormat="1" applyFont="1" applyFill="1" applyAlignment="1">
      <alignment horizontal="center"/>
    </xf>
    <xf numFmtId="37" fontId="10" fillId="4" borderId="0" xfId="56" applyNumberFormat="1" applyFont="1" applyFill="1"/>
    <xf numFmtId="0" fontId="10" fillId="4" borderId="0" xfId="18" applyFont="1" applyFill="1" applyBorder="1" applyAlignment="1">
      <alignment horizontal="center" vertical="center"/>
    </xf>
    <xf numFmtId="37" fontId="10" fillId="4" borderId="0" xfId="0" applyNumberFormat="1" applyFont="1" applyFill="1"/>
    <xf numFmtId="166" fontId="10" fillId="4" borderId="0" xfId="54" applyFont="1" applyFill="1"/>
    <xf numFmtId="37" fontId="10" fillId="4" borderId="0" xfId="0" applyNumberFormat="1" applyFont="1" applyFill="1" applyAlignment="1">
      <alignment horizontal="center" vertical="center"/>
    </xf>
    <xf numFmtId="37" fontId="10" fillId="4" borderId="0" xfId="0" applyNumberFormat="1" applyFont="1" applyFill="1" applyBorder="1"/>
    <xf numFmtId="0" fontId="10" fillId="4" borderId="0" xfId="42" applyNumberFormat="1" applyFont="1" applyFill="1" applyAlignment="1">
      <alignment horizontal="center"/>
    </xf>
    <xf numFmtId="0" fontId="10" fillId="4" borderId="0" xfId="1" applyNumberFormat="1" applyFont="1" applyFill="1"/>
    <xf numFmtId="0" fontId="10" fillId="0" borderId="0" xfId="42" applyFont="1" applyFill="1" applyAlignment="1">
      <alignment horizontal="center"/>
    </xf>
    <xf numFmtId="0" fontId="10" fillId="4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left"/>
    </xf>
    <xf numFmtId="0" fontId="8" fillId="0" borderId="0" xfId="1" applyNumberFormat="1" applyFont="1" applyFill="1" applyAlignment="1">
      <alignment horizontal="center"/>
    </xf>
    <xf numFmtId="164" fontId="10" fillId="0" borderId="30" xfId="55" applyNumberFormat="1" applyFont="1" applyFill="1" applyBorder="1"/>
    <xf numFmtId="237" fontId="10" fillId="0" borderId="0" xfId="1" applyNumberFormat="1" applyFont="1" applyFill="1" applyBorder="1" applyAlignment="1"/>
    <xf numFmtId="0" fontId="10" fillId="4" borderId="0" xfId="42" applyFont="1" applyFill="1" applyAlignment="1">
      <alignment horizontal="center"/>
    </xf>
    <xf numFmtId="0" fontId="10" fillId="4" borderId="0" xfId="20471" applyFont="1" applyFill="1"/>
    <xf numFmtId="0" fontId="8" fillId="0" borderId="1" xfId="16343" applyNumberFormat="1" applyFont="1" applyFill="1" applyBorder="1" applyAlignment="1">
      <alignment horizontal="center" vertical="center" wrapText="1"/>
    </xf>
    <xf numFmtId="0" fontId="8" fillId="4" borderId="1" xfId="1" applyNumberFormat="1" applyFont="1" applyFill="1" applyBorder="1" applyAlignment="1">
      <alignment horizontal="center"/>
    </xf>
    <xf numFmtId="0" fontId="8" fillId="0" borderId="1" xfId="1" applyNumberFormat="1" applyFont="1" applyBorder="1" applyAlignment="1">
      <alignment horizontal="center"/>
    </xf>
    <xf numFmtId="0" fontId="8" fillId="0" borderId="1" xfId="1" applyNumberFormat="1" applyFont="1" applyFill="1" applyBorder="1" applyAlignment="1">
      <alignment horizontal="center"/>
    </xf>
    <xf numFmtId="0" fontId="8" fillId="0" borderId="0" xfId="1" applyNumberFormat="1" applyFont="1" applyFill="1" applyAlignment="1">
      <alignment horizontal="center"/>
    </xf>
    <xf numFmtId="0" fontId="8" fillId="4" borderId="0" xfId="1" applyNumberFormat="1" applyFont="1" applyFill="1" applyAlignment="1">
      <alignment horizontal="center"/>
    </xf>
    <xf numFmtId="0" fontId="10" fillId="0" borderId="0" xfId="1" applyNumberFormat="1" applyFont="1" applyAlignment="1">
      <alignment horizontal="left" vertical="top"/>
    </xf>
    <xf numFmtId="0" fontId="10" fillId="0" borderId="0" xfId="0" applyNumberFormat="1" applyFont="1" applyFill="1" applyAlignment="1">
      <alignment horizontal="left" vertical="top" wrapText="1"/>
    </xf>
    <xf numFmtId="0" fontId="10" fillId="0" borderId="0" xfId="1" applyNumberFormat="1" applyFont="1" applyAlignment="1">
      <alignment horizontal="left" vertical="top" wrapText="1"/>
    </xf>
    <xf numFmtId="0" fontId="10" fillId="0" borderId="0" xfId="1" applyNumberFormat="1" applyFont="1" applyFill="1" applyAlignment="1">
      <alignment horizontal="left"/>
    </xf>
    <xf numFmtId="0" fontId="10" fillId="0" borderId="0" xfId="16343" applyNumberFormat="1" applyFont="1" applyFill="1" applyAlignment="1">
      <alignment horizontal="left" vertical="top" wrapText="1"/>
    </xf>
    <xf numFmtId="0" fontId="10" fillId="0" borderId="0" xfId="16343" applyNumberFormat="1" applyFont="1" applyAlignment="1">
      <alignment horizontal="left" vertical="top"/>
    </xf>
    <xf numFmtId="164" fontId="307" fillId="0" borderId="0" xfId="55" applyNumberFormat="1" applyFont="1" applyAlignment="1">
      <alignment horizontal="center"/>
    </xf>
    <xf numFmtId="9" fontId="304" fillId="4" borderId="0" xfId="69" applyFont="1" applyFill="1" applyAlignment="1">
      <alignment horizontal="center"/>
    </xf>
    <xf numFmtId="9" fontId="10" fillId="4" borderId="0" xfId="69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27744">
    <cellStyle name="_x0013_" xfId="75" xr:uid="{52AD6CB5-C2DE-41AB-B648-6D754152017E}"/>
    <cellStyle name=" 1" xfId="76" xr:uid="{7D837604-163F-4D02-8312-F04A751EEF48}"/>
    <cellStyle name=" 1 2" xfId="77" xr:uid="{3CE16486-9821-4DB4-9DC1-8C46B50F3D7E}"/>
    <cellStyle name="_x0013_ 2" xfId="78" xr:uid="{3C70C53A-A7A7-4D3E-924E-1E2B44B7581D}"/>
    <cellStyle name="_x0013_ 2 2" xfId="79" xr:uid="{ADDD2773-4A92-40DE-8F47-A12EF56B2EEA}"/>
    <cellStyle name="_x0013_ 3" xfId="80" xr:uid="{A9E72347-9006-44FC-81BC-C576B79DDEC8}"/>
    <cellStyle name="#,##0 3 spaces" xfId="81" xr:uid="{3C0ED6FA-A6E6-49FC-8BC0-BD42F0E0AAE3}"/>
    <cellStyle name="#,##0 3 spaces 2" xfId="82" xr:uid="{A1747EFA-3383-44C8-93CA-33BB66642D54}"/>
    <cellStyle name="#,##0 3 spaces_ppt-ind" xfId="83" xr:uid="{30B311BB-3852-4F21-9E0B-2FA0A42D5551}"/>
    <cellStyle name="#,##0 4 spaces" xfId="84" xr:uid="{D00BF2CC-5BB7-4779-92C8-C19C009CC7D7}"/>
    <cellStyle name="#,##0 4 spaces 2" xfId="85" xr:uid="{9117637C-CC16-4F37-94A9-D3C1C0CB9060}"/>
    <cellStyle name="#,##0 4 spaces_ppt-ind" xfId="86" xr:uid="{C8C1B14E-9B00-4822-AEA9-D5B40D82CDEC}"/>
    <cellStyle name="#_Valuation model 10-27-04 b" xfId="87" xr:uid="{FB9C193E-780D-4096-A55D-DDBFD6BE2D64}"/>
    <cellStyle name="$" xfId="88" xr:uid="{5F9C51A3-341A-46D3-B787-7DF44B5FFC7D}"/>
    <cellStyle name="$_Valuation model 10-27-04 b" xfId="89" xr:uid="{A7CBB750-3219-45C8-B27B-C92324C5C581}"/>
    <cellStyle name="$0,000" xfId="90" xr:uid="{FF8274FB-9A74-4104-8092-8CD30E0A34E6}"/>
    <cellStyle name="$0,000 2" xfId="91" xr:uid="{B17D74BC-71AA-4CF0-B0EF-DF3732D101B1}"/>
    <cellStyle name="$0,000 2 2" xfId="92" xr:uid="{590DAA47-98E4-4958-8ADE-F2950CA75821}"/>
    <cellStyle name="$0,000 3" xfId="93" xr:uid="{4934565A-F421-4F82-AC96-E34FD5BE6E37}"/>
    <cellStyle name="$0,000.0" xfId="94" xr:uid="{49C31259-BCD6-44FC-8DDB-5F6124A1FA2F}"/>
    <cellStyle name="$0,000.0 2" xfId="95" xr:uid="{120F30D7-0DF7-4D89-9C39-0EE89820147D}"/>
    <cellStyle name="$0,000.0 2 2" xfId="96" xr:uid="{D719A309-BF29-4E1F-87BB-E4F09959079C}"/>
    <cellStyle name="$0,000.0 3" xfId="97" xr:uid="{F143805A-2A02-4211-A9B8-811469B7150D}"/>
    <cellStyle name="$0,000.00" xfId="98" xr:uid="{F7A2AAED-6A5B-41B5-996F-9A03012D5574}"/>
    <cellStyle name="$0,000.00 2" xfId="99" xr:uid="{1327C68E-A63B-421B-9777-D9E94027634A}"/>
    <cellStyle name="$0,000.00 2 2" xfId="100" xr:uid="{ABD27A39-5427-4FB2-982D-A79603B0905E}"/>
    <cellStyle name="$0,000.00 3" xfId="101" xr:uid="{B080DC96-59F3-452C-B201-436EEA9022CC}"/>
    <cellStyle name="$0,000.000" xfId="102" xr:uid="{BCB37BD0-1F6D-4066-83DB-F9FE1200A953}"/>
    <cellStyle name="$0,000.0000" xfId="103" xr:uid="{DE1DAAD7-229E-4127-8E90-C2E9A7D1DB10}"/>
    <cellStyle name="$0.00" xfId="104" xr:uid="{643393A7-7A4F-4F16-9F95-264B3DB31985}"/>
    <cellStyle name="$0.00 2" xfId="105" xr:uid="{E3615652-7D8D-4B22-B6A0-CD7805484C53}"/>
    <cellStyle name="$0.00 2 2" xfId="106" xr:uid="{420D08A0-5D19-4F22-BAB2-07BF31C7D3D4}"/>
    <cellStyle name="$0.00 3" xfId="107" xr:uid="{C0459574-81D0-4FC2-8656-94180B4FDC20}"/>
    <cellStyle name="$0.00_Actual" xfId="108" xr:uid="{35EB22DB-FD4D-41CB-94F7-C5A83C52C64E}"/>
    <cellStyle name="$0.95" xfId="109" xr:uid="{E16AA894-DEA8-4EF2-BABB-8652C9895522}"/>
    <cellStyle name="$0.95 2" xfId="110" xr:uid="{F71CA0AE-C233-4564-BD9F-41D909290C06}"/>
    <cellStyle name="$0.95 2 2" xfId="111" xr:uid="{35642D03-9FD2-4A86-A7DF-B313DF508B42}"/>
    <cellStyle name="$0.95 3" xfId="112" xr:uid="{68D8ADBE-A548-4289-9F26-68CB2878E2C7}"/>
    <cellStyle name="$0.95_Actual" xfId="113" xr:uid="{9609728B-264A-4321-936B-5E65F63204B7}"/>
    <cellStyle name="$0.99" xfId="114" xr:uid="{22777DDD-FA50-4EA8-8EAD-805134B3D2A4}"/>
    <cellStyle name="$0.99 2" xfId="115" xr:uid="{2EF1DFE5-DFE5-4B1B-B815-7AEE95B3CCC7}"/>
    <cellStyle name="$0.99 2 2" xfId="116" xr:uid="{DA646137-1C9B-494E-A321-60C0C16E05C5}"/>
    <cellStyle name="$0.99 3" xfId="117" xr:uid="{47C452B0-CD29-4831-9EFB-6366C6345FC8}"/>
    <cellStyle name="$0.99_Actual" xfId="118" xr:uid="{0EAFFC1F-5BF4-4BF4-8C30-D3932B9CEB62}"/>
    <cellStyle name="$m" xfId="119" xr:uid="{6EBD30CD-298C-49E8-A601-19EF13611EC1}"/>
    <cellStyle name="%" xfId="120" xr:uid="{0F047873-784D-4581-A998-51224B125050}"/>
    <cellStyle name="% 2" xfId="121" xr:uid="{4D36A396-CCF3-4E26-824B-1610A2A331F9}"/>
    <cellStyle name="% 2 2" xfId="122" xr:uid="{79BA385B-E70D-436B-A49E-20148CA910E2}"/>
    <cellStyle name="% 3" xfId="123" xr:uid="{EA0CB365-687B-40F5-A456-C6CB3D3023A3}"/>
    <cellStyle name="% 3 2" xfId="124" xr:uid="{694E2666-71E3-4318-AF49-1A3728FDDE0E}"/>
    <cellStyle name="%_14  IUSA 2012 Rev2 Maqueta for Presentation July 9" xfId="125" xr:uid="{30E32800-A044-4817-A0A4-6333F2D3CE9A}"/>
    <cellStyle name="%_9. Staff Cost-External Services" xfId="126" xr:uid="{7FE26BA9-33E5-4766-B378-6B81C6312E56}"/>
    <cellStyle name="%_9. Staff Cost-External Services_1" xfId="127" xr:uid="{28469157-651D-4097-AA4B-4F3740E4E1C9}"/>
    <cellStyle name="%_Actual" xfId="128" xr:uid="{374D6E19-06AF-4C2A-9163-32E55C9DACE7}"/>
    <cellStyle name="%_Actual_Xavier" xfId="129" xr:uid="{73B8E7A1-8DFD-4FA3-872B-F263BC09A034}"/>
    <cellStyle name="%_Adams Report Recon Sept 08" xfId="130" xr:uid="{E8217BDE-6A6C-4A74-9DF8-48C9D1DBA8BE}"/>
    <cellStyle name="%_Adams Report Recon Sept 08 2" xfId="131" xr:uid="{EDCDADE5-6B64-4D0F-BD6B-3C5893AC8B83}"/>
    <cellStyle name="%_Adams Report Recon Sept 08 2 2" xfId="132" xr:uid="{69E75764-95D8-4BF0-AB23-0E36980BA731}"/>
    <cellStyle name="%_Adams Report Recon Sept 08 2_Xavier" xfId="133" xr:uid="{2E214BCE-A9FC-49B9-9F14-805C28CE9A5E}"/>
    <cellStyle name="%_Adams Report Recon Sept 08 3" xfId="134" xr:uid="{ED3C3DEA-1BA2-4831-9312-7E3F0934CB1A}"/>
    <cellStyle name="%_Adams Report Recon Sept 08_14  IUSA 2012 Rev2 Maqueta for Presentation July 9" xfId="135" xr:uid="{8B616822-6076-43ED-8392-1645C022F055}"/>
    <cellStyle name="%_Adams Report Recon Sept 08_9. Staff Cost-External Services" xfId="136" xr:uid="{BA0F376C-98F6-433B-B723-AB1653612FF5}"/>
    <cellStyle name="%_Adams Report Recon Sept 08_9. Staff Cost-External Services 2" xfId="137" xr:uid="{3BB63948-41D4-4FB4-ACB9-9368F28FB658}"/>
    <cellStyle name="%_Adams Report Recon Sept 08_9. Staff Cost-External Services_1" xfId="138" xr:uid="{DA84269C-FFAB-4DAA-B2DB-759967697CB0}"/>
    <cellStyle name="%_Adams Report Recon Sept 08_9. Staff Cost-External Services_1 2" xfId="139" xr:uid="{99096D31-B6BF-448A-8DE0-78485841A531}"/>
    <cellStyle name="%_Adams Report Recon Sept 08_Actual" xfId="140" xr:uid="{7A3BE0DD-4E53-4850-A9CD-65AAFEFC5E59}"/>
    <cellStyle name="%_Adams Report Recon Sept 08_Actual_Xavier" xfId="141" xr:uid="{30130F29-6F10-4D28-BA11-3AFDF4DEF47C}"/>
    <cellStyle name="%_Adams Report Recon Sept 08_Conversion" xfId="142" xr:uid="{E83AF3F9-3372-440C-917F-413AE4489D11}"/>
    <cellStyle name="%_Adams Report Recon Sept 08_Conversion 2" xfId="143" xr:uid="{B56DE500-8DDD-4510-880C-2F23703D15E4}"/>
    <cellStyle name="%_Adams Report Recon Sept 08_FIN € Summary" xfId="144" xr:uid="{84EB629A-B48E-47C7-AC8F-D59849F7FEF7}"/>
    <cellStyle name="%_Adams Report Recon Sept 08_FIN € Summary 2" xfId="145" xr:uid="{D709DF1E-71D2-4B71-BAD1-C098363EF039}"/>
    <cellStyle name="%_Adams Report Recon Sept 08_IFRS Elim" xfId="146" xr:uid="{80856BCC-0B33-47C1-8A95-CD0C2B4C84E3}"/>
    <cellStyle name="%_Adams Report Recon Sept 08_IFRS Elim_Xavier" xfId="147" xr:uid="{11E9511A-CE75-4FCB-9194-E93E0E4D201A}"/>
    <cellStyle name="%_Adams Report Recon Sept 08_IFRS IS" xfId="148" xr:uid="{69F012DD-A4F9-45BB-B0EF-5D65C615C128}"/>
    <cellStyle name="%_Adams Report Recon Sept 08_IFRS IS_Xavier" xfId="149" xr:uid="{02BB5B7C-4E2B-458B-8D68-805B8AAEFDDF}"/>
    <cellStyle name="%_Adams Report Recon Sept 08_One Corp Summary" xfId="150" xr:uid="{E6AA43CB-64FA-40ED-80E2-7452533A626C}"/>
    <cellStyle name="%_Adams Report Recon Sept 08_One Corp Summary 2" xfId="151" xr:uid="{9170574E-469B-4545-B270-4FFADA91E1BC}"/>
    <cellStyle name="%_Adams Report Recon Sept 08_Plan IS" xfId="152" xr:uid="{FB920E7C-2E4E-44CE-B408-B347D3F11381}"/>
    <cellStyle name="%_Adams Report Recon Sept 08_Plan IS_Xavier" xfId="153" xr:uid="{0766292F-C433-4D25-9F57-E4292047C16A}"/>
    <cellStyle name="%_Adams Report Recon Sept 08_PlntIn" xfId="154" xr:uid="{005E531F-10A4-4DB5-9B33-D8EF4AAAA305}"/>
    <cellStyle name="%_Adams Report Recon Sept 08_PlntIn_Xavier" xfId="155" xr:uid="{BD1A8AB8-062D-485B-BA6A-3242EAB2D698}"/>
    <cellStyle name="%_Adams Report Recon Sept 08_PPA" xfId="156" xr:uid="{11AAD7E5-0C52-4AE1-8763-451CBD9D6B11}"/>
    <cellStyle name="%_Adams Report Recon Sept 08_PPA_Xavier" xfId="157" xr:uid="{F7316431-EABF-4ECA-96DB-9116DAA5B761}"/>
    <cellStyle name="%_Adams Report Recon Sept 08_ppt-ind" xfId="158" xr:uid="{CFAB2DB5-0C34-4D8B-887D-603F99549955}"/>
    <cellStyle name="%_Adams Report Recon Sept 08_Xavier" xfId="159" xr:uid="{B5F80608-45BF-4C02-9DAB-ED321B3B136A}"/>
    <cellStyle name="%_Book1" xfId="160" xr:uid="{2106B621-BEE4-465E-B765-6404EA33726D}"/>
    <cellStyle name="%_Book1 2" xfId="161" xr:uid="{1101FBA4-F904-402E-BEE2-5BB1900E01D8}"/>
    <cellStyle name="%_Book1 2 2" xfId="162" xr:uid="{29DC4E04-55A0-423C-9BC8-7E40CDBABB64}"/>
    <cellStyle name="%_Book1 2_Xavier" xfId="163" xr:uid="{F5F105F1-822B-464A-91AB-A66018D3C31F}"/>
    <cellStyle name="%_Book1 3" xfId="164" xr:uid="{94D55D2F-396C-47CF-99A7-70FD786461CE}"/>
    <cellStyle name="%_Book1_14  IUSA 2012 Rev2 Maqueta for Presentation July 9" xfId="165" xr:uid="{C5DD400C-8F0C-4E4A-8413-A0C6F5943202}"/>
    <cellStyle name="%_Book1_9. Staff Cost-External Services" xfId="166" xr:uid="{6A6565F3-89B5-4294-88E9-569D44578F91}"/>
    <cellStyle name="%_Book1_9. Staff Cost-External Services_1" xfId="167" xr:uid="{2ED03DED-BD01-4ADD-A4C3-643B401CF431}"/>
    <cellStyle name="%_Book1_Actual" xfId="168" xr:uid="{AB20576D-288E-4C7D-883A-78FCC6E16AAA}"/>
    <cellStyle name="%_Book1_Actual_Xavier" xfId="169" xr:uid="{FB130CE2-1269-4A4C-9D45-197F68890663}"/>
    <cellStyle name="%_Book1_Conversion" xfId="170" xr:uid="{F0F762B6-8B6F-40EC-A92A-570C4D0EEBF0}"/>
    <cellStyle name="%_Book1_Conversion 2" xfId="171" xr:uid="{46005205-1774-4223-A71C-CB2D2289FF42}"/>
    <cellStyle name="%_Book1_FIN € Summary" xfId="172" xr:uid="{47DBC24C-55C1-4C3D-B6DA-72E8F2EF0532}"/>
    <cellStyle name="%_Book1_FIN € Summary 2" xfId="173" xr:uid="{74CF5726-7640-4BB1-846F-950EE5AB06E3}"/>
    <cellStyle name="%_Book1_IFRS Elim" xfId="174" xr:uid="{C4DD18BE-42FA-477F-B197-23C17F4B309B}"/>
    <cellStyle name="%_Book1_IFRS Elim_Xavier" xfId="175" xr:uid="{379B5E34-A63E-4398-90F9-352A1C5D5D6A}"/>
    <cellStyle name="%_Book1_IFRS IS" xfId="176" xr:uid="{4AC2BA34-903E-447C-B4FE-2B2BB5D56663}"/>
    <cellStyle name="%_Book1_IFRS IS_Xavier" xfId="177" xr:uid="{21F4B341-EC95-4EEB-9E48-F5ED32E942C0}"/>
    <cellStyle name="%_Book1_One Corp Summary" xfId="178" xr:uid="{E0E81183-A9E7-442E-AB06-C41F6D92F28E}"/>
    <cellStyle name="%_Book1_One Corp Summary 2" xfId="179" xr:uid="{ECD95C1D-DEC6-4EE6-94DE-B2B2118B0316}"/>
    <cellStyle name="%_Book1_Plan IS" xfId="180" xr:uid="{C9847E3D-F1EA-457E-A712-181B16620F9C}"/>
    <cellStyle name="%_Book1_Plan IS_Xavier" xfId="181" xr:uid="{80DED9FC-F698-4010-B39A-B99132045D91}"/>
    <cellStyle name="%_Book1_PlntIn" xfId="182" xr:uid="{E19F8329-6064-429C-B674-5AA1A17F6D42}"/>
    <cellStyle name="%_Book1_PlntIn_Xavier" xfId="183" xr:uid="{79F07152-8BFB-4A1B-A055-C8A827C48EE3}"/>
    <cellStyle name="%_Book1_PPA" xfId="184" xr:uid="{8B3A8D6E-7B15-48A0-8AEA-8F602F1E1F8F}"/>
    <cellStyle name="%_Book1_PPA_Xavier" xfId="185" xr:uid="{04F8B259-296E-4AC5-941C-86C3BBAB636C}"/>
    <cellStyle name="%_Book1_ppt-ind" xfId="186" xr:uid="{19EDC7B9-F084-4B2D-AA97-682930BF5B15}"/>
    <cellStyle name="%_Book1_Xavier" xfId="187" xr:uid="{7E2DCC6B-B590-47E8-A6F7-E2B8CCF93D74}"/>
    <cellStyle name="%_Conversion" xfId="188" xr:uid="{BFBF7B93-8C28-4E17-AB97-CDF7F1C97507}"/>
    <cellStyle name="%_Conversion 2" xfId="189" xr:uid="{D5746C58-DCAE-4883-910A-42B1AC31C77A}"/>
    <cellStyle name="%_FIN € Summary" xfId="190" xr:uid="{3306C9C3-1749-4CB6-B6CA-70B211433E14}"/>
    <cellStyle name="%_FIN € Summary 2" xfId="191" xr:uid="{94365CF8-3986-490B-A646-573054AA0724}"/>
    <cellStyle name="%_IFRS Elim" xfId="192" xr:uid="{789DC03B-27C0-44C0-8DCF-4BB9A2B2B46D}"/>
    <cellStyle name="%_IFRS Elim_Xavier" xfId="193" xr:uid="{FBBA8F03-B520-4359-BBE0-613C8858BA9B}"/>
    <cellStyle name="%_IFRS IS" xfId="194" xr:uid="{9A8A4F08-2CA6-43FA-B085-310EA6F8866C}"/>
    <cellStyle name="%_IFRS IS_Xavier" xfId="195" xr:uid="{98A09B7A-523C-47F6-9E88-C42B56EC377D}"/>
    <cellStyle name="%_NYSEG Assets" xfId="196" xr:uid="{81133BB0-0669-427D-92FD-8AA71537C067}"/>
    <cellStyle name="%_NYSEG Assets 2" xfId="197" xr:uid="{42EC8933-B4B5-44DA-B4CC-73D3FAEF81E0}"/>
    <cellStyle name="%_NYSEG Assets 2 2" xfId="198" xr:uid="{5705CD33-5B6F-4B97-8E48-04313DEE0D2F}"/>
    <cellStyle name="%_NYSEG Assets 2_Xavier" xfId="199" xr:uid="{8F4222B9-D1B6-4F5F-9493-D103DF70DAAF}"/>
    <cellStyle name="%_NYSEG Assets 3" xfId="200" xr:uid="{058C54F3-C00E-489C-9A58-F90CDCC207B7}"/>
    <cellStyle name="%_NYSEG Assets_14  IUSA 2012 Rev2 Maqueta for Presentation July 9" xfId="201" xr:uid="{FE7A9E22-D40C-4FCA-A037-253CB400004F}"/>
    <cellStyle name="%_NYSEG Assets_9. Staff Cost-External Services" xfId="202" xr:uid="{9931663B-C803-49C2-BFFC-6482C0BAC1BD}"/>
    <cellStyle name="%_NYSEG Assets_9. Staff Cost-External Services 2" xfId="203" xr:uid="{765D366C-DBA8-47EE-8234-8E0648993E3A}"/>
    <cellStyle name="%_NYSEG Assets_9. Staff Cost-External Services_1" xfId="204" xr:uid="{CBC1CA52-BB48-472F-92E6-E8AB3061E757}"/>
    <cellStyle name="%_NYSEG Assets_9. Staff Cost-External Services_1 2" xfId="205" xr:uid="{6A7F1B94-C3BF-49FC-9FF1-6AA9D995DD16}"/>
    <cellStyle name="%_NYSEG Assets_Actual" xfId="206" xr:uid="{A13F3D42-6930-450C-A5D2-D8AA9BB38BDC}"/>
    <cellStyle name="%_NYSEG Assets_Actual_Xavier" xfId="207" xr:uid="{A42C8FED-D364-40F8-9F3A-9EBAC930F4C3}"/>
    <cellStyle name="%_NYSEG Assets_Conversion" xfId="208" xr:uid="{FE7ABAE8-654A-4F12-9D47-5743926BFD92}"/>
    <cellStyle name="%_NYSEG Assets_Conversion 2" xfId="209" xr:uid="{190A7E82-68FE-4845-B534-99D0F519FAB2}"/>
    <cellStyle name="%_NYSEG Assets_FIN € Summary" xfId="210" xr:uid="{B0AA75EE-C2D2-432D-9610-4833372B67E3}"/>
    <cellStyle name="%_NYSEG Assets_FIN € Summary 2" xfId="211" xr:uid="{1380EB00-9825-40EA-8896-950C54A7FBFF}"/>
    <cellStyle name="%_NYSEG Assets_IFRS Elim" xfId="212" xr:uid="{1C071130-7294-4F03-82B7-317829F0BDA6}"/>
    <cellStyle name="%_NYSEG Assets_IFRS Elim_Xavier" xfId="213" xr:uid="{EABD42F7-E4DD-4C87-BCCB-3E66FCF6A529}"/>
    <cellStyle name="%_NYSEG Assets_IFRS IS" xfId="214" xr:uid="{E4F3495F-0E64-4F35-A1B2-FA969AEB86BB}"/>
    <cellStyle name="%_NYSEG Assets_IFRS IS_Xavier" xfId="215" xr:uid="{1CEBA57D-3289-4522-971E-8B8E71FB9BD0}"/>
    <cellStyle name="%_NYSEG Assets_One Corp Summary" xfId="216" xr:uid="{78E933CB-C580-499D-8421-ADD13022B399}"/>
    <cellStyle name="%_NYSEG Assets_One Corp Summary 2" xfId="217" xr:uid="{5A5D9A67-C559-40F7-B655-2AF0FF18EEE7}"/>
    <cellStyle name="%_NYSEG Assets_Plan IS" xfId="218" xr:uid="{85302890-5566-4CCD-9E3B-F2E30E4F537C}"/>
    <cellStyle name="%_NYSEG Assets_Plan IS_Xavier" xfId="219" xr:uid="{1C79B98A-D352-492D-ADDB-25413D3BD512}"/>
    <cellStyle name="%_NYSEG Assets_PlntIn" xfId="220" xr:uid="{AFAE670A-6095-407B-B524-6EDB934DDA8F}"/>
    <cellStyle name="%_NYSEG Assets_PlntIn_Xavier" xfId="221" xr:uid="{A2B59E4C-1D37-4C17-A5D3-DEBD8B225C10}"/>
    <cellStyle name="%_NYSEG Assets_PPA" xfId="222" xr:uid="{4964E1E8-32B8-4438-8D30-1D66B2011364}"/>
    <cellStyle name="%_NYSEG Assets_PPA_Xavier" xfId="223" xr:uid="{3A9F8477-D394-4627-BCA4-D16031FCC288}"/>
    <cellStyle name="%_NYSEG Assets_ppt-ind" xfId="224" xr:uid="{C7B353E9-00D8-43E6-8FBE-9CA43CED7D68}"/>
    <cellStyle name="%_NYSEG Assets_Xavier" xfId="225" xr:uid="{AB5822B7-8B6E-48C9-976B-F2EC611661F2}"/>
    <cellStyle name="%_NYSEG Liab" xfId="226" xr:uid="{A836DD00-FBE2-4C75-A070-105E883138D7}"/>
    <cellStyle name="%_NYSEG Liab 2" xfId="227" xr:uid="{624712EE-F85A-4DD0-B58D-E54EAA792BF9}"/>
    <cellStyle name="%_NYSEG Liab 2 2" xfId="228" xr:uid="{E7CAF91C-F0C3-42E6-8038-558354348A87}"/>
    <cellStyle name="%_NYSEG Liab 2_Xavier" xfId="229" xr:uid="{923BFABA-2D79-4442-9212-9D15778C9D1E}"/>
    <cellStyle name="%_NYSEG Liab 3" xfId="230" xr:uid="{651D2246-2BF3-4C33-BA7D-DF54BAAC4BCF}"/>
    <cellStyle name="%_NYSEG Liab_14  IUSA 2012 Rev2 Maqueta for Presentation July 9" xfId="231" xr:uid="{E985C0F6-F368-4485-B24C-17D059004E2C}"/>
    <cellStyle name="%_NYSEG Liab_9. Staff Cost-External Services" xfId="232" xr:uid="{601DC1DF-F89E-4874-9233-3DD9B14CBA2D}"/>
    <cellStyle name="%_NYSEG Liab_9. Staff Cost-External Services 2" xfId="233" xr:uid="{C58172E5-A51E-42D3-8576-ABB849602FCE}"/>
    <cellStyle name="%_NYSEG Liab_9. Staff Cost-External Services_1" xfId="234" xr:uid="{1010B3E1-9352-4974-8616-65938B68963C}"/>
    <cellStyle name="%_NYSEG Liab_9. Staff Cost-External Services_1 2" xfId="235" xr:uid="{0A6F1C22-5372-4C10-9EC0-E887E1B5B370}"/>
    <cellStyle name="%_NYSEG Liab_Actual" xfId="236" xr:uid="{C028D67E-4401-49F8-BBBE-BF1982B9F2A7}"/>
    <cellStyle name="%_NYSEG Liab_Actual_Xavier" xfId="237" xr:uid="{03D52AF5-E0B7-4955-96B8-28A98A3D9E7C}"/>
    <cellStyle name="%_NYSEG Liab_Conversion" xfId="238" xr:uid="{17A519C0-7C65-42F3-8D7F-DBF1446A7C24}"/>
    <cellStyle name="%_NYSEG Liab_Conversion 2" xfId="239" xr:uid="{38EBCEED-E870-4CCD-A287-D5D2920A7923}"/>
    <cellStyle name="%_NYSEG Liab_FIN € Summary" xfId="240" xr:uid="{6AE7724C-8785-4537-B080-D284D87EBD49}"/>
    <cellStyle name="%_NYSEG Liab_FIN € Summary 2" xfId="241" xr:uid="{FB3FA959-8BCE-4740-8EBE-8FE3FBECBE7F}"/>
    <cellStyle name="%_NYSEG Liab_IFRS Elim" xfId="242" xr:uid="{0CB89B6A-BED5-48BC-847F-37A3BA9C0C14}"/>
    <cellStyle name="%_NYSEG Liab_IFRS Elim_Xavier" xfId="243" xr:uid="{D7827611-B303-45F0-B2E7-E4D13E5B0450}"/>
    <cellStyle name="%_NYSEG Liab_IFRS IS" xfId="244" xr:uid="{7FB540BF-E93C-4C46-AE17-9A2C9F866EA1}"/>
    <cellStyle name="%_NYSEG Liab_IFRS IS_Xavier" xfId="245" xr:uid="{B65AA1BC-788C-4B13-85DE-589D9E5813D8}"/>
    <cellStyle name="%_NYSEG Liab_One Corp Summary" xfId="246" xr:uid="{00C2F495-647A-41F6-87F5-D01432554E55}"/>
    <cellStyle name="%_NYSEG Liab_One Corp Summary 2" xfId="247" xr:uid="{E64A238F-D5A9-491A-9ACC-30D27F97A07A}"/>
    <cellStyle name="%_NYSEG Liab_Plan IS" xfId="248" xr:uid="{2D8DA531-F8C8-4048-962E-6157F2C46B2D}"/>
    <cellStyle name="%_NYSEG Liab_Plan IS_Xavier" xfId="249" xr:uid="{F7DB3F23-F93D-40B4-98F6-9C262CD8AD85}"/>
    <cellStyle name="%_NYSEG Liab_PlntIn" xfId="250" xr:uid="{6D89CB5E-5766-42DF-96D3-73DBA0096A40}"/>
    <cellStyle name="%_NYSEG Liab_PlntIn_Xavier" xfId="251" xr:uid="{BB52CCDF-1FBA-415B-B49E-45766CAA03AB}"/>
    <cellStyle name="%_NYSEG Liab_PPA" xfId="252" xr:uid="{6C1A0814-8DD9-4E85-ABFF-58F348EA9253}"/>
    <cellStyle name="%_NYSEG Liab_PPA_Xavier" xfId="253" xr:uid="{B7E19592-72B5-4FAD-85F6-EC00AD9D6D8E}"/>
    <cellStyle name="%_NYSEG Liab_ppt-ind" xfId="254" xr:uid="{88F2C43F-0E13-453B-B78C-EF69392CBB0D}"/>
    <cellStyle name="%_NYSEG Liab_Xavier" xfId="255" xr:uid="{46DD6690-43E1-4056-A23F-638ABC8808C9}"/>
    <cellStyle name="%_One Corp Summary" xfId="256" xr:uid="{5B51D2C6-4ABD-4A46-9063-C9F33DB385E9}"/>
    <cellStyle name="%_One Corp Summary 2" xfId="257" xr:uid="{8127FC56-0AAE-4F55-9CB5-2BCCC0E1D0C2}"/>
    <cellStyle name="%_One Corp Summary_1" xfId="258" xr:uid="{5D1749F0-34AD-40E6-AEF1-9B94FFA77DAD}"/>
    <cellStyle name="%_One Corp Summary_1 2" xfId="259" xr:uid="{F6B848AA-7724-4C01-A1DA-E0148B0D65CB}"/>
    <cellStyle name="%_Plan IS" xfId="260" xr:uid="{9757D683-95F0-460F-9C91-C7B046F26BCF}"/>
    <cellStyle name="%_Plan IS_Xavier" xfId="261" xr:uid="{A054C302-AA12-4A5B-A1D4-239E3896C346}"/>
    <cellStyle name="%_PlntIn" xfId="262" xr:uid="{BF53AAF9-6637-4419-BACC-093C0BDBF26A}"/>
    <cellStyle name="%_PlntIn_Xavier" xfId="263" xr:uid="{EF44CEE1-4FDB-475F-A383-7BD3AAD99666}"/>
    <cellStyle name="%_PPA" xfId="264" xr:uid="{37F975EC-2ABE-4C8D-A242-92E1B970DD37}"/>
    <cellStyle name="%_PPA_Xavier" xfId="265" xr:uid="{391964C1-3CD3-4CF8-9F79-84BE1CD4D2FC}"/>
    <cellStyle name="%_ppt-ind" xfId="266" xr:uid="{4FDEB222-B26E-4E3C-81A8-0CE4314985F9}"/>
    <cellStyle name="%_Reg Asset 2008 changes-summary Jan" xfId="267" xr:uid="{FB76A9B2-5182-416E-924B-147DB89F2FDE}"/>
    <cellStyle name="%_Reg Asset 2008 changes-summary Jan 2" xfId="268" xr:uid="{F4975C63-47E7-47C8-9E37-16DDBEC12865}"/>
    <cellStyle name="%_Reg Asset 2008 changes-summary Jan 2 2" xfId="269" xr:uid="{960F7767-1384-444C-9F6C-862F1ED580D5}"/>
    <cellStyle name="%_Reg Asset 2008 changes-summary Jan 2_Xavier" xfId="270" xr:uid="{CBCF0B45-4973-4CFE-9E4F-C794F3353015}"/>
    <cellStyle name="%_Reg Asset 2008 changes-summary Jan 3" xfId="271" xr:uid="{0521E063-6B2A-40BF-A44B-6895E255FF7C}"/>
    <cellStyle name="%_Reg Asset 2008 changes-summary Jan_14  IUSA 2012 Rev2 Maqueta for Presentation July 9" xfId="272" xr:uid="{F7E4D27D-62E3-4439-BF90-ACF023A008DE}"/>
    <cellStyle name="%_Reg Asset 2008 changes-summary Jan_9. Staff Cost-External Services" xfId="273" xr:uid="{03ED7026-952B-4A77-90EE-5E6473DE607E}"/>
    <cellStyle name="%_Reg Asset 2008 changes-summary Jan_9. Staff Cost-External Services 2" xfId="274" xr:uid="{7EB12181-AAA6-4B96-AC48-093163717E3B}"/>
    <cellStyle name="%_Reg Asset 2008 changes-summary Jan_9. Staff Cost-External Services_1" xfId="275" xr:uid="{D3DD6F0E-D69E-49D1-8DE7-70B95140E151}"/>
    <cellStyle name="%_Reg Asset 2008 changes-summary Jan_9. Staff Cost-External Services_1 2" xfId="276" xr:uid="{E7CC17AD-99B7-408F-949A-B8CF2A4DED34}"/>
    <cellStyle name="%_Reg Asset 2008 changes-summary Jan_Actual" xfId="277" xr:uid="{728267CA-E21E-4006-8447-CE634BC61240}"/>
    <cellStyle name="%_Reg Asset 2008 changes-summary Jan_Actual_Xavier" xfId="278" xr:uid="{6EC7A719-7264-4692-9E09-E918AC3F0E78}"/>
    <cellStyle name="%_Reg Asset 2008 changes-summary Jan_Conversion" xfId="279" xr:uid="{5797B16E-5841-44DC-9310-BF48619BA7F4}"/>
    <cellStyle name="%_Reg Asset 2008 changes-summary Jan_Conversion 2" xfId="280" xr:uid="{0F62E2C7-F049-4749-91F4-3B2598793198}"/>
    <cellStyle name="%_Reg Asset 2008 changes-summary Jan_FIN € Summary" xfId="281" xr:uid="{CA613DA7-29CA-4578-BB59-6887C67DCE29}"/>
    <cellStyle name="%_Reg Asset 2008 changes-summary Jan_FIN € Summary 2" xfId="282" xr:uid="{45789E7D-D4C8-48EC-BC06-CD6BE22994A0}"/>
    <cellStyle name="%_Reg Asset 2008 changes-summary Jan_IFRS Elim" xfId="283" xr:uid="{7B624892-C704-4B73-9490-5062370C6D28}"/>
    <cellStyle name="%_Reg Asset 2008 changes-summary Jan_IFRS Elim_Xavier" xfId="284" xr:uid="{4903B049-E994-4552-8A9D-E7CF208AEE8A}"/>
    <cellStyle name="%_Reg Asset 2008 changes-summary Jan_IFRS IS" xfId="285" xr:uid="{E9221BD7-CA1E-48A5-84A5-4E6AC5DA5B27}"/>
    <cellStyle name="%_Reg Asset 2008 changes-summary Jan_IFRS IS_Xavier" xfId="286" xr:uid="{0FC44041-7F6F-48B1-A4B3-E007FA778458}"/>
    <cellStyle name="%_Reg Asset 2008 changes-summary Jan_One Corp Summary" xfId="287" xr:uid="{CD89A7DF-29FC-4B8E-9B35-7C862A9C679C}"/>
    <cellStyle name="%_Reg Asset 2008 changes-summary Jan_One Corp Summary 2" xfId="288" xr:uid="{179D0B4B-0F7B-4DE8-B8B5-A628DE4DB254}"/>
    <cellStyle name="%_Reg Asset 2008 changes-summary Jan_Plan IS" xfId="289" xr:uid="{465A33BD-87CC-4BDF-896F-1031C1AE1A47}"/>
    <cellStyle name="%_Reg Asset 2008 changes-summary Jan_Plan IS_Xavier" xfId="290" xr:uid="{E69E8269-92BC-4F30-B709-62298A4F626D}"/>
    <cellStyle name="%_Reg Asset 2008 changes-summary Jan_PlntIn" xfId="291" xr:uid="{2144FE0D-D0FB-4B13-A82D-465E0A50B805}"/>
    <cellStyle name="%_Reg Asset 2008 changes-summary Jan_PlntIn_Xavier" xfId="292" xr:uid="{818C1D34-EF2E-47DB-8CFB-D2136E8BE6C2}"/>
    <cellStyle name="%_Reg Asset 2008 changes-summary Jan_PPA" xfId="293" xr:uid="{8460EE0F-3F62-4296-BD13-5C58B0A534F6}"/>
    <cellStyle name="%_Reg Asset 2008 changes-summary Jan_PPA_Xavier" xfId="294" xr:uid="{D14BE693-030E-4D87-8B0F-477C96576C7F}"/>
    <cellStyle name="%_Reg Asset 2008 changes-summary Jan_ppt-ind" xfId="295" xr:uid="{6B43506B-34EF-4609-AB8D-6778C21A3440}"/>
    <cellStyle name="%_Reg Asset 2008 changes-summary Jan_Xavier" xfId="296" xr:uid="{4C387540-CAE7-4FBD-A221-A2452056403F}"/>
    <cellStyle name="%_Xavier" xfId="297" xr:uid="{916D3B59-5367-4EA3-9F7C-0A9F35CE4432}"/>
    <cellStyle name="(z*¯_x000f_°(”,¯?À(¢,¯?Ð(°,¯?à(Â,¯?ð(Ô,¯?" xfId="298" xr:uid="{F29BFA00-82A3-4D31-9E4D-FC028CBEC99A}"/>
    <cellStyle name="(z*¯_x000f_°(”,¯?À(¢,¯?Ð(°,¯?à(Â,¯?ð(Ô,¯? 2" xfId="299" xr:uid="{3AF2D7DA-7036-43FB-AE87-36A16E90B4EA}"/>
    <cellStyle name="******************************************" xfId="300" xr:uid="{7CB2E64F-3BD1-4C63-9CC9-002346D04D94}"/>
    <cellStyle name="****************************************** 2" xfId="301" xr:uid="{794DE124-6F7E-42C9-8DAC-4466DA2E9208}"/>
    <cellStyle name="*MB Hardwired" xfId="302" xr:uid="{D9486C2F-BA8F-488A-A4DC-AB65E2F23FD3}"/>
    <cellStyle name="*MB Input Table Calc" xfId="303" xr:uid="{06D3D45A-94B2-445C-B3DF-4A84B5E01ED5}"/>
    <cellStyle name="*MB Normal" xfId="304" xr:uid="{F39D8821-E32C-4E62-90B9-734E80DC8BD7}"/>
    <cellStyle name="*MB Placeholder" xfId="305" xr:uid="{1D470184-3069-4632-9393-6114EA239EA2}"/>
    <cellStyle name=";;;" xfId="306" xr:uid="{4AE7E878-3371-4997-A1FC-0488306B2182}"/>
    <cellStyle name="?? [0]_??" xfId="307" xr:uid="{FC4F2E0B-6EA3-4C78-8352-78CF60314BAE}"/>
    <cellStyle name="???" xfId="308" xr:uid="{4248D177-5FC2-4911-912D-E0CF646953EC}"/>
    <cellStyle name="??_?.????" xfId="309" xr:uid="{7B61246E-6A20-4D02-BE71-DF0C9E0A77D4}"/>
    <cellStyle name="?Q\?1@" xfId="310" xr:uid="{ADF30419-00CC-4D4A-8237-A0F3B9CEB3B1}"/>
    <cellStyle name="?Q\?1@ 2" xfId="311" xr:uid="{BC8D69E9-CD7D-4CC2-A261-BE61BE96F6BE}"/>
    <cellStyle name="?Q\?1@ 2 2" xfId="312" xr:uid="{F3960C47-3F60-4039-AEFA-CE693657CEFA}"/>
    <cellStyle name="?Q\?1@ 3" xfId="313" xr:uid="{721F2926-391A-466A-8EEA-8645E1B91BD3}"/>
    <cellStyle name="?Q\?1@_Actual" xfId="314" xr:uid="{AA89C5F4-1A72-424B-ADD7-E444628BF8F5}"/>
    <cellStyle name="_%(SignOnly)" xfId="315" xr:uid="{7F519186-D305-4F82-9BC3-558FAFE614E1}"/>
    <cellStyle name="_%(SignOnly) 2" xfId="316" xr:uid="{9D237FBA-2A7D-4721-B6C1-16427801069C}"/>
    <cellStyle name="_%(SignOnly) 2 2" xfId="317" xr:uid="{9BA461C2-A753-4528-8311-BB3BE39F0E37}"/>
    <cellStyle name="_%(SignOnly) 3" xfId="318" xr:uid="{FC4D83FC-4126-4DE8-9DAF-A8AACFB92A73}"/>
    <cellStyle name="_%(SignSpaceOnly)" xfId="319" xr:uid="{F20C84F2-E0D3-4BEF-8EC8-52AB4FC832C5}"/>
    <cellStyle name="_%(SignSpaceOnly) 2" xfId="320" xr:uid="{379FC4AB-BBAD-49BB-A775-27D99521E23E}"/>
    <cellStyle name="_%(SignSpaceOnly) 2 2" xfId="321" xr:uid="{73CE043D-6F76-4AA6-93E1-B08E680BB568}"/>
    <cellStyle name="_%(SignSpaceOnly) 3" xfId="322" xr:uid="{EB8BE2F2-FD5C-4731-8380-8FDBC7ACA67B}"/>
    <cellStyle name="__ [0]___" xfId="323" xr:uid="{32D2C535-36F2-45AA-A819-235180C7C6AD}"/>
    <cellStyle name="__ [0]___ 2" xfId="324" xr:uid="{DB19B073-7220-4937-B42E-4EE51476E022}"/>
    <cellStyle name="__ [0]___ 2 2" xfId="325" xr:uid="{58BE46A3-56FE-4D80-9213-371B7D7949D4}"/>
    <cellStyle name="__ [0]___ 3" xfId="326" xr:uid="{15C460B0-E995-4982-AF86-654F45C94618}"/>
    <cellStyle name="__ [0]____" xfId="327" xr:uid="{D297E3E6-705F-4CAF-AE70-832AEC2F7BB5}"/>
    <cellStyle name="__ [0]____ 2" xfId="328" xr:uid="{89DE25C0-296A-4533-A00F-64D6297F80B9}"/>
    <cellStyle name="__ [0]____ 2 2" xfId="329" xr:uid="{FBCB1B40-2E5D-4F7C-8DEC-B5188C500EEB}"/>
    <cellStyle name="__ [0]____ 3" xfId="330" xr:uid="{0B77DDBA-90D4-4703-875F-63E0C41AA157}"/>
    <cellStyle name="__ [0]______" xfId="331" xr:uid="{7BFE7EEA-0D12-416F-B10C-A898179B0A09}"/>
    <cellStyle name="__ [0]______ 2" xfId="332" xr:uid="{85223C22-F189-4E27-B322-5AAA7D870EB4}"/>
    <cellStyle name="__ [0]______ 2 2" xfId="333" xr:uid="{514957E0-A5ED-4252-BE22-821E77CE8A0E}"/>
    <cellStyle name="__ [0]______ 3" xfId="334" xr:uid="{0080A2D2-6176-4306-80F5-08E0AD794B3E}"/>
    <cellStyle name="__ [0]__________" xfId="335" xr:uid="{EC07A1CF-7950-4BC0-BF78-3A67F9407348}"/>
    <cellStyle name="__ [0]__________ 2" xfId="336" xr:uid="{751D5305-AF9D-4226-8C4C-33D1851DD839}"/>
    <cellStyle name="__ [0]__________ 2 2" xfId="337" xr:uid="{34A652C0-9714-4F09-AB9E-A3462420DE85}"/>
    <cellStyle name="__ [0]__________ 3" xfId="338" xr:uid="{8BF7D23E-9285-4899-9FF8-B7981EB69846}"/>
    <cellStyle name="__ [0]___________ClearSky_AEP_Min_04.04.02_Bank" xfId="339" xr:uid="{1ABA08F6-8887-4E86-A113-4AEAE04EBEB1}"/>
    <cellStyle name="__ [0]___________Clearsky_internal_050301" xfId="340" xr:uid="{D9F54B68-33EC-47B8-B7BF-9309485717C6}"/>
    <cellStyle name="__ [0]___________Clearsky_internal_050301_1" xfId="341" xr:uid="{F3C3EC72-C619-4E7B-A47F-00629F479BD1}"/>
    <cellStyle name="__ [0]___________Clearsky_internal_070201" xfId="342" xr:uid="{2F136F42-0AA1-4E09-B1D1-BF8A60696417}"/>
    <cellStyle name="__ [0]___________Clearsky_internal_070201.xls Chart 2" xfId="343" xr:uid="{7A23E284-46DA-462B-88C2-9C1BA1375F44}"/>
    <cellStyle name="__ [0]___________Clearsky_internal_070201_1" xfId="344" xr:uid="{402E8C2F-D016-4DDD-8779-9D05003B59B5}"/>
    <cellStyle name="__ [0]___________Clearsky_internal_070201_Clearsky_internal_070201" xfId="345" xr:uid="{D1EED3E6-DCCF-44A3-A2D2-873631730A43}"/>
    <cellStyle name="__ [0]___________Clearsky_internal_070201_Clearsky_Outside_070201.xls Chart 2" xfId="346" xr:uid="{CF4B101F-FF64-4AAA-B8B8-AAB4AF73CFA7}"/>
    <cellStyle name="__ [0]___________Clearsky_Outside_070201.xls Chart 2" xfId="347" xr:uid="{5E9832F0-9014-4E73-83DC-9BD37AA8BCFE}"/>
    <cellStyle name="__ [0]___________EWC 43.5MW8oMtresc 3_25_021" xfId="348" xr:uid="{DB704A15-3064-4621-923C-732802320095}"/>
    <cellStyle name="__ [0]___________EWC 43.5MW8oMtresc 3_25_021 2" xfId="349" xr:uid="{AC6E1629-77DA-4020-9931-AE484A7347D0}"/>
    <cellStyle name="__ [0]___________EWC 43.5MW8oMtresc 3_25_021 2 2" xfId="350" xr:uid="{D5F72C7D-B5F8-47F4-A66A-10EE81229D87}"/>
    <cellStyle name="__ [0]___________EWC 43.5MW8oMtresc 3_25_021 3" xfId="351" xr:uid="{9D49907B-F780-4FE2-AAE8-DCCCDBC5AFBC}"/>
    <cellStyle name="__ [0]___________EWC 43.5MW8oMtresc 3_25_02v2" xfId="352" xr:uid="{9C4F5878-3699-433B-8459-A985CCE3AA70}"/>
    <cellStyle name="__ [0]___________EWC 43.5MW8oMtresc 3_25_02v2 2" xfId="353" xr:uid="{56B0FD44-D7FC-4262-A012-F2EB1437440D}"/>
    <cellStyle name="__ [0]___________EWC 43.5MW8oMtresc 3_25_02v2 2 2" xfId="354" xr:uid="{C3FEA4CE-7A7A-4CC3-86E6-B7BD1C85C82C}"/>
    <cellStyle name="__ [0]___________EWC 43.5MW8oMtresc 3_25_02v2 3" xfId="355" xr:uid="{7D94FAA2-C160-4FBC-8755-9BC36F36F395}"/>
    <cellStyle name="__ [0]___________EWC 43.5MW8oMtresc 3_25_02v2w_esc" xfId="356" xr:uid="{47D3D131-B29E-4A94-BD2A-E18EBD4E7B98}"/>
    <cellStyle name="__ [0]___________EWC 43.5MW8oMtresc 3_25_02v2w_esc 2" xfId="357" xr:uid="{A485A763-2426-458A-873C-096A1AA1D8B7}"/>
    <cellStyle name="__ [0]___________EWC 43.5MW8oMtresc 3_25_02v2w_esc 2 2" xfId="358" xr:uid="{207C1787-374A-41D5-B5D6-B28200DFD3D4}"/>
    <cellStyle name="__ [0]___________EWC 43.5MW8oMtresc 3_25_02v2w_esc 3" xfId="359" xr:uid="{5FB9D6D7-CF40-43E3-9E6D-DAEEE813262E}"/>
    <cellStyle name="__ [0]___________Wind farm - operation CF" xfId="360" xr:uid="{BD50541E-CE05-4E23-B0A0-30AF6F9D04B6}"/>
    <cellStyle name="__ [0]___________Wind farm - operation CF 2" xfId="361" xr:uid="{DFFA487C-67C6-4239-AFA4-9F11C6EEC101}"/>
    <cellStyle name="__ [0]___________Wind farm - operation CF 2 2" xfId="362" xr:uid="{094526CB-4ABA-4434-95A1-98EE21AC9331}"/>
    <cellStyle name="__ [0]___________Wind farm - operation CF 3" xfId="363" xr:uid="{D964BC52-97DC-4E91-B069-446D0611B3A1}"/>
    <cellStyle name="__ [0]_______ClearSky_AEP_Min_04.04.02_Bank" xfId="364" xr:uid="{B5570D5B-E33E-467C-9EFE-959ABB16D07E}"/>
    <cellStyle name="__ [0]_______Clearsky_internal_050301" xfId="365" xr:uid="{F3169F22-E793-4A9E-9A89-C07A77E9DA98}"/>
    <cellStyle name="__ [0]_______Clearsky_internal_070201" xfId="366" xr:uid="{711CA0EC-678D-4164-823D-2D4310521748}"/>
    <cellStyle name="__ [0]_______Clearsky_internal_070201.xls Chart 2" xfId="367" xr:uid="{72310D43-DBB9-4010-A523-7E00F76021A6}"/>
    <cellStyle name="__ [0]_______Clearsky_Outside_070201.xls Chart 2" xfId="368" xr:uid="{010EE99E-759A-4181-95BC-88B89F907152}"/>
    <cellStyle name="__ [0]_______EWC 43.5MW8oMtresc 3_25_021" xfId="369" xr:uid="{CF93D358-4188-4752-818C-A16FDF83A3DC}"/>
    <cellStyle name="__ [0]_______EWC 43.5MW8oMtresc 3_25_021 2" xfId="370" xr:uid="{FCDAD470-AB32-43D1-8AD8-5D9C4B198A04}"/>
    <cellStyle name="__ [0]_______EWC 43.5MW8oMtresc 3_25_021 2 2" xfId="371" xr:uid="{AD8D0238-D01D-4F2F-B5D4-520187E59BF1}"/>
    <cellStyle name="__ [0]_______EWC 43.5MW8oMtresc 3_25_021 3" xfId="372" xr:uid="{941EFFF8-B2BB-4F75-BC43-5314383E5D3A}"/>
    <cellStyle name="__ [0]_______EWC 43.5MW8oMtresc 3_25_02v2" xfId="373" xr:uid="{7F8AB2FA-73F1-4A7D-B191-8B4D00054601}"/>
    <cellStyle name="__ [0]_______EWC 43.5MW8oMtresc 3_25_02v2 2" xfId="374" xr:uid="{94A3FDD9-AFC7-40B5-8F51-DADF7A9F9C17}"/>
    <cellStyle name="__ [0]_______EWC 43.5MW8oMtresc 3_25_02v2 2 2" xfId="375" xr:uid="{229A1738-FE74-4BFF-8FC4-CF1185EEF318}"/>
    <cellStyle name="__ [0]_______EWC 43.5MW8oMtresc 3_25_02v2 3" xfId="376" xr:uid="{ABEEBBA7-97E6-491E-9AFB-52C6B582BA3B}"/>
    <cellStyle name="__ [0]_______EWC 43.5MW8oMtresc 3_25_02v2w_esc" xfId="377" xr:uid="{6DBC3B26-093E-4885-B1C2-CE0F623C043C}"/>
    <cellStyle name="__ [0]_______EWC 43.5MW8oMtresc 3_25_02v2w_esc 2" xfId="378" xr:uid="{B92D056E-EC72-4A09-85E4-6ECEF023F2A4}"/>
    <cellStyle name="__ [0]_______EWC 43.5MW8oMtresc 3_25_02v2w_esc 2 2" xfId="379" xr:uid="{CF9D5401-E0E9-4E24-933D-C3E19E1C292A}"/>
    <cellStyle name="__ [0]_______EWC 43.5MW8oMtresc 3_25_02v2w_esc 3" xfId="380" xr:uid="{B7CE9DA0-E882-471C-A411-FD6089DB7D64}"/>
    <cellStyle name="__ [0]_______Wind farm - operation CF" xfId="381" xr:uid="{2A9F0B85-1BE0-4170-9EDD-CAE586516AE8}"/>
    <cellStyle name="__ [0]_______Wind farm - operation CF 2" xfId="382" xr:uid="{BA3ECF5B-4368-487D-8510-F5FC3C0EF38D}"/>
    <cellStyle name="__ [0]_______Wind farm - operation CF 2 2" xfId="383" xr:uid="{8744953F-52BE-46EF-9B3C-8351CC46FC06}"/>
    <cellStyle name="__ [0]_______Wind farm - operation CF 3" xfId="384" xr:uid="{37DCC6B2-FED9-4613-A8B9-928D8E4703CA}"/>
    <cellStyle name="__ [0]_____ClearSky_AEP_Min_04.04.02_Bank" xfId="385" xr:uid="{BE6B9714-C4FE-4A95-A219-1A0D5ABFCABB}"/>
    <cellStyle name="__ [0]_____Clearsky_internal_050301" xfId="386" xr:uid="{B1EE8D3B-E7B8-45F5-AA43-7485569E4372}"/>
    <cellStyle name="__ [0]_____Clearsky_internal_050301_1" xfId="387" xr:uid="{91F349CA-4F34-4D98-A21E-D62136068E9C}"/>
    <cellStyle name="__ [0]_____Clearsky_internal_070201" xfId="388" xr:uid="{5F45E969-02D9-44C6-AD6A-6138938BE8B5}"/>
    <cellStyle name="__ [0]_____Clearsky_internal_070201.xls Chart 2" xfId="389" xr:uid="{54F29DBB-B526-4485-A7EE-396730D5F9BD}"/>
    <cellStyle name="__ [0]_____Clearsky_internal_070201_1" xfId="390" xr:uid="{FBD57A1B-F32A-4A41-9955-5B0CC9123B24}"/>
    <cellStyle name="__ [0]_____Clearsky_internal_070201_Clearsky_internal_070201" xfId="391" xr:uid="{43ADE03A-92C8-44D2-8334-B5A692D4F40E}"/>
    <cellStyle name="__ [0]_____Clearsky_internal_070201_Clearsky_Outside_070201.xls Chart 2" xfId="392" xr:uid="{71FA7699-CB02-4593-BBF0-071E825C5516}"/>
    <cellStyle name="__ [0]_____Clearsky_Outside_070201.xls Chart 2" xfId="393" xr:uid="{D30D61F0-938C-41F2-8932-68BFB5817CDD}"/>
    <cellStyle name="__ [0]_____EWC 43.5MW8oMtresc 3_25_021" xfId="394" xr:uid="{5E96A929-9222-4318-B5E5-9302E1E5217B}"/>
    <cellStyle name="__ [0]_____EWC 43.5MW8oMtresc 3_25_021 2" xfId="395" xr:uid="{0F5D2972-48CA-4C41-8F9F-E29722D90531}"/>
    <cellStyle name="__ [0]_____EWC 43.5MW8oMtresc 3_25_021 2 2" xfId="396" xr:uid="{E838BF59-B3C4-4118-AB31-726C56E5B8B1}"/>
    <cellStyle name="__ [0]_____EWC 43.5MW8oMtresc 3_25_021 3" xfId="397" xr:uid="{3946548F-3913-473A-8EB7-DA696E564C5C}"/>
    <cellStyle name="__ [0]_____EWC 43.5MW8oMtresc 3_25_02v2" xfId="398" xr:uid="{409039C4-28E7-4EC2-A5A9-C369FD68A9D8}"/>
    <cellStyle name="__ [0]_____EWC 43.5MW8oMtresc 3_25_02v2 2" xfId="399" xr:uid="{61B225D1-BD40-43BF-B136-72B2E713D449}"/>
    <cellStyle name="__ [0]_____EWC 43.5MW8oMtresc 3_25_02v2 2 2" xfId="400" xr:uid="{24A9D3B0-E61E-4285-BBAB-974A07EDFCA6}"/>
    <cellStyle name="__ [0]_____EWC 43.5MW8oMtresc 3_25_02v2 3" xfId="401" xr:uid="{AAE3EA89-CF3E-4A24-BCA8-F7979F730FFC}"/>
    <cellStyle name="__ [0]_____EWC 43.5MW8oMtresc 3_25_02v2w_esc" xfId="402" xr:uid="{F7E87335-19CB-49A6-84E7-F451A7929994}"/>
    <cellStyle name="__ [0]_____EWC 43.5MW8oMtresc 3_25_02v2w_esc 2" xfId="403" xr:uid="{B9D071E0-C5C6-4D61-99C4-CE786E1FBE07}"/>
    <cellStyle name="__ [0]_____EWC 43.5MW8oMtresc 3_25_02v2w_esc 2 2" xfId="404" xr:uid="{39DC587C-3FCB-4397-807C-2C395FB693A4}"/>
    <cellStyle name="__ [0]_____EWC 43.5MW8oMtresc 3_25_02v2w_esc 3" xfId="405" xr:uid="{674B50DE-F026-41AF-81C2-0C4F625326F4}"/>
    <cellStyle name="__ [0]_____Wind farm - operation CF" xfId="406" xr:uid="{2B37C424-26B4-494B-8E81-D597AFAF3467}"/>
    <cellStyle name="__ [0]_____Wind farm - operation CF 2" xfId="407" xr:uid="{21DFF734-A189-4CC7-9BA8-5DAFFA47670D}"/>
    <cellStyle name="__ [0]_____Wind farm - operation CF 2 2" xfId="408" xr:uid="{750755E3-271D-4313-9D9D-FE01F00795CB}"/>
    <cellStyle name="__ [0]_____Wind farm - operation CF 3" xfId="409" xr:uid="{39015E46-9F2F-48E7-ADD8-BC93B48BB2A4}"/>
    <cellStyle name="__ [0]____ClearSky_AEP_Min_04.04.02_Bank" xfId="410" xr:uid="{CD2903BA-C665-4CFF-A0FC-6FFF87CAB21E}"/>
    <cellStyle name="__ [0]____Clearsky_internal_050301" xfId="411" xr:uid="{0F532135-0D5E-4D66-BDD8-168B57D0E4CF}"/>
    <cellStyle name="__ [0]____Clearsky_internal_070201" xfId="412" xr:uid="{BBD2521E-88A3-445D-81E5-FC71E8847093}"/>
    <cellStyle name="__ [0]____Clearsky_internal_070201.xls Chart 2" xfId="413" xr:uid="{07EC58D9-8BB4-418B-BB48-0303B842CA1C}"/>
    <cellStyle name="__ [0]____Clearsky_Outside_070201.xls Chart 2" xfId="414" xr:uid="{6066CB7D-93D9-4BB6-9634-D649A0F4651B}"/>
    <cellStyle name="__ [0]____EWC 43.5MW8oMtresc 3_25_021" xfId="415" xr:uid="{F27B62D3-C663-4B78-BD65-46A3ECBEA338}"/>
    <cellStyle name="__ [0]____EWC 43.5MW8oMtresc 3_25_021 2" xfId="416" xr:uid="{D472668B-446E-4771-BD36-B0038C968EE2}"/>
    <cellStyle name="__ [0]____EWC 43.5MW8oMtresc 3_25_021 2 2" xfId="417" xr:uid="{ED29A426-4285-4FE8-9EDA-6EB23A5108A9}"/>
    <cellStyle name="__ [0]____EWC 43.5MW8oMtresc 3_25_021 3" xfId="418" xr:uid="{1CCDAC7A-A294-4BCB-8A4B-EBC841E063F4}"/>
    <cellStyle name="__ [0]____EWC 43.5MW8oMtresc 3_25_02v2" xfId="419" xr:uid="{14C15DC6-3B9B-48E1-8CB7-471E29BEDC30}"/>
    <cellStyle name="__ [0]____EWC 43.5MW8oMtresc 3_25_02v2 2" xfId="420" xr:uid="{F07FF406-4FEA-4616-941A-7C53C9327C99}"/>
    <cellStyle name="__ [0]____EWC 43.5MW8oMtresc 3_25_02v2 2 2" xfId="421" xr:uid="{259C34C3-673E-4D67-B748-9E87DD4B60A0}"/>
    <cellStyle name="__ [0]____EWC 43.5MW8oMtresc 3_25_02v2 3" xfId="422" xr:uid="{C62FEC4A-37C0-4708-AF59-ABDDD19DF027}"/>
    <cellStyle name="__ [0]____EWC 43.5MW8oMtresc 3_25_02v2w_esc" xfId="423" xr:uid="{514F480A-F0B6-4A9B-9BDD-D5EEA39A3349}"/>
    <cellStyle name="__ [0]____EWC 43.5MW8oMtresc 3_25_02v2w_esc 2" xfId="424" xr:uid="{8A21CAB2-8799-49D2-950C-C21AA828E031}"/>
    <cellStyle name="__ [0]____EWC 43.5MW8oMtresc 3_25_02v2w_esc 2 2" xfId="425" xr:uid="{AD38F3A9-9A67-42D5-AE78-7B204897CE12}"/>
    <cellStyle name="__ [0]____EWC 43.5MW8oMtresc 3_25_02v2w_esc 3" xfId="426" xr:uid="{C05617C0-14E2-4C3A-969D-FFAD30468C7E}"/>
    <cellStyle name="__ [0]____Wind farm - operation CF" xfId="427" xr:uid="{699DFE26-3D76-41EB-A3C6-290AD5DEB37D}"/>
    <cellStyle name="__ [0]____Wind farm - operation CF 2" xfId="428" xr:uid="{72618DA5-BBB9-4943-BD28-898442BFF24F}"/>
    <cellStyle name="__ [0]____Wind farm - operation CF 2 2" xfId="429" xr:uid="{0CB547B7-DA9B-4AFC-9182-10B1A3BC83AB}"/>
    <cellStyle name="__ [0]____Wind farm - operation CF 3" xfId="430" xr:uid="{D3CF6DCE-7033-4870-AE7F-44F574C415E0}"/>
    <cellStyle name="__ [0]_94___" xfId="431" xr:uid="{E60C9ECC-0F8A-4418-A2E2-A05DB941A19D}"/>
    <cellStyle name="__ [0]_94___ 2" xfId="432" xr:uid="{AFBF7924-3A2A-4A53-8F1A-7BE4CB28FE73}"/>
    <cellStyle name="__ [0]_94___ 2 2" xfId="433" xr:uid="{146F936F-6437-456F-8F66-DED9EFA7401F}"/>
    <cellStyle name="__ [0]_94___ 3" xfId="434" xr:uid="{25262918-1AB4-40EC-9A83-E95BC87087F3}"/>
    <cellStyle name="__ [0]_94____ClearSky_AEP_Min_04.04.02_Bank" xfId="435" xr:uid="{375D03B8-7CD7-4CF1-83DE-585DEDB38A9C}"/>
    <cellStyle name="__ [0]_94____Clearsky_internal_050301" xfId="436" xr:uid="{C6A5D931-A762-4B3A-BA30-1F199D335E13}"/>
    <cellStyle name="__ [0]_94____Clearsky_internal_070201" xfId="437" xr:uid="{705AAC81-EF74-4F9A-B752-52F2728E03F5}"/>
    <cellStyle name="__ [0]_94____Clearsky_internal_070201.xls Chart 2" xfId="438" xr:uid="{2C306D8D-AF6F-47D8-B364-74CB8E819634}"/>
    <cellStyle name="__ [0]_94____Clearsky_internal_070201_Clearsky_Outside_070201.xls Chart 2" xfId="439" xr:uid="{3DD9DDBC-D728-42F2-9C6A-B73FCC0C1ADB}"/>
    <cellStyle name="__ [0]_94____Clearsky_Outside_070201.xls Chart 2" xfId="440" xr:uid="{2313A087-1514-4329-8EB2-6E1801974C64}"/>
    <cellStyle name="__ [0]_94____EWC 43.5MW8oMtresc 3_25_021" xfId="441" xr:uid="{0AA1064F-81C9-4C76-A9DF-861AFFF6338A}"/>
    <cellStyle name="__ [0]_94____EWC 43.5MW8oMtresc 3_25_021 2" xfId="442" xr:uid="{39E16179-4D08-4618-A0A3-DD8A31E8D081}"/>
    <cellStyle name="__ [0]_94____EWC 43.5MW8oMtresc 3_25_021 2 2" xfId="443" xr:uid="{39424FCB-B59E-4C82-AEB9-0438EBD29840}"/>
    <cellStyle name="__ [0]_94____EWC 43.5MW8oMtresc 3_25_021 3" xfId="444" xr:uid="{FB18DA48-7956-4BF4-8A5D-FB58F900BF95}"/>
    <cellStyle name="__ [0]_94____EWC 43.5MW8oMtresc 3_25_02v2" xfId="445" xr:uid="{2929079C-0EAE-46B4-B7E1-74D33351549A}"/>
    <cellStyle name="__ [0]_94____EWC 43.5MW8oMtresc 3_25_02v2 2" xfId="446" xr:uid="{7C757FA1-CDC7-4FAD-9760-4F06BFCCD58C}"/>
    <cellStyle name="__ [0]_94____EWC 43.5MW8oMtresc 3_25_02v2 2 2" xfId="447" xr:uid="{E3BBCB7C-592B-4617-B97A-B1A7C25993B6}"/>
    <cellStyle name="__ [0]_94____EWC 43.5MW8oMtresc 3_25_02v2 3" xfId="448" xr:uid="{64A27044-3D67-4B8A-AEA0-F492B6104889}"/>
    <cellStyle name="__ [0]_94____EWC 43.5MW8oMtresc 3_25_02v2w_esc" xfId="449" xr:uid="{4A43CF48-F8AC-4F16-961E-EA0AB5961121}"/>
    <cellStyle name="__ [0]_94____EWC 43.5MW8oMtresc 3_25_02v2w_esc 2" xfId="450" xr:uid="{C7985B13-9580-4F7D-877F-0B394B2F2D2A}"/>
    <cellStyle name="__ [0]_94____EWC 43.5MW8oMtresc 3_25_02v2w_esc 2 2" xfId="451" xr:uid="{DF937A1B-769B-4EB8-B642-2CD18E5A5205}"/>
    <cellStyle name="__ [0]_94____EWC 43.5MW8oMtresc 3_25_02v2w_esc 3" xfId="452" xr:uid="{45C72AE2-E47D-445C-98A1-85B5AB777052}"/>
    <cellStyle name="__ [0]_94____Wind farm - operation CF" xfId="453" xr:uid="{37962F78-7731-451D-9D76-B45E2A6D553C}"/>
    <cellStyle name="__ [0]_94____Wind farm - operation CF 2" xfId="454" xr:uid="{712ED703-BEFB-4DD1-8C5C-B4623A2E4A95}"/>
    <cellStyle name="__ [0]_94____Wind farm - operation CF 2 2" xfId="455" xr:uid="{3111F83F-93D8-4E60-98B0-E6DA20B74152}"/>
    <cellStyle name="__ [0]_94____Wind farm - operation CF 3" xfId="456" xr:uid="{911477B0-A84D-4C4D-9144-E6AF6576F9EF}"/>
    <cellStyle name="__ [0]_dimon" xfId="457" xr:uid="{78934CFC-5A1D-4CFA-9ACB-89F6AF25E99C}"/>
    <cellStyle name="__ [0]_dimon 2" xfId="458" xr:uid="{559BC850-E31B-4505-B589-26A4765D5630}"/>
    <cellStyle name="__ [0]_dimon 2 2" xfId="459" xr:uid="{39E3B838-7C3B-4F8E-9E75-20EF4EF4AE46}"/>
    <cellStyle name="__ [0]_dimon 3" xfId="460" xr:uid="{460E64E1-29DD-4BA1-A8E6-4BD4316543A4}"/>
    <cellStyle name="__ [0]_form" xfId="461" xr:uid="{284A1EBC-6268-44A9-9D2D-25D92D84114B}"/>
    <cellStyle name="__ [0]_form 2" xfId="462" xr:uid="{B719CE65-9C86-4AF6-A7E8-1E23F853FC7D}"/>
    <cellStyle name="__ [0]_form 2 2" xfId="463" xr:uid="{D27F585E-1649-4E0C-B372-C8E19089B0BB}"/>
    <cellStyle name="__ [0]_form 3" xfId="464" xr:uid="{28D3DF98-792E-42A3-803B-ADC84F6DF27F}"/>
    <cellStyle name="__ [0]_form_ClearSky_AEP_Min_04.04.02_Bank" xfId="465" xr:uid="{CC0AD472-D643-4E25-9C0A-852B6D689B86}"/>
    <cellStyle name="__ [0]_form_Clearsky_internal_050301" xfId="466" xr:uid="{A7718DA6-6E42-46DB-A829-19E69DE6D7F7}"/>
    <cellStyle name="__ [0]_form_Clearsky_internal_050301_1" xfId="467" xr:uid="{5AFB89DD-950C-4B1E-A2D0-583B165288B8}"/>
    <cellStyle name="__ [0]_form_Clearsky_internal_070201" xfId="468" xr:uid="{DB33B320-E395-40FC-AC58-4603D5BAE587}"/>
    <cellStyle name="__ [0]_form_Clearsky_internal_070201.xls Chart 2" xfId="469" xr:uid="{C30F2377-718C-4405-AC5A-7DE518A55DE7}"/>
    <cellStyle name="__ [0]_form_Clearsky_internal_070201_Clearsky_Outside_070201.xls Chart 2" xfId="470" xr:uid="{2BAC63B5-D6AF-45BC-9612-5358177AA29D}"/>
    <cellStyle name="__ [0]_form_Clearsky_Outside_070201.xls Chart 2" xfId="471" xr:uid="{712C0EC4-6224-49AC-B9DD-5EFCA6D0DC04}"/>
    <cellStyle name="__ [0]_form_EWC 43.5MW8oMtresc 3_25_021" xfId="472" xr:uid="{26065C05-A723-4A09-9F15-16E6A9BF4DC4}"/>
    <cellStyle name="__ [0]_form_EWC 43.5MW8oMtresc 3_25_021 2" xfId="473" xr:uid="{88B01280-5A1A-44A7-B0D7-33573C357D1C}"/>
    <cellStyle name="__ [0]_form_EWC 43.5MW8oMtresc 3_25_021 2 2" xfId="474" xr:uid="{1426493D-2BDC-4EFA-8E6C-DFF390C4D740}"/>
    <cellStyle name="__ [0]_form_EWC 43.5MW8oMtresc 3_25_021 3" xfId="475" xr:uid="{C38A04C9-9410-48DE-A25B-E09FF16A8C34}"/>
    <cellStyle name="__ [0]_form_EWC 43.5MW8oMtresc 3_25_02v2" xfId="476" xr:uid="{601BC720-0473-45FC-BB26-0782D9581C17}"/>
    <cellStyle name="__ [0]_form_EWC 43.5MW8oMtresc 3_25_02v2 2" xfId="477" xr:uid="{DD36AA37-0528-4143-B09D-32C6561269D4}"/>
    <cellStyle name="__ [0]_form_EWC 43.5MW8oMtresc 3_25_02v2 2 2" xfId="478" xr:uid="{0281705B-7F57-4AE7-8683-69A5EE79E329}"/>
    <cellStyle name="__ [0]_form_EWC 43.5MW8oMtresc 3_25_02v2 3" xfId="479" xr:uid="{1B473F6D-D3A7-4B52-B0BD-FC23494833ED}"/>
    <cellStyle name="__ [0]_form_EWC 43.5MW8oMtresc 3_25_02v2w_esc" xfId="480" xr:uid="{1A2F8AE2-C6C4-49B8-918F-CFF97391971E}"/>
    <cellStyle name="__ [0]_form_EWC 43.5MW8oMtresc 3_25_02v2w_esc 2" xfId="481" xr:uid="{8D3179DB-559F-48E8-B8BB-35BB0DEF0FB0}"/>
    <cellStyle name="__ [0]_form_EWC 43.5MW8oMtresc 3_25_02v2w_esc 2 2" xfId="482" xr:uid="{B2C6B161-8A1C-4F4B-BEF3-AEF12B6CB7E6}"/>
    <cellStyle name="__ [0]_form_EWC 43.5MW8oMtresc 3_25_02v2w_esc 3" xfId="483" xr:uid="{675E3426-10EF-4E40-944C-037F72230DB7}"/>
    <cellStyle name="__ [0]_form_Wind farm - operation CF" xfId="484" xr:uid="{6D0E4CA6-071F-4142-8F0B-99CCF10F5CB4}"/>
    <cellStyle name="__ [0]_form_Wind farm - operation CF 2" xfId="485" xr:uid="{AE897DDA-E9C1-4722-85AE-B13A144AD573}"/>
    <cellStyle name="__ [0]_form_Wind farm - operation CF 2 2" xfId="486" xr:uid="{90ACC750-F8F4-4A1C-8E53-677AAAA1B2D6}"/>
    <cellStyle name="__ [0]_form_Wind farm - operation CF 3" xfId="487" xr:uid="{9ACDABA1-E5E3-4220-897D-3F32918A1675}"/>
    <cellStyle name="__ [0]_laroux" xfId="488" xr:uid="{1C811585-5D27-4D63-890A-C760A320565F}"/>
    <cellStyle name="__ [0]_laroux 2" xfId="489" xr:uid="{81A525D5-72C1-4980-95A3-1D7E5F62FB6B}"/>
    <cellStyle name="__ [0]_laroux 2 2" xfId="490" xr:uid="{5FA7DB0E-92A3-436E-A9A7-2DA23FD6621D}"/>
    <cellStyle name="__ [0]_laroux 3" xfId="491" xr:uid="{8E2F6E7A-3536-4DC4-99F5-446A4E834D87}"/>
    <cellStyle name="__ [0]_laroux_1" xfId="492" xr:uid="{059FA50F-74F1-4E3D-9723-2093CB81D554}"/>
    <cellStyle name="__ [0]_laroux_1_ClearSky_AEP_Min_04.04.02_Bank" xfId="493" xr:uid="{3FC6E759-71D0-4AA1-9B64-C5C527548409}"/>
    <cellStyle name="__ [0]_laroux_1_Clearsky_internal_050301" xfId="494" xr:uid="{6DE37415-B890-483A-94DD-9FCCCE34362B}"/>
    <cellStyle name="__ [0]_laroux_1_Clearsky_internal_050301_1" xfId="495" xr:uid="{28D61ACE-C9F5-4A3B-87CB-3F98C013E04F}"/>
    <cellStyle name="__ [0]_laroux_1_Clearsky_internal_070201" xfId="496" xr:uid="{7A92C875-89E1-4942-8B0B-B2387486F973}"/>
    <cellStyle name="__ [0]_laroux_1_Clearsky_internal_070201.xls Chart 2" xfId="497" xr:uid="{4DB20CEE-1D4A-448E-A541-44116BBF57D9}"/>
    <cellStyle name="__ [0]_laroux_1_Clearsky_internal_070201_1" xfId="498" xr:uid="{72143AFF-D9E5-4EE5-A5EB-4CCDC1EAAA43}"/>
    <cellStyle name="__ [0]_laroux_1_Clearsky_Outside_070201.xls Chart 2" xfId="499" xr:uid="{DEEF439D-C384-406D-B571-611DFE7053EA}"/>
    <cellStyle name="__ [0]_laroux_1_EWC 43.5MW8oMtresc 3_25_021" xfId="500" xr:uid="{0BD0E32B-C3B3-43EA-947B-B621597FEAD8}"/>
    <cellStyle name="__ [0]_laroux_1_EWC 43.5MW8oMtresc 3_25_02v2" xfId="501" xr:uid="{0A137AED-732A-45B9-BB85-77FA70B82D42}"/>
    <cellStyle name="__ [0]_laroux_1_EWC 43.5MW8oMtresc 3_25_02v2w_esc" xfId="502" xr:uid="{6A0ECA1C-490C-41B5-818D-EE638CECBCA1}"/>
    <cellStyle name="__ [0]_laroux_1_Wind farm - operation CF" xfId="503" xr:uid="{A4FB47BB-13DB-42D0-8983-C2617E97AB47}"/>
    <cellStyle name="__ [0]_laroux_2" xfId="504" xr:uid="{D526EB94-9784-41A9-A50F-2119CF2C0460}"/>
    <cellStyle name="__ [0]_laroux_2 2" xfId="505" xr:uid="{60F6A2A7-00A5-4369-AE72-A0AE07FCEC80}"/>
    <cellStyle name="__ [0]_laroux_2 2 2" xfId="506" xr:uid="{0F9F18CB-BBB2-474F-8419-A8C8BDEB2E32}"/>
    <cellStyle name="__ [0]_laroux_2 3" xfId="507" xr:uid="{C76AE2CC-B3B5-431D-89A7-1F67F9571563}"/>
    <cellStyle name="__ [0]_laroux_ClearSky_AEP_Min_04.04.02_Bank" xfId="508" xr:uid="{644A7F55-48FC-421E-B81F-8AC0204B7175}"/>
    <cellStyle name="__ [0]_laroux_Clearsky_internal_050301" xfId="509" xr:uid="{94DAE423-1FEF-4518-B3D5-583C91998FA8}"/>
    <cellStyle name="__ [0]_laroux_Clearsky_internal_070201" xfId="510" xr:uid="{C0BE573A-C2E2-46D3-BF3F-64B2A9675F25}"/>
    <cellStyle name="__ [0]_laroux_Clearsky_internal_070201.xls Chart 2" xfId="511" xr:uid="{4862DB5E-7C6B-48F4-9EDB-65604678A366}"/>
    <cellStyle name="__ [0]_laroux_Clearsky_internal_070201_1" xfId="512" xr:uid="{D42006FA-F65A-4CB0-A64D-A63B042D3BF0}"/>
    <cellStyle name="__ [0]_laroux_Clearsky_internal_070201_Clearsky_Outside_070201.xls Chart 2" xfId="513" xr:uid="{94014479-7C1E-4681-8034-147DD77DAB2C}"/>
    <cellStyle name="__ [0]_laroux_Clearsky_Outside_070201.xls Chart 2" xfId="514" xr:uid="{8E441FFB-E4E8-4995-BD70-C11444194222}"/>
    <cellStyle name="__ [0]_laroux_EWC 43.5MW8oMtresc 3_25_021" xfId="515" xr:uid="{D25DC6C1-B4AF-4E38-82B4-7C299CF693E5}"/>
    <cellStyle name="__ [0]_laroux_EWC 43.5MW8oMtresc 3_25_021 2" xfId="516" xr:uid="{D62A508F-F2C7-459F-B779-31AF06A7B168}"/>
    <cellStyle name="__ [0]_laroux_EWC 43.5MW8oMtresc 3_25_021 2 2" xfId="517" xr:uid="{7C7DEBEB-557B-4C3C-AC54-5C2341C38DA1}"/>
    <cellStyle name="__ [0]_laroux_EWC 43.5MW8oMtresc 3_25_021 3" xfId="518" xr:uid="{74F121DF-B30E-48FE-8655-229EBD16C1A1}"/>
    <cellStyle name="__ [0]_laroux_EWC 43.5MW8oMtresc 3_25_021_1" xfId="519" xr:uid="{7B76326B-A325-4363-87EE-8EFD1A56EA44}"/>
    <cellStyle name="__ [0]_laroux_EWC 43.5MW8oMtresc 3_25_021_1 2" xfId="520" xr:uid="{56B68376-6C7B-404C-856F-97D5D2D198B3}"/>
    <cellStyle name="__ [0]_laroux_EWC 43.5MW8oMtresc 3_25_021_1 2 2" xfId="521" xr:uid="{423403BF-A409-439A-B192-4CAA88F23C1E}"/>
    <cellStyle name="__ [0]_laroux_EWC 43.5MW8oMtresc 3_25_021_1 3" xfId="522" xr:uid="{96C00B55-92A6-4916-AAE1-F47DEE45A287}"/>
    <cellStyle name="__ [0]_laroux_EWC 43.5MW8oMtresc 3_25_02v2" xfId="523" xr:uid="{FD1071AD-42CA-4749-80B2-1517EFDF15F7}"/>
    <cellStyle name="__ [0]_laroux_EWC 43.5MW8oMtresc 3_25_02v2 2" xfId="524" xr:uid="{ADD93CE1-0AC2-4A72-B0AF-E41ECF26917D}"/>
    <cellStyle name="__ [0]_laroux_EWC 43.5MW8oMtresc 3_25_02v2 2 2" xfId="525" xr:uid="{43CD714A-4C76-4072-B861-1E386133D228}"/>
    <cellStyle name="__ [0]_laroux_EWC 43.5MW8oMtresc 3_25_02v2 3" xfId="526" xr:uid="{8D220E30-1112-475F-BBC3-1790F1C498A5}"/>
    <cellStyle name="__ [0]_laroux_EWC 43.5MW8oMtresc 3_25_02v2w_esc" xfId="527" xr:uid="{33545E3F-4DD8-4A50-84BA-7AB7387C74A6}"/>
    <cellStyle name="__ [0]_laroux_EWC 43.5MW8oMtresc 3_25_02v2w_esc 2" xfId="528" xr:uid="{BABCA54B-8936-460D-BF8C-166F484EB511}"/>
    <cellStyle name="__ [0]_laroux_EWC 43.5MW8oMtresc 3_25_02v2w_esc 2 2" xfId="529" xr:uid="{24264A4C-5E4F-484D-9FE0-E3CC2252D39D}"/>
    <cellStyle name="__ [0]_laroux_EWC 43.5MW8oMtresc 3_25_02v2w_esc 3" xfId="530" xr:uid="{EE1D4456-CFA9-43A9-B64C-18102E62AD39}"/>
    <cellStyle name="__ [0]_laroux_Wind farm - operation CF" xfId="531" xr:uid="{B3331049-1040-471F-9AC9-E969A6BC4C1E}"/>
    <cellStyle name="__ [0]_laroux_Wind farm - operation CF 2" xfId="532" xr:uid="{43573F9F-6009-47CB-90A8-1539E4B1D8DE}"/>
    <cellStyle name="__ [0]_laroux_Wind farm - operation CF 2 2" xfId="533" xr:uid="{79269315-BC8A-4A80-B4A5-D5292898B416}"/>
    <cellStyle name="__ [0]_laroux_Wind farm - operation CF 3" xfId="534" xr:uid="{D82E5F92-B1E1-4A5E-BE20-385ECCB1F72D}"/>
    <cellStyle name="__ [0]_PERSONAL" xfId="535" xr:uid="{956CBFFB-1D16-4F52-A41A-1705AEA4A71D}"/>
    <cellStyle name="__ [0]_PERSONAL 2" xfId="536" xr:uid="{7CC4761A-0652-445B-BEC2-4E4B48C90523}"/>
    <cellStyle name="__ [0]_PERSONAL 2 2" xfId="537" xr:uid="{27A11FA3-FD05-4712-B8E7-5D2508AA8A04}"/>
    <cellStyle name="__ [0]_PERSONAL 3" xfId="538" xr:uid="{D241D76A-8300-4E9F-8A71-FFD2B1B4B09F}"/>
    <cellStyle name="__ [0]_PERSONAL_1" xfId="539" xr:uid="{15E97527-C640-446F-B106-6706B5FD7619}"/>
    <cellStyle name="__ [0]_PERSONAL_1 2" xfId="540" xr:uid="{71B0B9F2-1422-41BC-82E7-CB239EBEF10D}"/>
    <cellStyle name="__ [0]_PERSONAL_1 2 2" xfId="541" xr:uid="{69833DD4-5CCF-4077-ACDE-710288DB625A}"/>
    <cellStyle name="__ [0]_PERSONAL_1 3" xfId="542" xr:uid="{E451DC81-52B9-4C88-AA71-E51FD2AF28EF}"/>
    <cellStyle name="__ [0]_PERSONAL_1_ClearSky_AEP_Min_04.04.02_Bank" xfId="543" xr:uid="{99A32D46-AA52-4C7E-A90D-D726DB26AEF4}"/>
    <cellStyle name="__ [0]_PERSONAL_1_ClearSky_AEP_Min_04.04.02_Bank 2" xfId="544" xr:uid="{60C6371A-3447-4657-8857-497DAAFE08EE}"/>
    <cellStyle name="__ [0]_PERSONAL_1_Clearsky_internal_050301" xfId="545" xr:uid="{B9332C45-0796-4C10-B196-502415AD63F8}"/>
    <cellStyle name="__ [0]_PERSONAL_1_Clearsky_internal_050301 2" xfId="546" xr:uid="{D41A76BF-135F-4563-ACD4-7C2220EF4970}"/>
    <cellStyle name="__ [0]_PERSONAL_1_Clearsky_internal_070201" xfId="547" xr:uid="{01728904-F4B4-415D-92D5-DCC3C23C338D}"/>
    <cellStyle name="__ [0]_PERSONAL_1_Clearsky_internal_070201 2" xfId="548" xr:uid="{C76A6299-E68C-407D-AD03-EB148339A899}"/>
    <cellStyle name="__ [0]_PERSONAL_1_Clearsky_internal_070201.xls Chart 2" xfId="549" xr:uid="{58545C55-3CA4-4011-BDBC-EBBD7CC344B8}"/>
    <cellStyle name="__ [0]_PERSONAL_1_Clearsky_internal_070201_1" xfId="550" xr:uid="{A998D25A-6679-4515-97CC-2A0DC9E797D8}"/>
    <cellStyle name="__ [0]_PERSONAL_1_Clearsky_internal_070201_Clearsky_internal_070201" xfId="551" xr:uid="{5953D338-ACA7-49B9-85E7-776F28EB2BB2}"/>
    <cellStyle name="__ [0]_PERSONAL_1_Clearsky_internal_070201_Clearsky_Outside_070201.xls Chart 2" xfId="552" xr:uid="{1A22D911-70D1-4896-AF6A-EE29DCD55B3A}"/>
    <cellStyle name="__ [0]_PERSONAL_1_Clearsky_Outside_070201.xls Chart 2" xfId="553" xr:uid="{79E91D6D-2644-4FEC-8C97-67C055EABFA5}"/>
    <cellStyle name="__ [0]_PERSONAL_1_Clearsky_Outside_070201.xls Chart 2 2" xfId="554" xr:uid="{66B936D2-CD42-4601-B304-189C9EB78B38}"/>
    <cellStyle name="__ [0]_PERSONAL_1_EWC 43.5MW8oMtresc 3_25_021" xfId="555" xr:uid="{82809554-10A5-4E2C-879E-9CAEA4B99785}"/>
    <cellStyle name="__ [0]_PERSONAL_1_EWC 43.5MW8oMtresc 3_25_021 2" xfId="556" xr:uid="{5EE05779-B95B-42EE-A340-AFA1D615D027}"/>
    <cellStyle name="__ [0]_PERSONAL_1_EWC 43.5MW8oMtresc 3_25_021 2 2" xfId="557" xr:uid="{098ABCE6-6C23-4088-8F39-FA1DAF075451}"/>
    <cellStyle name="__ [0]_PERSONAL_1_EWC 43.5MW8oMtresc 3_25_021 3" xfId="558" xr:uid="{9B43FB34-6C3D-4BC9-823B-F69A09C9A3FD}"/>
    <cellStyle name="__ [0]_PERSONAL_1_EWC 43.5MW8oMtresc 3_25_02v2" xfId="559" xr:uid="{C8CA5DB1-706E-45FE-9677-DD1581229762}"/>
    <cellStyle name="__ [0]_PERSONAL_1_EWC 43.5MW8oMtresc 3_25_02v2 2" xfId="560" xr:uid="{EA77BD16-2123-4302-9270-56EE9A301479}"/>
    <cellStyle name="__ [0]_PERSONAL_1_EWC 43.5MW8oMtresc 3_25_02v2 2 2" xfId="561" xr:uid="{1CFBC4FC-EB7B-4C3E-9702-B5B890EE2996}"/>
    <cellStyle name="__ [0]_PERSONAL_1_EWC 43.5MW8oMtresc 3_25_02v2 3" xfId="562" xr:uid="{2CF85D89-74D7-4897-B7E1-9266FD844AE3}"/>
    <cellStyle name="__ [0]_PERSONAL_1_EWC 43.5MW8oMtresc 3_25_02v2w_esc" xfId="563" xr:uid="{148F99CF-1DCE-48C6-AD37-0D4AE9E45E47}"/>
    <cellStyle name="__ [0]_PERSONAL_1_EWC 43.5MW8oMtresc 3_25_02v2w_esc 2" xfId="564" xr:uid="{E106DED3-9943-48E0-B127-7031F46DCBB7}"/>
    <cellStyle name="__ [0]_PERSONAL_1_EWC 43.5MW8oMtresc 3_25_02v2w_esc 2 2" xfId="565" xr:uid="{CDE68621-EE66-46F6-9814-9F4E954E5EFA}"/>
    <cellStyle name="__ [0]_PERSONAL_1_EWC 43.5MW8oMtresc 3_25_02v2w_esc 3" xfId="566" xr:uid="{6666C5B1-F30F-4772-A425-ECD81860A863}"/>
    <cellStyle name="__ [0]_PERSONAL_1_EWC 43.5MW8oMtresc 3_25_02v2w_esc_9. Staff Cost-External Services" xfId="567" xr:uid="{F5D2ACC6-66A0-4027-82BE-D6EC695A6AF2}"/>
    <cellStyle name="__ [0]_PERSONAL_1_EWC 43.5MW8oMtresc 3_25_02v2w_esc_9. Staff Cost-External Services 2" xfId="568" xr:uid="{233B73A3-CD23-48C0-A702-20D6B3E30ACA}"/>
    <cellStyle name="__ [0]_PERSONAL_1_EWC 43.5MW8oMtresc 3_25_02v2w_esc_Conversion" xfId="569" xr:uid="{4158923E-43C2-48F6-9ACE-ABC20586261B}"/>
    <cellStyle name="__ [0]_PERSONAL_1_EWC 43.5MW8oMtresc 3_25_02v2w_esc_Conversion 2" xfId="570" xr:uid="{FC61A043-7FCA-4F62-92D3-CD03E246BB1F}"/>
    <cellStyle name="__ [0]_PERSONAL_1_EWC 43.5MW8oMtresc 3_25_02v2w_esc_FIN € Summary" xfId="571" xr:uid="{8532B27F-54A0-4632-B1E7-1A06675CAA2D}"/>
    <cellStyle name="__ [0]_PERSONAL_1_EWC 43.5MW8oMtresc 3_25_02v2w_esc_FIN € Summary 2" xfId="572" xr:uid="{44646BFA-5FDA-4E31-B5F7-2051B70DF2A0}"/>
    <cellStyle name="__ [0]_PERSONAL_1_EWC 43.5MW8oMtresc 3_25_02v2w_esc_One Corp Summary" xfId="573" xr:uid="{48A95D6A-0CE0-4E9A-ABF8-4EC93E78ED6F}"/>
    <cellStyle name="__ [0]_PERSONAL_1_EWC 43.5MW8oMtresc 3_25_02v2w_esc_One Corp Summary 2" xfId="574" xr:uid="{03475CAD-F5C0-4C00-A9AB-C6B6E4F21286}"/>
    <cellStyle name="__ [0]_PERSONAL_1_Wind farm - operation CF" xfId="575" xr:uid="{73B57A57-AFB3-47AA-AAAE-21EABF8DDB11}"/>
    <cellStyle name="__ [0]_PERSONAL_1_Wind farm - operation CF 2" xfId="576" xr:uid="{D18CCD97-C2BC-4032-BA17-92E6675A5D09}"/>
    <cellStyle name="__ [0]_PERSONAL_1_Wind farm - operation CF 2 2" xfId="577" xr:uid="{B552CAEE-31D3-40FD-842E-887902292A0F}"/>
    <cellStyle name="__ [0]_PERSONAL_1_Wind farm - operation CF 3" xfId="578" xr:uid="{33F75CB2-25DB-4DC8-A7EC-69A9C6E494B9}"/>
    <cellStyle name="__ [0]_PERSONAL_1_Wind farm - operation CF_9. Staff Cost-External Services" xfId="579" xr:uid="{CE52D271-091D-4149-A642-235678E955C7}"/>
    <cellStyle name="__ [0]_PERSONAL_1_Wind farm - operation CF_9. Staff Cost-External Services 2" xfId="580" xr:uid="{6D566B10-F26B-475B-8AC9-C7B15BBAED46}"/>
    <cellStyle name="__ [0]_PERSONAL_1_Wind farm - operation CF_Conversion" xfId="581" xr:uid="{38D55C44-F56C-4FD9-99DD-3FCC25B33407}"/>
    <cellStyle name="__ [0]_PERSONAL_1_Wind farm - operation CF_Conversion 2" xfId="582" xr:uid="{FE76F077-FB6A-4F35-9F62-14AF37EBE9C6}"/>
    <cellStyle name="__ [0]_PERSONAL_1_Wind farm - operation CF_FIN € Summary" xfId="583" xr:uid="{213388BC-406A-47C9-A07A-A298FBEBB8CA}"/>
    <cellStyle name="__ [0]_PERSONAL_1_Wind farm - operation CF_FIN € Summary 2" xfId="584" xr:uid="{673D2350-DA9A-4A5D-88B7-E71CF76CE4ED}"/>
    <cellStyle name="__ [0]_PERSONAL_1_Wind farm - operation CF_One Corp Summary" xfId="585" xr:uid="{DE1BCFFD-1737-4592-BDE7-AEE5A9907915}"/>
    <cellStyle name="__ [0]_PERSONAL_1_Wind farm - operation CF_One Corp Summary 2" xfId="586" xr:uid="{9765A00B-F650-41D5-8A1C-66CD749DA55C}"/>
    <cellStyle name="__ [0]_PERSONAL_2" xfId="587" xr:uid="{4DDBBA12-F524-4AB6-9ADA-59D3E3FA4EFE}"/>
    <cellStyle name="__ [0]_PERSONAL_2 2" xfId="588" xr:uid="{5A4D485B-366D-4EEC-B6F7-A38DED386332}"/>
    <cellStyle name="__ [0]_PERSONAL_2 2 2" xfId="589" xr:uid="{75A428BB-EBE3-4EF8-869A-2991FE46612F}"/>
    <cellStyle name="__ [0]_PERSONAL_2 3" xfId="590" xr:uid="{E4D1E3C2-7C03-428C-B9E2-C39015263B03}"/>
    <cellStyle name="__ [0]_PERSONAL_2_9. Staff Cost-External Services" xfId="591" xr:uid="{62CCA41A-EEED-40C9-8B09-C06D0D17E1FD}"/>
    <cellStyle name="__ [0]_PERSONAL_2_9. Staff Cost-External Services 2" xfId="592" xr:uid="{42B535D0-47CD-4F1E-BCE0-B364E3AF944B}"/>
    <cellStyle name="__ [0]_PERSONAL_2_ClearSky_AEP_Min_04.04.02_Bank" xfId="593" xr:uid="{6A0C6D72-F3E9-41CE-906B-4D7361CB04E9}"/>
    <cellStyle name="__ [0]_PERSONAL_2_Clearsky_internal_050301" xfId="594" xr:uid="{0D711444-BDD9-4C93-A122-B2724197EE59}"/>
    <cellStyle name="__ [0]_PERSONAL_2_Clearsky_internal_070201" xfId="595" xr:uid="{5AC12EC1-3532-4AB3-8111-08E7B55DBFF4}"/>
    <cellStyle name="__ [0]_PERSONAL_2_Clearsky_internal_070201 2" xfId="596" xr:uid="{0300199B-7615-40BF-9B3A-F21E47837817}"/>
    <cellStyle name="__ [0]_PERSONAL_2_Clearsky_internal_070201.xls Chart 2" xfId="597" xr:uid="{085B05B2-A0FD-4EF6-A284-27DEC4FC161E}"/>
    <cellStyle name="__ [0]_PERSONAL_2_Clearsky_internal_070201.xls Chart 2 2" xfId="598" xr:uid="{761471D8-CA38-4365-8615-E1AEC44B8F22}"/>
    <cellStyle name="__ [0]_PERSONAL_2_Clearsky_internal_070201_1" xfId="599" xr:uid="{14BEA66C-8081-4E40-B2FA-52B9EFE8525D}"/>
    <cellStyle name="__ [0]_PERSONAL_2_Clearsky_internal_070201_Clearsky_internal_070201" xfId="600" xr:uid="{493C3D20-3DB1-45C2-BA2A-06E1AAF2D200}"/>
    <cellStyle name="__ [0]_PERSONAL_2_Clearsky_internal_070201_Clearsky_Outside_070201.xls Chart 2" xfId="601" xr:uid="{6E2D8A9D-423E-4862-944D-43BF64A2DE59}"/>
    <cellStyle name="__ [0]_PERSONAL_2_Clearsky_Outside_070201.xls Chart 2" xfId="602" xr:uid="{91F7F30F-15B9-49D0-AEF6-AF57D0A8D45E}"/>
    <cellStyle name="__ [0]_PERSONAL_2_Conversion" xfId="603" xr:uid="{ED729C1F-8747-4CAD-A59C-5F46EEE7D0C8}"/>
    <cellStyle name="__ [0]_PERSONAL_2_Conversion 2" xfId="604" xr:uid="{00B2BA44-C3FA-4641-B20B-356DEBD28C0A}"/>
    <cellStyle name="__ [0]_PERSONAL_2_EWC 43.5MW8oMtresc 3_25_021" xfId="605" xr:uid="{7CAE6860-2555-4A09-8186-CFB115089CDD}"/>
    <cellStyle name="__ [0]_PERSONAL_2_EWC 43.5MW8oMtresc 3_25_021 2" xfId="606" xr:uid="{3EBB2F5D-3BC9-433A-AA9C-561E49E909A5}"/>
    <cellStyle name="__ [0]_PERSONAL_2_EWC 43.5MW8oMtresc 3_25_021 2 2" xfId="607" xr:uid="{14765DBB-8B3F-415A-A3A5-E2F71CE2AF00}"/>
    <cellStyle name="__ [0]_PERSONAL_2_EWC 43.5MW8oMtresc 3_25_021 3" xfId="608" xr:uid="{24ABAFD3-2DCD-40AB-8718-EB24F5664716}"/>
    <cellStyle name="__ [0]_PERSONAL_2_EWC 43.5MW8oMtresc 3_25_021_9. Staff Cost-External Services" xfId="609" xr:uid="{09B2A27F-F443-4492-A422-1C25AB20DDE5}"/>
    <cellStyle name="__ [0]_PERSONAL_2_EWC 43.5MW8oMtresc 3_25_021_9. Staff Cost-External Services 2" xfId="610" xr:uid="{86B0C107-D353-4E2C-BC3D-CC0235269739}"/>
    <cellStyle name="__ [0]_PERSONAL_2_EWC 43.5MW8oMtresc 3_25_021_Conversion" xfId="611" xr:uid="{476459E5-3EA3-4B71-B013-5382247CDCFE}"/>
    <cellStyle name="__ [0]_PERSONAL_2_EWC 43.5MW8oMtresc 3_25_021_Conversion 2" xfId="612" xr:uid="{3D515016-7DD9-4E05-8FB5-54C83AC1BFBD}"/>
    <cellStyle name="__ [0]_PERSONAL_2_EWC 43.5MW8oMtresc 3_25_021_FIN € Summary" xfId="613" xr:uid="{B88C76E5-3E87-4E62-BBC8-5325185881D8}"/>
    <cellStyle name="__ [0]_PERSONAL_2_EWC 43.5MW8oMtresc 3_25_021_FIN € Summary 2" xfId="614" xr:uid="{1DBA38E3-3755-419D-96AD-64B0FFBA3608}"/>
    <cellStyle name="__ [0]_PERSONAL_2_EWC 43.5MW8oMtresc 3_25_021_One Corp Summary" xfId="615" xr:uid="{3480A5D6-2854-4089-B953-3859EB07AA05}"/>
    <cellStyle name="__ [0]_PERSONAL_2_EWC 43.5MW8oMtresc 3_25_021_One Corp Summary 2" xfId="616" xr:uid="{F8FF321F-CA85-4F98-9DC3-5BED8336424B}"/>
    <cellStyle name="__ [0]_PERSONAL_2_EWC 43.5MW8oMtresc 3_25_02v2" xfId="617" xr:uid="{3C10E243-09EB-40BB-8784-9DCE8EFA2896}"/>
    <cellStyle name="__ [0]_PERSONAL_2_EWC 43.5MW8oMtresc 3_25_02v2 2" xfId="618" xr:uid="{AE2CC796-8D1E-47A1-8CB6-BC5EA8CD953D}"/>
    <cellStyle name="__ [0]_PERSONAL_2_EWC 43.5MW8oMtresc 3_25_02v2 2 2" xfId="619" xr:uid="{AA749513-08DA-4AA5-A962-A385D9DFA40A}"/>
    <cellStyle name="__ [0]_PERSONAL_2_EWC 43.5MW8oMtresc 3_25_02v2 3" xfId="620" xr:uid="{8CF52AD1-53A9-491D-AACB-FD14B9F9166E}"/>
    <cellStyle name="__ [0]_PERSONAL_2_EWC 43.5MW8oMtresc 3_25_02v2w_esc" xfId="621" xr:uid="{BC5F2E29-8237-4530-8B94-39B1494D077F}"/>
    <cellStyle name="__ [0]_PERSONAL_2_EWC 43.5MW8oMtresc 3_25_02v2w_esc 2" xfId="622" xr:uid="{C593BFDB-CEBE-4FD7-AC91-415EFA8E4281}"/>
    <cellStyle name="__ [0]_PERSONAL_2_EWC 43.5MW8oMtresc 3_25_02v2w_esc 2 2" xfId="623" xr:uid="{C5ECAC59-EF2C-4A37-AED2-7C12208449B4}"/>
    <cellStyle name="__ [0]_PERSONAL_2_EWC 43.5MW8oMtresc 3_25_02v2w_esc 3" xfId="624" xr:uid="{A92B443B-D3D6-4997-9D94-2EB78F8FBE22}"/>
    <cellStyle name="__ [0]_PERSONAL_2_EWC 43.5MW8oMtresc 3_25_02v2w_esc_9. Staff Cost-External Services" xfId="625" xr:uid="{E5D36BE3-52AD-434C-821F-31F5104C63D6}"/>
    <cellStyle name="__ [0]_PERSONAL_2_EWC 43.5MW8oMtresc 3_25_02v2w_esc_9. Staff Cost-External Services 2" xfId="626" xr:uid="{BF741FAC-954A-485A-B1BC-617D2C7305EC}"/>
    <cellStyle name="__ [0]_PERSONAL_2_EWC 43.5MW8oMtresc 3_25_02v2w_esc_Conversion" xfId="627" xr:uid="{351D2DCA-E711-4BE9-9748-36F0F8C8CF6B}"/>
    <cellStyle name="__ [0]_PERSONAL_2_EWC 43.5MW8oMtresc 3_25_02v2w_esc_Conversion 2" xfId="628" xr:uid="{A90D797F-7E82-4B75-92B1-5C6B5DCEAFA6}"/>
    <cellStyle name="__ [0]_PERSONAL_2_EWC 43.5MW8oMtresc 3_25_02v2w_esc_FIN € Summary" xfId="629" xr:uid="{7ABBA87E-0968-4BE5-82D5-01BD089A8B0E}"/>
    <cellStyle name="__ [0]_PERSONAL_2_EWC 43.5MW8oMtresc 3_25_02v2w_esc_FIN € Summary 2" xfId="630" xr:uid="{EAF76D8D-AD50-4AED-A7BA-8167B7B7A5E5}"/>
    <cellStyle name="__ [0]_PERSONAL_2_EWC 43.5MW8oMtresc 3_25_02v2w_esc_One Corp Summary" xfId="631" xr:uid="{9AEF893D-056E-4215-A68B-3A3D0E85449E}"/>
    <cellStyle name="__ [0]_PERSONAL_2_EWC 43.5MW8oMtresc 3_25_02v2w_esc_One Corp Summary 2" xfId="632" xr:uid="{3090280D-4ECE-4A06-9616-06B8AF3CC292}"/>
    <cellStyle name="__ [0]_PERSONAL_2_FIN € Summary" xfId="633" xr:uid="{C78D7F84-5B4D-465E-BE5E-4C9456E31A65}"/>
    <cellStyle name="__ [0]_PERSONAL_2_FIN € Summary 2" xfId="634" xr:uid="{95FD2328-0318-4341-AAE6-07E3329A6E23}"/>
    <cellStyle name="__ [0]_PERSONAL_2_One Corp Summary" xfId="635" xr:uid="{952666C2-DAF2-4264-BC55-41006C4D15CB}"/>
    <cellStyle name="__ [0]_PERSONAL_2_One Corp Summary 2" xfId="636" xr:uid="{56754B49-0DCA-4745-84EE-FAD85D46A9CF}"/>
    <cellStyle name="__ [0]_PERSONAL_2_Wind farm - operation CF" xfId="637" xr:uid="{3D61D73F-AFB2-45E5-98E6-98FAEDEF230A}"/>
    <cellStyle name="__ [0]_PERSONAL_2_Wind farm - operation CF 2" xfId="638" xr:uid="{BEB3D2C1-5A19-4E1D-A2D0-2788A0CE200F}"/>
    <cellStyle name="__ [0]_PERSONAL_2_Wind farm - operation CF 2 2" xfId="639" xr:uid="{D7085EEA-360A-489D-BC82-9AFD48EFE5BD}"/>
    <cellStyle name="__ [0]_PERSONAL_2_Wind farm - operation CF 3" xfId="640" xr:uid="{84C603CB-AC10-4764-A3A5-50E2DDF9E251}"/>
    <cellStyle name="__ [0]_PERSONAL_3" xfId="641" xr:uid="{6C75814D-C834-456B-92DF-6677B9DE7E01}"/>
    <cellStyle name="__ [0]_PERSONAL_3 2" xfId="642" xr:uid="{F77CF48D-A54B-4343-A297-0847B4EB77C5}"/>
    <cellStyle name="__ [0]_PERSONAL_3 2 2" xfId="643" xr:uid="{59431066-1286-476D-B861-C23C3640FA6F}"/>
    <cellStyle name="__ [0]_PERSONAL_3 3" xfId="644" xr:uid="{E9FA4FDC-483C-43C0-9F31-934F1D0CC533}"/>
    <cellStyle name="__ [0]_PERSONAL_ClearSky_AEP_Min_04.04.02_Bank" xfId="645" xr:uid="{301E127A-E72D-4266-AA97-4CDE7ABC82BC}"/>
    <cellStyle name="__ [0]_PERSONAL_Clearsky_internal_050301" xfId="646" xr:uid="{2DB8CB89-630E-4687-AC99-FDE5E31DDBB6}"/>
    <cellStyle name="__ [0]_PERSONAL_Clearsky_internal_070201" xfId="647" xr:uid="{33E3C9AD-E3C6-405A-A1C8-F712229A3865}"/>
    <cellStyle name="__ [0]_PERSONAL_Clearsky_internal_070201.xls Chart 2" xfId="648" xr:uid="{24C2F819-05EB-4145-B88D-09ED8A7862EA}"/>
    <cellStyle name="__ [0]_PERSONAL_Clearsky_internal_070201_1" xfId="649" xr:uid="{736CD86E-EF94-4C3B-A95D-7B9C3A6FED1E}"/>
    <cellStyle name="__ [0]_PERSONAL_Clearsky_internal_070201_Clearsky_Outside_070201.xls Chart 2" xfId="650" xr:uid="{51C7FB12-F97F-42BE-B539-90E1B3897DFF}"/>
    <cellStyle name="__ [0]_PERSONAL_Clearsky_Outside_070201.xls Chart 2" xfId="651" xr:uid="{BBC6D275-7D89-4514-9BC2-9E7B6964E96D}"/>
    <cellStyle name="__ [0]_PERSONAL_EWC 43.5MW8oMtresc 3_25_021" xfId="652" xr:uid="{89BCB333-A2A1-4CF4-82A7-E7A98ADFC7D4}"/>
    <cellStyle name="__ [0]_PERSONAL_EWC 43.5MW8oMtresc 3_25_021 2" xfId="653" xr:uid="{31DDD4BF-FF09-4764-B8AA-3988C679F065}"/>
    <cellStyle name="__ [0]_PERSONAL_EWC 43.5MW8oMtresc 3_25_021 2 2" xfId="654" xr:uid="{CA7CD7CC-12E1-4EE8-B093-EB84721CD31B}"/>
    <cellStyle name="__ [0]_PERSONAL_EWC 43.5MW8oMtresc 3_25_021 3" xfId="655" xr:uid="{1E59C820-96BC-406F-B9B1-95B9CD4EDFDB}"/>
    <cellStyle name="__ [0]_PERSONAL_EWC 43.5MW8oMtresc 3_25_02v2" xfId="656" xr:uid="{83BB81CE-B1AB-4B60-B6A8-13682FE1582E}"/>
    <cellStyle name="__ [0]_PERSONAL_EWC 43.5MW8oMtresc 3_25_02v2 2" xfId="657" xr:uid="{484C725E-ACEA-462F-9F49-86485B914992}"/>
    <cellStyle name="__ [0]_PERSONAL_EWC 43.5MW8oMtresc 3_25_02v2 2 2" xfId="658" xr:uid="{89671901-F8F6-440A-B2E9-3F765FF4AC6D}"/>
    <cellStyle name="__ [0]_PERSONAL_EWC 43.5MW8oMtresc 3_25_02v2 3" xfId="659" xr:uid="{69A53048-E8EE-4D84-8F6A-70985ED2BD57}"/>
    <cellStyle name="__ [0]_PERSONAL_EWC 43.5MW8oMtresc 3_25_02v2w_esc" xfId="660" xr:uid="{2F8E379D-4FB3-4359-BE7B-EC244FDAD224}"/>
    <cellStyle name="__ [0]_PERSONAL_EWC 43.5MW8oMtresc 3_25_02v2w_esc 2" xfId="661" xr:uid="{201CD054-5D72-46F4-833E-AB008DED1115}"/>
    <cellStyle name="__ [0]_PERSONAL_EWC 43.5MW8oMtresc 3_25_02v2w_esc 2 2" xfId="662" xr:uid="{4767BBFB-2E7A-4275-BC43-56AC229ED150}"/>
    <cellStyle name="__ [0]_PERSONAL_EWC 43.5MW8oMtresc 3_25_02v2w_esc 3" xfId="663" xr:uid="{F0EF34BA-FFAE-4299-BCBE-23AFF1D3A6D0}"/>
    <cellStyle name="__ [0]_PERSONAL_EWC 43.5MW8oMtresc 3_25_02v2w_esc_1" xfId="664" xr:uid="{40328BAD-E646-4515-BE27-40D25C814862}"/>
    <cellStyle name="__ [0]_PERSONAL_EWC 43.5MW8oMtresc 3_25_02v2w_esc_1 2" xfId="665" xr:uid="{CF658793-49F2-4AEA-AF52-2D7B7FB45A1E}"/>
    <cellStyle name="__ [0]_PERSONAL_EWC 43.5MW8oMtresc 3_25_02v2w_esc_1 2 2" xfId="666" xr:uid="{B4B1B059-7EBD-42DA-A1B2-ED727E6C8601}"/>
    <cellStyle name="__ [0]_PERSONAL_EWC 43.5MW8oMtresc 3_25_02v2w_esc_1 3" xfId="667" xr:uid="{3F685CF7-A8AD-4BA6-AB33-0E8B7E9268F0}"/>
    <cellStyle name="__ [0]_PERSONAL_Wind farm - operation CF" xfId="668" xr:uid="{B0D4E7F7-1BFA-4E6D-8CAF-7A1276ADA911}"/>
    <cellStyle name="__ [0]_PERSONAL_Wind farm - operation CF 2" xfId="669" xr:uid="{71652415-5BF6-4700-BA6D-1A8A36624694}"/>
    <cellStyle name="__ [0]_PERSONAL_Wind farm - operation CF 2 2" xfId="670" xr:uid="{8CBB9301-4574-48C7-BAF5-4419A900FABF}"/>
    <cellStyle name="__ [0]_PERSONAL_Wind farm - operation CF 3" xfId="671" xr:uid="{9D5640E1-76AA-480C-B1FF-170334DBC8FE}"/>
    <cellStyle name="__ [0]_Sheet2" xfId="672" xr:uid="{73740020-670C-4860-BABA-CD5C4ED5631A}"/>
    <cellStyle name="__ [0]_Sheet2 2" xfId="673" xr:uid="{BE7706CC-018E-4796-A229-7CDF09030544}"/>
    <cellStyle name="__ [0]_Sheet2 2 2" xfId="674" xr:uid="{B6371259-3C84-4DDA-8DED-C904C1D391A3}"/>
    <cellStyle name="__ [0]_Sheet2 3" xfId="675" xr:uid="{E7516E91-7F9D-4CC1-A581-195159EEE2CA}"/>
    <cellStyle name="____.____" xfId="676" xr:uid="{A4F43EB7-1E46-4B0D-829D-8184AC3DB414}"/>
    <cellStyle name="____.____ 2" xfId="677" xr:uid="{8744EE34-B996-4450-82B0-70EA4D1ABC4F}"/>
    <cellStyle name="____._____9. Staff Cost-External Services" xfId="678" xr:uid="{D1781E40-B055-4721-92DE-B96C663BBA44}"/>
    <cellStyle name="____._____Conversion" xfId="679" xr:uid="{23FB4CF7-A1C5-44CE-93E0-514B77A8E7CE}"/>
    <cellStyle name="____._____FIN € Summary" xfId="680" xr:uid="{CFAE4204-BED7-4AEF-91FB-A5B5E84BAE79}"/>
    <cellStyle name="____._____One Corp Summary" xfId="681" xr:uid="{C12CD86C-78D4-4700-90B8-CF8F8C4A2E8E}"/>
    <cellStyle name="_____" xfId="682" xr:uid="{D1263450-8CA6-4DA9-A51C-725C3083E21C}"/>
    <cellStyle name="_____ 2" xfId="683" xr:uid="{A451ADE1-EB77-41DB-9285-49F02978DCD6}"/>
    <cellStyle name="______" xfId="684" xr:uid="{72DF1138-4128-4484-B6C7-A3BBC2881865}"/>
    <cellStyle name="______ 2" xfId="685" xr:uid="{B6DFD766-520C-4A2D-9726-A1DD747F1005}"/>
    <cellStyle name="_______" xfId="686" xr:uid="{9BF23023-185B-4FFB-A19F-1518D2C6063F}"/>
    <cellStyle name="_______ 2" xfId="687" xr:uid="{47A92B3D-84B1-479A-AFC1-A1370C708FD8}"/>
    <cellStyle name="________" xfId="688" xr:uid="{386E0203-7A7E-4FC5-B0ED-74E06296088B}"/>
    <cellStyle name="________ 2" xfId="689" xr:uid="{F61CB4DC-DE5B-4336-ACAB-223DA8551243}"/>
    <cellStyle name="__________" xfId="690" xr:uid="{D05D3493-E659-43CF-9DFA-80488E644C0A}"/>
    <cellStyle name="__________ 2" xfId="691" xr:uid="{850A7740-F292-47A2-BB26-6020B492149F}"/>
    <cellStyle name="____________" xfId="692" xr:uid="{017D003C-B176-4AF5-BCCF-20D92C52E38A}"/>
    <cellStyle name="____________ 2" xfId="693" xr:uid="{5A3B6649-2DC0-496E-BB48-352E75C2B1C9}"/>
    <cellStyle name="____________ 2 2" xfId="694" xr:uid="{5005CB63-8E15-4A45-99E3-FF5C9A078BEF}"/>
    <cellStyle name="____________ 3" xfId="695" xr:uid="{E02F797A-5D30-4E87-B1C0-1A10C274F5ED}"/>
    <cellStyle name="_____________ClearSky_AEP_Min_04.04.02_Bank" xfId="696" xr:uid="{0B309822-AACD-41C8-ABBA-55CB6365B1E7}"/>
    <cellStyle name="_____________ClearSky_AEP_Min_04.04.02_Bank_1" xfId="697" xr:uid="{FE67BB26-CFBD-47C9-933F-DAE63B246F7D}"/>
    <cellStyle name="_____________Clearsky_internal_050301" xfId="698" xr:uid="{940D7F89-B62E-4E0C-B719-2294FF9C5422}"/>
    <cellStyle name="_____________Clearsky_internal_050301_1" xfId="699" xr:uid="{87ECA266-5648-4F3F-A9E3-C916E0DE3DBE}"/>
    <cellStyle name="_____________Clearsky_internal_050301_2" xfId="700" xr:uid="{3B14F26E-922C-4F7A-A234-7FCFC2093A4E}"/>
    <cellStyle name="_____________Clearsky_internal_070201" xfId="701" xr:uid="{1FE07F09-DC21-443F-AD2C-1395DA0738CF}"/>
    <cellStyle name="_____________Clearsky_internal_070201.xls Chart 2" xfId="702" xr:uid="{CFB1E20A-35F4-464C-8603-5D2B5F6F50AD}"/>
    <cellStyle name="_____________Clearsky_internal_070201.xls Chart 2_1" xfId="703" xr:uid="{408B5653-1F83-4E32-BA8D-FB4D5CCB6D8B}"/>
    <cellStyle name="_____________Clearsky_internal_070201_1" xfId="704" xr:uid="{EC985BD1-4ABB-4B33-9201-8E384A637E09}"/>
    <cellStyle name="_____________Clearsky_internal_070201_2" xfId="705" xr:uid="{64915444-6A29-4974-A67C-F756C89C2845}"/>
    <cellStyle name="_____________Clearsky_Outside_070201.xls Chart 2" xfId="706" xr:uid="{F06FCEAA-0CE0-47F4-815F-DDDDA3C46C62}"/>
    <cellStyle name="_____________Clearsky_Outside_070201.xls Chart 2_1" xfId="707" xr:uid="{4602EE35-03AC-4DF9-A36E-645EF03B8223}"/>
    <cellStyle name="_____________EWC 43.5MW8oMtresc 3_25_021" xfId="708" xr:uid="{CC3CBB1A-8724-497A-A4FE-0530F44E1A79}"/>
    <cellStyle name="_____________EWC 43.5MW8oMtresc 3_25_021 2" xfId="709" xr:uid="{5D0678CF-643E-4C00-A748-E138E4D707A8}"/>
    <cellStyle name="_____________EWC 43.5MW8oMtresc 3_25_021_1" xfId="710" xr:uid="{45D1DE69-C1F8-45B4-96D3-877146781D9B}"/>
    <cellStyle name="_____________EWC 43.5MW8oMtresc 3_25_021_1 2" xfId="711" xr:uid="{2439DACE-AFFE-4251-83CB-D4F6BAFC1177}"/>
    <cellStyle name="_____________EWC 43.5MW8oMtresc 3_25_021_1 2 2" xfId="712" xr:uid="{67BE7B98-7F23-4FE9-A5F0-A8AFE1B4A184}"/>
    <cellStyle name="_____________EWC 43.5MW8oMtresc 3_25_021_1 3" xfId="713" xr:uid="{5BDB58F1-969B-4DCF-B804-33A255020E51}"/>
    <cellStyle name="_____________EWC 43.5MW8oMtresc 3_25_021_9. Staff Cost-External Services" xfId="714" xr:uid="{A0BEBC1D-131F-4B40-A3BE-A1D5F8C09939}"/>
    <cellStyle name="_____________EWC 43.5MW8oMtresc 3_25_021_Conversion" xfId="715" xr:uid="{C7B97109-D48F-43FA-B7A4-6FE66DD0DFE4}"/>
    <cellStyle name="_____________EWC 43.5MW8oMtresc 3_25_021_FIN € Summary" xfId="716" xr:uid="{49582E06-2B53-4819-82D5-8652C3202611}"/>
    <cellStyle name="_____________EWC 43.5MW8oMtresc 3_25_021_One Corp Summary" xfId="717" xr:uid="{0C83ACDD-7564-4EC5-A448-268558A349D0}"/>
    <cellStyle name="_____________EWC 43.5MW8oMtresc 3_25_02v2" xfId="718" xr:uid="{59BB8902-F286-423F-85BE-412B90B3C92E}"/>
    <cellStyle name="_____________EWC 43.5MW8oMtresc 3_25_02v2 2" xfId="719" xr:uid="{EDE7479B-9EA0-4C8C-A8C5-52B0C5A44662}"/>
    <cellStyle name="_____________EWC 43.5MW8oMtresc 3_25_02v2 2 2" xfId="720" xr:uid="{CD832CA5-C995-48E4-B999-D44D96B4AB92}"/>
    <cellStyle name="_____________EWC 43.5MW8oMtresc 3_25_02v2 3" xfId="721" xr:uid="{805446D2-C9CB-4C21-9CEC-6AFCB6B82839}"/>
    <cellStyle name="_____________EWC 43.5MW8oMtresc 3_25_02v2_1" xfId="722" xr:uid="{654E163C-0B3A-4AF4-8953-83242B193F33}"/>
    <cellStyle name="_____________EWC 43.5MW8oMtresc 3_25_02v2_1 2" xfId="723" xr:uid="{8267BAC8-085C-4194-BDB5-3BA46D7F9CA9}"/>
    <cellStyle name="_____________EWC 43.5MW8oMtresc 3_25_02v2_1 2 2" xfId="724" xr:uid="{3A70B287-2BE5-4BC4-AE9F-36A3439B699A}"/>
    <cellStyle name="_____________EWC 43.5MW8oMtresc 3_25_02v2_1 3" xfId="725" xr:uid="{0468CEA6-9397-456B-8B51-CA2089A922E0}"/>
    <cellStyle name="_____________EWC 43.5MW8oMtresc 3_25_02v2w_esc" xfId="726" xr:uid="{3B092B14-FC26-4AB5-B64A-E4A27FF9080E}"/>
    <cellStyle name="_____________EWC 43.5MW8oMtresc 3_25_02v2w_esc 2" xfId="727" xr:uid="{0F8B76CF-F7D4-4A3E-AF48-773896218DE1}"/>
    <cellStyle name="_____________EWC 43.5MW8oMtresc 3_25_02v2w_esc 2 2" xfId="728" xr:uid="{B63D2BE7-160A-49C7-B062-F551466AE89E}"/>
    <cellStyle name="_____________EWC 43.5MW8oMtresc 3_25_02v2w_esc 3" xfId="729" xr:uid="{DF3F167C-8E12-4CB9-98BD-D8F01D5D63F5}"/>
    <cellStyle name="_____________EWC 43.5MW8oMtresc 3_25_02v2w_esc_1" xfId="730" xr:uid="{19F9CFD6-0AE4-4F4E-A9CE-564E00A97A74}"/>
    <cellStyle name="_____________EWC 43.5MW8oMtresc 3_25_02v2w_esc_1 2" xfId="731" xr:uid="{D766CFA9-2CF5-414A-895B-18682BBBBFFD}"/>
    <cellStyle name="_____________EWC 43.5MW8oMtresc 3_25_02v2w_esc_1 2 2" xfId="732" xr:uid="{05742A9D-65F2-4D4A-93EC-C8641E7CA63C}"/>
    <cellStyle name="_____________EWC 43.5MW8oMtresc 3_25_02v2w_esc_1 3" xfId="733" xr:uid="{8956B216-CD05-4BA2-A094-1D6720CC44AD}"/>
    <cellStyle name="_____________Sheet1" xfId="734" xr:uid="{1D1A5DC9-3A16-4ADC-82E4-E79D81B47792}"/>
    <cellStyle name="_____________Wind farm - operation CF" xfId="735" xr:uid="{673C2792-EE88-4F1D-9024-E2B1E71653EA}"/>
    <cellStyle name="_____________Wind farm - operation CF 2" xfId="736" xr:uid="{068748C5-0D8A-4293-9621-5320EA85CF59}"/>
    <cellStyle name="_____________Wind farm - operation CF_1" xfId="737" xr:uid="{B9D54BE4-6311-4AAD-895C-A88618719223}"/>
    <cellStyle name="_____________Wind farm - operation CF_1 2" xfId="738" xr:uid="{D15CDF76-F288-42D9-8C10-24FA30DBAD84}"/>
    <cellStyle name="_____________Wind farm - operation CF_1 2 2" xfId="739" xr:uid="{DE80993D-B446-469E-BA30-0A212D47F773}"/>
    <cellStyle name="_____________Wind farm - operation CF_1 3" xfId="740" xr:uid="{D71A388E-C925-4FFE-AD25-4C988BD30BE0}"/>
    <cellStyle name="_____________Wind farm - operation CF_9. Staff Cost-External Services" xfId="741" xr:uid="{3EFBEAB8-1D2E-4ACB-A3CD-263502BBEB81}"/>
    <cellStyle name="_____________Wind farm - operation CF_Conversion" xfId="742" xr:uid="{A200E88B-198D-4F66-9BC1-8ED62FDEF34E}"/>
    <cellStyle name="_____________Wind farm - operation CF_FIN € Summary" xfId="743" xr:uid="{73CAE232-455C-43BA-91E2-3705F60B1367}"/>
    <cellStyle name="_____________Wind farm - operation CF_One Corp Summary" xfId="744" xr:uid="{2349F6C1-BAC3-4BA8-B7D1-599E1BE96C48}"/>
    <cellStyle name="___________9. Staff Cost-External Services" xfId="745" xr:uid="{64EB63D7-CB17-4F7B-BA58-37349B7E1051}"/>
    <cellStyle name="___________ClearSky_AEP_Min_04.04.02_Bank" xfId="746" xr:uid="{ECBA9EAF-1BD9-49FC-B369-7537048E8A1E}"/>
    <cellStyle name="___________Clearsky_internal_050301" xfId="747" xr:uid="{E42A1C42-93FF-42C9-8C3D-75F95A70ABB0}"/>
    <cellStyle name="___________Clearsky_internal_050301_1" xfId="748" xr:uid="{482A6875-1657-4A70-987F-FB92CD224092}"/>
    <cellStyle name="___________Clearsky_internal_070201" xfId="749" xr:uid="{5A42A661-7EB3-4451-BB3B-3325CA4108BB}"/>
    <cellStyle name="___________Clearsky_internal_070201.xls Chart 2" xfId="750" xr:uid="{9D230EBD-D0D1-412D-8484-6CF7D781F1A4}"/>
    <cellStyle name="___________Clearsky_internal_070201_1" xfId="751" xr:uid="{48E0E455-8FDD-44FA-B32A-5C49154A2BCB}"/>
    <cellStyle name="___________Clearsky_Outside_070201.xls Chart 2" xfId="752" xr:uid="{073A1975-D079-4F18-8ED9-4A0795C549AB}"/>
    <cellStyle name="___________Conversion" xfId="753" xr:uid="{0C18AB81-D240-445C-89F3-B1E4A7F3B15C}"/>
    <cellStyle name="___________EWC 43.5MW8oMtresc 3_25_021" xfId="754" xr:uid="{667D6686-20C9-4ACD-BFD6-40615F414FF1}"/>
    <cellStyle name="___________EWC 43.5MW8oMtresc 3_25_021 2" xfId="755" xr:uid="{CF07D6BC-0436-4260-9483-9BF0AC094D76}"/>
    <cellStyle name="___________EWC 43.5MW8oMtresc 3_25_021_9. Staff Cost-External Services" xfId="756" xr:uid="{1BB11C4F-41C4-4E87-977B-443A3C178260}"/>
    <cellStyle name="___________EWC 43.5MW8oMtresc 3_25_021_Conversion" xfId="757" xr:uid="{9880EEC2-C24C-4681-B8F8-42FC8885716D}"/>
    <cellStyle name="___________EWC 43.5MW8oMtresc 3_25_021_FIN € Summary" xfId="758" xr:uid="{639A6E22-E0CD-42F4-92F7-A079C364843E}"/>
    <cellStyle name="___________EWC 43.5MW8oMtresc 3_25_021_One Corp Summary" xfId="759" xr:uid="{024CA13A-C382-4D95-94A8-6F04B2305CD5}"/>
    <cellStyle name="___________EWC 43.5MW8oMtresc 3_25_02v2" xfId="760" xr:uid="{1BEBDEE2-B671-4395-8CF3-0FB27A0AAC13}"/>
    <cellStyle name="___________EWC 43.5MW8oMtresc 3_25_02v2 2" xfId="761" xr:uid="{4B175D42-A660-42EC-A0D6-DAD2634862AC}"/>
    <cellStyle name="___________EWC 43.5MW8oMtresc 3_25_02v2_9. Staff Cost-External Services" xfId="762" xr:uid="{5EFE004D-D136-40CB-96C2-4C47E5B0A58E}"/>
    <cellStyle name="___________EWC 43.5MW8oMtresc 3_25_02v2_Conversion" xfId="763" xr:uid="{177FD3BD-E7B2-48F2-9BFD-CEBC5B377308}"/>
    <cellStyle name="___________EWC 43.5MW8oMtresc 3_25_02v2_FIN € Summary" xfId="764" xr:uid="{1990848A-CA0E-4970-A086-EF0054BB7177}"/>
    <cellStyle name="___________EWC 43.5MW8oMtresc 3_25_02v2_One Corp Summary" xfId="765" xr:uid="{77C46ADD-A8E3-453C-AC80-14C00121A081}"/>
    <cellStyle name="___________EWC 43.5MW8oMtresc 3_25_02v2w_esc" xfId="766" xr:uid="{ADD2E13C-09B3-4384-8AA3-E0627BC6CF96}"/>
    <cellStyle name="___________EWC 43.5MW8oMtresc 3_25_02v2w_esc 2" xfId="767" xr:uid="{B6982770-60CF-4C50-916A-4D6505966ACF}"/>
    <cellStyle name="___________EWC 43.5MW8oMtresc 3_25_02v2w_esc_9. Staff Cost-External Services" xfId="768" xr:uid="{5F92D400-1D45-4AFF-A4AB-F0C9C73E5CD5}"/>
    <cellStyle name="___________EWC 43.5MW8oMtresc 3_25_02v2w_esc_Conversion" xfId="769" xr:uid="{305C81DD-F703-4F2E-B509-D10E3E09F17E}"/>
    <cellStyle name="___________EWC 43.5MW8oMtresc 3_25_02v2w_esc_FIN € Summary" xfId="770" xr:uid="{F99581CA-10DC-4BCE-AD16-7C37F058BDA1}"/>
    <cellStyle name="___________EWC 43.5MW8oMtresc 3_25_02v2w_esc_One Corp Summary" xfId="771" xr:uid="{DF8EC829-1BFD-4AF9-84EE-F29CEF74B350}"/>
    <cellStyle name="___________FIN € Summary" xfId="772" xr:uid="{DDFD7AFA-753B-485C-AD21-51CE79CE998E}"/>
    <cellStyle name="___________One Corp Summary" xfId="773" xr:uid="{2265F4B6-115A-4275-9725-952DF4DFE7F4}"/>
    <cellStyle name="___________Wind farm - operation CF" xfId="774" xr:uid="{A456DE85-0BC4-483A-8169-7D72F8035E64}"/>
    <cellStyle name="___________Wind farm - operation CF 2" xfId="775" xr:uid="{A167D687-5A5B-46DE-98CA-9691D686517A}"/>
    <cellStyle name="___________Wind farm - operation CF_9. Staff Cost-External Services" xfId="776" xr:uid="{4F0B85F0-ED24-4787-8C12-2F76F9023461}"/>
    <cellStyle name="___________Wind farm - operation CF_Conversion" xfId="777" xr:uid="{3218A91B-8E45-4EF8-BEE4-EFCC1B3CA41A}"/>
    <cellStyle name="___________Wind farm - operation CF_FIN € Summary" xfId="778" xr:uid="{A227E58D-954F-46D7-906A-4C068186ECB7}"/>
    <cellStyle name="___________Wind farm - operation CF_One Corp Summary" xfId="779" xr:uid="{E1C9A1B9-8A77-4E90-A772-D9A410BD88CE}"/>
    <cellStyle name="_________1" xfId="780" xr:uid="{678CFF3A-4AD1-45B4-A96F-50BACD0809AB}"/>
    <cellStyle name="_________1 2" xfId="781" xr:uid="{2569C6E6-1888-4146-9A0A-70112F63F122}"/>
    <cellStyle name="_________1_9. Staff Cost-External Services" xfId="782" xr:uid="{7F5EB0C7-6D84-4AC3-8DAF-F1D4A471BFA0}"/>
    <cellStyle name="_________1_Conversion" xfId="783" xr:uid="{9E2E36CF-E856-48F0-A733-1459AFFE709E}"/>
    <cellStyle name="_________1_FIN € Summary" xfId="784" xr:uid="{6A7795B9-D39B-4355-B9A8-C9ECC951CA93}"/>
    <cellStyle name="_________1_One Corp Summary" xfId="785" xr:uid="{559FD3E3-3EB7-4BEA-94DD-2ECFAF4A7831}"/>
    <cellStyle name="_________2" xfId="786" xr:uid="{39D58623-32C2-4343-B299-8586F331E1F3}"/>
    <cellStyle name="_________2 2" xfId="787" xr:uid="{B4F8C922-DAB2-4956-9284-D51840FD30A9}"/>
    <cellStyle name="_________2_9. Staff Cost-External Services" xfId="788" xr:uid="{706E31A7-D1CF-4D2E-80B4-F3F9789C68CC}"/>
    <cellStyle name="_________2_Conversion" xfId="789" xr:uid="{3DD6C536-6BF0-4AF3-8322-C042DB5F069C}"/>
    <cellStyle name="_________2_FIN € Summary" xfId="790" xr:uid="{04433C24-9826-4905-B558-D3AFB6BCFBA4}"/>
    <cellStyle name="_________2_One Corp Summary" xfId="791" xr:uid="{59F4B5AE-8E1E-4EA5-9002-E931552B174C}"/>
    <cellStyle name="_________9. Staff Cost-External Services" xfId="792" xr:uid="{ADAE1EEF-0A07-4BDC-A802-914B378762C5}"/>
    <cellStyle name="_________ClearSky_AEP_Min_04.04.02_Bank" xfId="793" xr:uid="{BB35849E-D8C1-43F7-AEB3-F46269FF4E1B}"/>
    <cellStyle name="_________ClearSky_AEP_Min_04.04.02_Bank_1" xfId="794" xr:uid="{792B9BF1-992E-4771-B0BF-C88A146855E4}"/>
    <cellStyle name="_________Clearsky_internal_050301" xfId="795" xr:uid="{434B6BDB-2476-434A-AF21-FFF0E8BBBC6F}"/>
    <cellStyle name="_________Clearsky_internal_050301_1" xfId="796" xr:uid="{703AEF4C-B913-4B7A-A303-73F238A974E5}"/>
    <cellStyle name="_________Clearsky_internal_050301_2" xfId="797" xr:uid="{1523C76C-89DC-412B-84BE-FB734CA539A0}"/>
    <cellStyle name="_________Clearsky_internal_070201" xfId="798" xr:uid="{D8FFC78C-195E-4A71-ABB7-8878586419CD}"/>
    <cellStyle name="_________Clearsky_internal_070201.xls Chart 2" xfId="799" xr:uid="{E5E10B6A-1C15-44A3-A4A7-A99760A91AF7}"/>
    <cellStyle name="_________Clearsky_internal_070201.xls Chart 2_1" xfId="800" xr:uid="{3E816655-A05C-4EEA-BF36-576D36AEACC6}"/>
    <cellStyle name="_________Clearsky_internal_070201_1" xfId="801" xr:uid="{ED87C7F2-5B55-4008-8461-8EE097F33A39}"/>
    <cellStyle name="_________Clearsky_internal_070201_2" xfId="802" xr:uid="{5B2A9E7B-EE0C-42D5-84E8-F2EC4B89C75A}"/>
    <cellStyle name="_________Clearsky_Outside_070201.xls Chart 2" xfId="803" xr:uid="{34138F53-4129-4418-A565-EDB55F4880D7}"/>
    <cellStyle name="_________Clearsky_Outside_070201.xls Chart 2_1" xfId="804" xr:uid="{C1B27F8D-A8D9-4E07-B586-A8E1C4F5A7AB}"/>
    <cellStyle name="_________Conversion" xfId="805" xr:uid="{44EA2FB2-59C4-4C52-B2F2-4742A1FC5033}"/>
    <cellStyle name="_________EWC 43.5MW8oMtresc 3_25_021" xfId="806" xr:uid="{D83AAB2C-5CCF-49E2-BCD6-595A03F629A3}"/>
    <cellStyle name="_________EWC 43.5MW8oMtresc 3_25_021 2" xfId="807" xr:uid="{C65AD837-CDEA-49AB-A3B5-87913BDD15FC}"/>
    <cellStyle name="_________EWC 43.5MW8oMtresc 3_25_021 2 2" xfId="808" xr:uid="{9C265CE7-685B-445A-A191-577C7D9EE5F1}"/>
    <cellStyle name="_________EWC 43.5MW8oMtresc 3_25_021 3" xfId="809" xr:uid="{5A1771FC-3B83-4686-ABA2-522FAA1FBA47}"/>
    <cellStyle name="_________EWC 43.5MW8oMtresc 3_25_021_1" xfId="810" xr:uid="{64961A60-95B1-4C9D-ABBD-4797FEBDEFE0}"/>
    <cellStyle name="_________EWC 43.5MW8oMtresc 3_25_021_1 2" xfId="811" xr:uid="{22F0341E-13FA-46DA-9686-75359230016F}"/>
    <cellStyle name="_________EWC 43.5MW8oMtresc 3_25_021_1_9. Staff Cost-External Services" xfId="812" xr:uid="{96B9D088-F491-47AA-9D24-07FE4D82DFA8}"/>
    <cellStyle name="_________EWC 43.5MW8oMtresc 3_25_021_1_Conversion" xfId="813" xr:uid="{B3A899A1-43E1-44F6-BDEF-F08D42D1B600}"/>
    <cellStyle name="_________EWC 43.5MW8oMtresc 3_25_021_1_FIN € Summary" xfId="814" xr:uid="{31F4ED0E-9F96-454A-8FC4-6F2A2F556FCF}"/>
    <cellStyle name="_________EWC 43.5MW8oMtresc 3_25_021_1_One Corp Summary" xfId="815" xr:uid="{DC07A625-3188-4336-B46C-B9BE86FD9FB7}"/>
    <cellStyle name="_________EWC 43.5MW8oMtresc 3_25_02v2" xfId="816" xr:uid="{9D2A8E3C-041E-405B-AEF0-BDC4BD94E0F1}"/>
    <cellStyle name="_________EWC 43.5MW8oMtresc 3_25_02v2 2" xfId="817" xr:uid="{32621126-3966-4F71-AB4C-8BC5CAB4F9BD}"/>
    <cellStyle name="_________EWC 43.5MW8oMtresc 3_25_02v2 2 2" xfId="818" xr:uid="{AC3B0E8E-4888-4D3C-8207-6C58800BDD90}"/>
    <cellStyle name="_________EWC 43.5MW8oMtresc 3_25_02v2 3" xfId="819" xr:uid="{A52591EC-E710-4BE6-A793-E2E1DAFE31B2}"/>
    <cellStyle name="_________EWC 43.5MW8oMtresc 3_25_02v2_1" xfId="820" xr:uid="{9353D1AD-1C99-4052-8C2B-5FB2DFF6C08F}"/>
    <cellStyle name="_________EWC 43.5MW8oMtresc 3_25_02v2_1 2" xfId="821" xr:uid="{06AE56B3-CD78-46D7-8FA4-95A13F405304}"/>
    <cellStyle name="_________EWC 43.5MW8oMtresc 3_25_02v2_1 2 2" xfId="822" xr:uid="{43CF6A02-D265-4E63-86B0-A4CA27747F6B}"/>
    <cellStyle name="_________EWC 43.5MW8oMtresc 3_25_02v2_1 3" xfId="823" xr:uid="{25520978-65DC-4530-BFC9-46685705521A}"/>
    <cellStyle name="_________EWC 43.5MW8oMtresc 3_25_02v2w_esc" xfId="824" xr:uid="{254ABEB0-3264-4E94-BEB1-DF23C5F74F77}"/>
    <cellStyle name="_________EWC 43.5MW8oMtresc 3_25_02v2w_esc 2" xfId="825" xr:uid="{F79ADBCD-AF9A-4B5F-A999-0D413C2BDCA2}"/>
    <cellStyle name="_________EWC 43.5MW8oMtresc 3_25_02v2w_esc_1" xfId="826" xr:uid="{4BC7F769-ACA2-4991-83FD-DA30CB911522}"/>
    <cellStyle name="_________EWC 43.5MW8oMtresc 3_25_02v2w_esc_1 2" xfId="827" xr:uid="{949B7E57-EA63-4763-B13C-C983D5D9B092}"/>
    <cellStyle name="_________EWC 43.5MW8oMtresc 3_25_02v2w_esc_1 2 2" xfId="828" xr:uid="{1BF5819D-9E17-4A93-86E9-43290B3807CA}"/>
    <cellStyle name="_________EWC 43.5MW8oMtresc 3_25_02v2w_esc_1 3" xfId="829" xr:uid="{1C2BBDB5-2D28-49DE-B581-7B25BEDEBFD6}"/>
    <cellStyle name="_________EWC 43.5MW8oMtresc 3_25_02v2w_esc_9. Staff Cost-External Services" xfId="830" xr:uid="{87198E9C-0006-4FDC-A979-00273974CDF5}"/>
    <cellStyle name="_________EWC 43.5MW8oMtresc 3_25_02v2w_esc_Conversion" xfId="831" xr:uid="{0AA80F15-053F-4BB6-B851-FB5E9BA73874}"/>
    <cellStyle name="_________EWC 43.5MW8oMtresc 3_25_02v2w_esc_FIN € Summary" xfId="832" xr:uid="{D4802B72-F860-4641-B4D6-5AB0E626F708}"/>
    <cellStyle name="_________EWC 43.5MW8oMtresc 3_25_02v2w_esc_One Corp Summary" xfId="833" xr:uid="{866BE8E4-9B67-4FB6-9E9E-0E7781C9DF77}"/>
    <cellStyle name="_________FIN € Summary" xfId="834" xr:uid="{C7FD6993-6310-42E7-BE5B-B9A8B55C0AF8}"/>
    <cellStyle name="_________One Corp Summary" xfId="835" xr:uid="{BB08281F-AFE1-4314-94B6-FF1EBEBC391B}"/>
    <cellStyle name="_________Sheet1" xfId="836" xr:uid="{7BADBEAD-5C16-4F67-9224-E3BFC4B3DE20}"/>
    <cellStyle name="_________Wind farm - operation CF" xfId="837" xr:uid="{9EF89099-4F70-4862-83FA-FAACB242142B}"/>
    <cellStyle name="_________Wind farm - operation CF 2" xfId="838" xr:uid="{38F18075-7A39-44C2-8E3A-4F72BA0BCFBB}"/>
    <cellStyle name="_________Wind farm - operation CF 2 2" xfId="839" xr:uid="{3A0828C9-5943-4EA6-A10D-A03DD6872193}"/>
    <cellStyle name="_________Wind farm - operation CF 3" xfId="840" xr:uid="{DC9CA7FC-1EB6-4110-A53B-7F17C18B37CD}"/>
    <cellStyle name="_________Wind farm - operation CF_1" xfId="841" xr:uid="{DAE4B2DD-23CF-41F0-AD73-BD41A62C72F4}"/>
    <cellStyle name="_________Wind farm - operation CF_1 2" xfId="842" xr:uid="{246FDBE1-4CBD-446F-9015-3A775144FE3B}"/>
    <cellStyle name="_________Wind farm - operation CF_1 2 2" xfId="843" xr:uid="{331A0CDF-9E26-4720-98E8-9E9017E36A27}"/>
    <cellStyle name="_________Wind farm - operation CF_1 3" xfId="844" xr:uid="{A6F45CDB-54B4-476D-AB48-EFA3664D54ED}"/>
    <cellStyle name="________1" xfId="845" xr:uid="{FF0673A4-45BB-49C5-BE4D-6DC8D3E766E0}"/>
    <cellStyle name="________1 2" xfId="846" xr:uid="{2267872B-A5EB-4DD5-836A-694DED660379}"/>
    <cellStyle name="________1_9. Staff Cost-External Services" xfId="847" xr:uid="{51A44F83-239C-4794-B773-20E20E132F6E}"/>
    <cellStyle name="________1_Conversion" xfId="848" xr:uid="{673D0B10-EFB2-464F-A546-0B179C73CD04}"/>
    <cellStyle name="________1_FIN € Summary" xfId="849" xr:uid="{74F21B9C-25C6-49F4-A657-FF2BEE2BF547}"/>
    <cellStyle name="________1_One Corp Summary" xfId="850" xr:uid="{ADC43D84-BE38-4DF1-BD69-0455BABBE342}"/>
    <cellStyle name="________9. Staff Cost-External Services" xfId="851" xr:uid="{503F1511-A459-4A9E-B41E-F39F090F8441}"/>
    <cellStyle name="________Conversion" xfId="852" xr:uid="{07DD7349-5014-4739-92CB-CBD83DE18D97}"/>
    <cellStyle name="________FIN € Summary" xfId="853" xr:uid="{E159630A-DEF9-4D06-B79A-7B08F516855F}"/>
    <cellStyle name="________One Corp Summary" xfId="854" xr:uid="{54222D5E-1BCB-4796-9568-07717A933254}"/>
    <cellStyle name="_______9. Staff Cost-External Services" xfId="855" xr:uid="{961FA4BB-AF8D-409D-AB53-5199DDE0AE65}"/>
    <cellStyle name="_______ClearSky_AEP_Min_04.04.02_Bank" xfId="856" xr:uid="{C2A85062-D6C0-4B8C-B062-B07189D64D4B}"/>
    <cellStyle name="_______ClearSky_AEP_Min_04.04.02_Bank_1" xfId="857" xr:uid="{BDA23498-DA48-449A-ADB2-59692CB53FD3}"/>
    <cellStyle name="_______Clearsky_internal_050301" xfId="858" xr:uid="{22B74F6A-0E1B-4CB8-BEA4-D4E69264F28F}"/>
    <cellStyle name="_______Clearsky_internal_050301_1" xfId="859" xr:uid="{D3D81CA0-B903-49F5-9089-A817C158EABA}"/>
    <cellStyle name="_______Clearsky_internal_070201" xfId="860" xr:uid="{A174A321-9042-4A4D-809A-200FA4E2ABF1}"/>
    <cellStyle name="_______Clearsky_internal_070201.xls Chart 2" xfId="861" xr:uid="{F399E5C0-EE19-42A4-9514-67627EBC8090}"/>
    <cellStyle name="_______Clearsky_internal_070201.xls Chart 2_1" xfId="862" xr:uid="{9224936A-58D9-437E-B046-1D5212A7B35A}"/>
    <cellStyle name="_______Clearsky_internal_070201_1" xfId="863" xr:uid="{8CA619E3-9C40-4CA8-B243-EA3B23AABB71}"/>
    <cellStyle name="_______Clearsky_Outside_070201.xls Chart 2" xfId="864" xr:uid="{A5DCFB20-EA0A-48A1-BAC9-B6CA42E9FBEC}"/>
    <cellStyle name="_______Clearsky_Outside_070201.xls Chart 2_1" xfId="865" xr:uid="{8107F803-77B7-4CB6-8EEE-537E4E3DD768}"/>
    <cellStyle name="_______Conversion" xfId="866" xr:uid="{05D6DEAF-7C6B-4ED7-B5B5-F1229421CB77}"/>
    <cellStyle name="_______EWC 43.5MW8oMtresc 3_25_021" xfId="867" xr:uid="{5E8D6DAE-A508-43FE-BD2D-4FA60F80F667}"/>
    <cellStyle name="_______EWC 43.5MW8oMtresc 3_25_021 2" xfId="868" xr:uid="{477B2947-3306-48CE-AF55-6DCF2E165230}"/>
    <cellStyle name="_______EWC 43.5MW8oMtresc 3_25_021 2 2" xfId="869" xr:uid="{461A7CCC-1777-4780-9AA1-2ED44C2A6BE6}"/>
    <cellStyle name="_______EWC 43.5MW8oMtresc 3_25_021 3" xfId="870" xr:uid="{A9BBA055-7A9E-436D-9071-8C5422D8305F}"/>
    <cellStyle name="_______EWC 43.5MW8oMtresc 3_25_021_1" xfId="871" xr:uid="{BB4CF79D-8B92-46D6-86A7-7C8B09A055B5}"/>
    <cellStyle name="_______EWC 43.5MW8oMtresc 3_25_021_1 2" xfId="872" xr:uid="{044A3FF3-228E-4718-B536-4213E33D5833}"/>
    <cellStyle name="_______EWC 43.5MW8oMtresc 3_25_021_1 2 2" xfId="873" xr:uid="{0081A625-3D39-43DA-BD60-52442CAD5CEB}"/>
    <cellStyle name="_______EWC 43.5MW8oMtresc 3_25_021_1 3" xfId="874" xr:uid="{7FD97588-C334-4660-9BCA-24BEA7C8C5B0}"/>
    <cellStyle name="_______EWC 43.5MW8oMtresc 3_25_02v2" xfId="875" xr:uid="{512C3E7E-C235-4335-BC82-A3B7D4B90052}"/>
    <cellStyle name="_______EWC 43.5MW8oMtresc 3_25_02v2 2" xfId="876" xr:uid="{2A29F4F8-C702-4E08-B1E5-98AAE88C1C30}"/>
    <cellStyle name="_______EWC 43.5MW8oMtresc 3_25_02v2 2 2" xfId="877" xr:uid="{D978F058-9BFE-466E-96C6-2D63803A5005}"/>
    <cellStyle name="_______EWC 43.5MW8oMtresc 3_25_02v2 3" xfId="878" xr:uid="{DE268AFE-D855-447E-A0A4-AA4A192298AE}"/>
    <cellStyle name="_______EWC 43.5MW8oMtresc 3_25_02v2_1" xfId="879" xr:uid="{8E9F6464-F4C1-42C2-9FEA-3A531E808518}"/>
    <cellStyle name="_______EWC 43.5MW8oMtresc 3_25_02v2_1 2" xfId="880" xr:uid="{D185C68C-F531-467E-AFA5-2AAEB97C0F3F}"/>
    <cellStyle name="_______EWC 43.5MW8oMtresc 3_25_02v2_1 2 2" xfId="881" xr:uid="{D0711524-7266-4B08-83D9-44592C87F04D}"/>
    <cellStyle name="_______EWC 43.5MW8oMtresc 3_25_02v2_1 3" xfId="882" xr:uid="{D1C57BE0-3A7E-4676-875B-32312A524722}"/>
    <cellStyle name="_______EWC 43.5MW8oMtresc 3_25_02v2_2" xfId="883" xr:uid="{EDFE51AF-11D7-440C-9D63-7B955BAB0E56}"/>
    <cellStyle name="_______EWC 43.5MW8oMtresc 3_25_02v2_2 2" xfId="884" xr:uid="{54F856BA-CEF5-4B33-9C92-D4DCE11B54B1}"/>
    <cellStyle name="_______EWC 43.5MW8oMtresc 3_25_02v2_2_9. Staff Cost-External Services" xfId="885" xr:uid="{E929E1E7-0B4E-43A6-B458-8622DFC82985}"/>
    <cellStyle name="_______EWC 43.5MW8oMtresc 3_25_02v2_2_Conversion" xfId="886" xr:uid="{91A33088-98C0-46AF-92E9-3B55D0856C14}"/>
    <cellStyle name="_______EWC 43.5MW8oMtresc 3_25_02v2_2_FIN € Summary" xfId="887" xr:uid="{6C6A397A-DFFB-4AF7-A2BB-BDC0E95CAA5A}"/>
    <cellStyle name="_______EWC 43.5MW8oMtresc 3_25_02v2_2_One Corp Summary" xfId="888" xr:uid="{CEDC9EA9-F14C-41C3-9819-52605FF38127}"/>
    <cellStyle name="_______EWC 43.5MW8oMtresc 3_25_02v2w_esc" xfId="889" xr:uid="{BBCE8339-3E32-4686-8EFF-C5DEF7E97522}"/>
    <cellStyle name="_______EWC 43.5MW8oMtresc 3_25_02v2w_esc 2" xfId="890" xr:uid="{A2980069-2786-4105-B863-0C9561B28293}"/>
    <cellStyle name="_______EWC 43.5MW8oMtresc 3_25_02v2w_esc_1" xfId="891" xr:uid="{70D7034B-62E0-4B81-A9C2-EC61E4E20A8F}"/>
    <cellStyle name="_______EWC 43.5MW8oMtresc 3_25_02v2w_esc_1 2" xfId="892" xr:uid="{76E72BC4-2AC5-4561-BFF6-11F9756240B1}"/>
    <cellStyle name="_______EWC 43.5MW8oMtresc 3_25_02v2w_esc_1 2 2" xfId="893" xr:uid="{B8F87E58-0E25-41CF-A453-20FBF75F5E5F}"/>
    <cellStyle name="_______EWC 43.5MW8oMtresc 3_25_02v2w_esc_1 3" xfId="894" xr:uid="{CE29D9AE-E8A7-4F2B-B902-E957803FBDB0}"/>
    <cellStyle name="_______EWC 43.5MW8oMtresc 3_25_02v2w_esc_2" xfId="895" xr:uid="{1DC19641-9827-4CA7-8FBE-5E1B3B7F8AA9}"/>
    <cellStyle name="_______EWC 43.5MW8oMtresc 3_25_02v2w_esc_2 2" xfId="896" xr:uid="{28773232-4F58-4B34-86A5-BDA0A56B6023}"/>
    <cellStyle name="_______EWC 43.5MW8oMtresc 3_25_02v2w_esc_2 2 2" xfId="897" xr:uid="{AD05DC58-9888-4D00-AD09-35E16F7C3169}"/>
    <cellStyle name="_______EWC 43.5MW8oMtresc 3_25_02v2w_esc_2 3" xfId="898" xr:uid="{CECDBE84-1874-429F-B940-6A292024B2E9}"/>
    <cellStyle name="_______EWC 43.5MW8oMtresc 3_25_02v2w_esc_9. Staff Cost-External Services" xfId="899" xr:uid="{66B10522-3307-4266-BE7A-BF98F9220707}"/>
    <cellStyle name="_______EWC 43.5MW8oMtresc 3_25_02v2w_esc_Conversion" xfId="900" xr:uid="{B7307E28-35F1-49D1-9D29-DFEF0AC1FE23}"/>
    <cellStyle name="_______EWC 43.5MW8oMtresc 3_25_02v2w_esc_FIN € Summary" xfId="901" xr:uid="{8BC72CCC-30F5-4FD1-B31D-7A86AFEA3D5B}"/>
    <cellStyle name="_______EWC 43.5MW8oMtresc 3_25_02v2w_esc_One Corp Summary" xfId="902" xr:uid="{2F41BF22-434F-4A64-93B9-47CED59CB14C}"/>
    <cellStyle name="_______FIN € Summary" xfId="903" xr:uid="{E74F8D73-A7FC-4217-AA17-D459CA0CADDE}"/>
    <cellStyle name="_______One Corp Summary" xfId="904" xr:uid="{CF618231-FD83-4EA2-836F-D5D6A8D1305E}"/>
    <cellStyle name="_______Wind farm - operation CF" xfId="905" xr:uid="{8D20B47F-58BB-40AB-86B9-4F6629C010E0}"/>
    <cellStyle name="_______Wind farm - operation CF 2" xfId="906" xr:uid="{4AADB90E-46FF-44E0-8A27-086690F184C8}"/>
    <cellStyle name="_______Wind farm - operation CF 2 2" xfId="907" xr:uid="{2925AD52-E454-4C4D-9BFD-FE50ED7CF9A5}"/>
    <cellStyle name="_______Wind farm - operation CF 3" xfId="908" xr:uid="{09B35024-DBC0-45C1-95CF-AFA01A850B0F}"/>
    <cellStyle name="_______Wind farm - operation CF_1" xfId="909" xr:uid="{BDD3C287-2338-4ABD-A93F-CCD64D25C51E}"/>
    <cellStyle name="_______Wind farm - operation CF_1 2" xfId="910" xr:uid="{8A6B5716-04BC-4962-8536-D85DFD581C56}"/>
    <cellStyle name="_______Wind farm - operation CF_1 2 2" xfId="911" xr:uid="{0B7CA0A5-0D4C-4998-B65D-CFD291CE37DC}"/>
    <cellStyle name="_______Wind farm - operation CF_1 3" xfId="912" xr:uid="{A11C07E4-E0FB-4535-98DE-3E5BD02C46C6}"/>
    <cellStyle name="______1" xfId="913" xr:uid="{3D2A0C44-9927-4714-AA28-B93900D39923}"/>
    <cellStyle name="______1 2" xfId="914" xr:uid="{1F14D8A7-DC8D-4620-8BF9-D8384C699D7A}"/>
    <cellStyle name="______1_9. Staff Cost-External Services" xfId="915" xr:uid="{3F09DCE7-C932-4F72-9023-BB1C94C8CE95}"/>
    <cellStyle name="______1_Conversion" xfId="916" xr:uid="{3B46D186-855B-43D2-A3F8-748DE176C725}"/>
    <cellStyle name="______1_FIN € Summary" xfId="917" xr:uid="{75185119-EA65-49E4-A025-4D3DC1C1F76A}"/>
    <cellStyle name="______1_One Corp Summary" xfId="918" xr:uid="{9B061868-4F78-4C66-A8E7-E951D82C4C20}"/>
    <cellStyle name="______9. Staff Cost-External Services" xfId="919" xr:uid="{5EDDB813-F7DD-4A4F-852B-F62819A8B0C4}"/>
    <cellStyle name="______ClearSky_AEP_Min_04.04.02_Bank" xfId="920" xr:uid="{6A6F75DE-07D1-49DE-BAA4-EBEFB335F9E1}"/>
    <cellStyle name="______ClearSky_AEP_Min_04.04.02_Bank_1" xfId="921" xr:uid="{890B50F0-6A72-4FB5-BF02-5248F38CF0A9}"/>
    <cellStyle name="______ClearSky_AEP_Min_04.04.02_Bank_2" xfId="922" xr:uid="{93118357-6069-45E6-AB82-11B7306C72C0}"/>
    <cellStyle name="______Clearsky_internal_050301" xfId="923" xr:uid="{B1212B50-B51C-4993-B312-1B142B8A6B53}"/>
    <cellStyle name="______Clearsky_internal_050301_1" xfId="924" xr:uid="{2630EF85-554B-4795-811B-944EA7094F4A}"/>
    <cellStyle name="______Clearsky_internal_050301_2" xfId="925" xr:uid="{548E6977-1C29-4B64-97D1-82DF6AE84510}"/>
    <cellStyle name="______Clearsky_internal_050301_3" xfId="926" xr:uid="{453BA09C-17EF-48BA-9C31-048565506391}"/>
    <cellStyle name="______Clearsky_internal_070201" xfId="927" xr:uid="{F0B8B739-1AA8-4FF4-85E6-B38D7C46F0A8}"/>
    <cellStyle name="______Clearsky_internal_070201.xls Chart 2" xfId="928" xr:uid="{E91EEF98-BC7C-44E3-90A1-5BDB3B2AEF29}"/>
    <cellStyle name="______Clearsky_internal_070201.xls Chart 2_1" xfId="929" xr:uid="{103F8329-F350-47FF-A8FA-6981CD98CA5A}"/>
    <cellStyle name="______Clearsky_internal_070201.xls Chart 2_2" xfId="930" xr:uid="{1C8E5686-1F5E-4C3C-AB82-5D4E4D2541CF}"/>
    <cellStyle name="______Clearsky_internal_070201_1" xfId="931" xr:uid="{ACB8832B-3065-4AB2-AAA2-59668EA1D452}"/>
    <cellStyle name="______Clearsky_internal_070201_2" xfId="932" xr:uid="{29B2006E-EA0D-4238-9175-8AF8830A5CA5}"/>
    <cellStyle name="______Clearsky_internal_070201_2_Clearsky_Outside_070201.xls Chart 2" xfId="933" xr:uid="{B5381C8C-E5F4-416E-B7D0-A38F59B28A24}"/>
    <cellStyle name="______Clearsky_internal_070201_3" xfId="934" xr:uid="{1C8C5A64-69C8-4C51-9CFE-41B49BD316ED}"/>
    <cellStyle name="______Clearsky_internal_070201_Clearsky_internal_070201" xfId="935" xr:uid="{508ED6F5-FA16-4662-B486-2B8748D6AA84}"/>
    <cellStyle name="______Clearsky_internal_070201_Clearsky_Outside_070201.xls Chart 2" xfId="936" xr:uid="{96424650-D617-45B3-823F-BF70C7A472F1}"/>
    <cellStyle name="______Clearsky_Outside_070201.xls Chart 2" xfId="937" xr:uid="{F694ABC7-C849-41F1-9796-E8752E8CBE70}"/>
    <cellStyle name="______Clearsky_Outside_070201.xls Chart 2_1" xfId="938" xr:uid="{872BFB74-17C6-46C6-B82B-E309B8DD2A99}"/>
    <cellStyle name="______Clearsky_Outside_070201.xls Chart 2_2" xfId="939" xr:uid="{9EB0F2D6-1F35-4721-80B1-21F16584F846}"/>
    <cellStyle name="______Conversion" xfId="940" xr:uid="{5EB01556-A396-4E0F-98FD-226C75319BA4}"/>
    <cellStyle name="______EWC 43.5MW8oMtresc 3_25_021" xfId="941" xr:uid="{6BC8A070-75B7-4F98-8FBE-840AA95D1FBF}"/>
    <cellStyle name="______EWC 43.5MW8oMtresc 3_25_021 2" xfId="942" xr:uid="{0C6F3D6F-EF8B-4023-AC8C-1B507A096B5C}"/>
    <cellStyle name="______EWC 43.5MW8oMtresc 3_25_021 2 2" xfId="943" xr:uid="{34B13E01-9B30-43D0-B629-0D3D299074E5}"/>
    <cellStyle name="______EWC 43.5MW8oMtresc 3_25_021 3" xfId="944" xr:uid="{16AC7150-0485-433D-8331-CE3E9DBCDC59}"/>
    <cellStyle name="______EWC 43.5MW8oMtresc 3_25_021_1" xfId="945" xr:uid="{04515DF6-1086-4806-B8B3-F39103047DE3}"/>
    <cellStyle name="______EWC 43.5MW8oMtresc 3_25_021_1 2" xfId="946" xr:uid="{6AC8BA86-D18B-448A-B137-B147F94EA67B}"/>
    <cellStyle name="______EWC 43.5MW8oMtresc 3_25_021_1_9. Staff Cost-External Services" xfId="947" xr:uid="{6E7E69C7-1AB0-48B0-A496-05F6D786A4A1}"/>
    <cellStyle name="______EWC 43.5MW8oMtresc 3_25_021_1_Conversion" xfId="948" xr:uid="{72DDF730-DF06-45D5-B9C6-0079CF7F5ADC}"/>
    <cellStyle name="______EWC 43.5MW8oMtresc 3_25_021_1_FIN € Summary" xfId="949" xr:uid="{70453BF7-7090-4F8F-9740-69EC61CBADAC}"/>
    <cellStyle name="______EWC 43.5MW8oMtresc 3_25_021_1_One Corp Summary" xfId="950" xr:uid="{082788CE-1118-4A36-9D76-82B38110E295}"/>
    <cellStyle name="______EWC 43.5MW8oMtresc 3_25_021_2" xfId="951" xr:uid="{F10FB0D8-E5ED-4862-8FCF-3AB154DE690C}"/>
    <cellStyle name="______EWC 43.5MW8oMtresc 3_25_021_2 2" xfId="952" xr:uid="{58A4EE0E-A629-47AC-9BC5-B126390BDA6C}"/>
    <cellStyle name="______EWC 43.5MW8oMtresc 3_25_021_2_9. Staff Cost-External Services" xfId="953" xr:uid="{8218828A-60AE-4B8C-B471-915DC048C5DC}"/>
    <cellStyle name="______EWC 43.5MW8oMtresc 3_25_021_2_Conversion" xfId="954" xr:uid="{85A81FD4-FD2B-4DFC-81CF-27CC6BC9C3F3}"/>
    <cellStyle name="______EWC 43.5MW8oMtresc 3_25_021_2_FIN € Summary" xfId="955" xr:uid="{E3043202-A7B3-4826-A329-752877D75D94}"/>
    <cellStyle name="______EWC 43.5MW8oMtresc 3_25_021_2_One Corp Summary" xfId="956" xr:uid="{7A5688E3-3D06-4862-AC37-E08ADF8210E2}"/>
    <cellStyle name="______EWC 43.5MW8oMtresc 3_25_02v2" xfId="957" xr:uid="{3443A7EC-C54C-4166-993A-3A086B338E38}"/>
    <cellStyle name="______EWC 43.5MW8oMtresc 3_25_02v2 2" xfId="958" xr:uid="{74750E61-CB91-4F6A-B8E0-89FF3D345039}"/>
    <cellStyle name="______EWC 43.5MW8oMtresc 3_25_02v2 2 2" xfId="959" xr:uid="{B9C7ED30-0970-4DDE-BD0A-64765C9B15BC}"/>
    <cellStyle name="______EWC 43.5MW8oMtresc 3_25_02v2 3" xfId="960" xr:uid="{FCF7A732-4D76-4185-B6C9-5C12AE40A59B}"/>
    <cellStyle name="______EWC 43.5MW8oMtresc 3_25_02v2_1" xfId="961" xr:uid="{92FA693F-C7DA-4506-BF17-BFD491AA5042}"/>
    <cellStyle name="______EWC 43.5MW8oMtresc 3_25_02v2_1 2" xfId="962" xr:uid="{2B5FB142-15AE-4AEE-8590-2CF812EAE48F}"/>
    <cellStyle name="______EWC 43.5MW8oMtresc 3_25_02v2_1 2 2" xfId="963" xr:uid="{58947B52-4D82-4662-8A65-39EE38F64C71}"/>
    <cellStyle name="______EWC 43.5MW8oMtresc 3_25_02v2_1 3" xfId="964" xr:uid="{F28EACC5-2D14-4033-87EE-4CBE8778E889}"/>
    <cellStyle name="______EWC 43.5MW8oMtresc 3_25_02v2w_esc" xfId="965" xr:uid="{4F9ECC3A-BAE2-4EEA-A460-93E247BC1D4E}"/>
    <cellStyle name="______EWC 43.5MW8oMtresc 3_25_02v2w_esc 2" xfId="966" xr:uid="{812F803F-5BEE-49F1-859B-D15831B737B1}"/>
    <cellStyle name="______EWC 43.5MW8oMtresc 3_25_02v2w_esc_1" xfId="967" xr:uid="{E592243E-964E-4019-90C1-DB9B56D9E553}"/>
    <cellStyle name="______EWC 43.5MW8oMtresc 3_25_02v2w_esc_1 2" xfId="968" xr:uid="{790F2EC1-D7F8-45CE-8E87-458803FE99C6}"/>
    <cellStyle name="______EWC 43.5MW8oMtresc 3_25_02v2w_esc_1 2 2" xfId="969" xr:uid="{02D295B4-0773-4014-B81F-3E972296697F}"/>
    <cellStyle name="______EWC 43.5MW8oMtresc 3_25_02v2w_esc_1 3" xfId="970" xr:uid="{DDBABB97-08D8-4700-ACFA-B82B9BB23C8E}"/>
    <cellStyle name="______EWC 43.5MW8oMtresc 3_25_02v2w_esc_2" xfId="971" xr:uid="{DDF535D9-6BAF-47B9-BD7C-6505FA960223}"/>
    <cellStyle name="______EWC 43.5MW8oMtresc 3_25_02v2w_esc_2 2" xfId="972" xr:uid="{A02F10D5-AB27-4DD6-8168-624983B1865E}"/>
    <cellStyle name="______EWC 43.5MW8oMtresc 3_25_02v2w_esc_2_9. Staff Cost-External Services" xfId="973" xr:uid="{1608F969-60A8-4DE6-A566-FD262CB74BAB}"/>
    <cellStyle name="______EWC 43.5MW8oMtresc 3_25_02v2w_esc_2_Conversion" xfId="974" xr:uid="{D4BB36E3-CE1E-491B-A4A4-9D1B9E80C159}"/>
    <cellStyle name="______EWC 43.5MW8oMtresc 3_25_02v2w_esc_2_FIN € Summary" xfId="975" xr:uid="{5C3F772A-2B00-48A5-AFA6-F2403CDB5DAF}"/>
    <cellStyle name="______EWC 43.5MW8oMtresc 3_25_02v2w_esc_2_One Corp Summary" xfId="976" xr:uid="{7446173D-6CB5-4BE1-8C66-B5A0D3FA174E}"/>
    <cellStyle name="______EWC 43.5MW8oMtresc 3_25_02v2w_esc_3" xfId="977" xr:uid="{6ABF4313-A7FC-4024-8E47-448CEDEFC2DD}"/>
    <cellStyle name="______EWC 43.5MW8oMtresc 3_25_02v2w_esc_3 2" xfId="978" xr:uid="{23175263-C10C-4226-A0AD-789E15B536B8}"/>
    <cellStyle name="______EWC 43.5MW8oMtresc 3_25_02v2w_esc_3 2 2" xfId="979" xr:uid="{BC13B763-DB12-4B3E-8581-4A227D23C928}"/>
    <cellStyle name="______EWC 43.5MW8oMtresc 3_25_02v2w_esc_3 3" xfId="980" xr:uid="{341AF043-822A-4C55-A352-B63A47B6E7E1}"/>
    <cellStyle name="______EWC 43.5MW8oMtresc 3_25_02v2w_esc_9. Staff Cost-External Services" xfId="981" xr:uid="{0489FA4F-19F0-4282-AD6A-B57AE357A3F4}"/>
    <cellStyle name="______EWC 43.5MW8oMtresc 3_25_02v2w_esc_Conversion" xfId="982" xr:uid="{B76A8B40-C5D3-4649-B34B-55CE22286ED0}"/>
    <cellStyle name="______EWC 43.5MW8oMtresc 3_25_02v2w_esc_FIN € Summary" xfId="983" xr:uid="{7D89E11D-5F10-49AA-852F-F07B45A44C61}"/>
    <cellStyle name="______EWC 43.5MW8oMtresc 3_25_02v2w_esc_One Corp Summary" xfId="984" xr:uid="{64B41A5C-DAE2-4BB4-B77F-CB1BF39F3515}"/>
    <cellStyle name="______FIN € Summary" xfId="985" xr:uid="{31A015C1-E3EF-4450-9406-751FF7E08D45}"/>
    <cellStyle name="______One Corp Summary" xfId="986" xr:uid="{471C6DF6-3C38-4D54-820C-CDE9BEC94B91}"/>
    <cellStyle name="______Wind farm - operation CF" xfId="987" xr:uid="{93756887-C3B0-4440-B8CB-78F783112F87}"/>
    <cellStyle name="______Wind farm - operation CF 2" xfId="988" xr:uid="{25CC5340-6F28-4EF7-A45B-CC8C1DE2E7A0}"/>
    <cellStyle name="______Wind farm - operation CF_1" xfId="989" xr:uid="{11328709-D32E-4955-BD50-3528474F6804}"/>
    <cellStyle name="______Wind farm - operation CF_1 2" xfId="990" xr:uid="{138CB4EE-FA22-4E2D-AF42-CE65B2C0D10E}"/>
    <cellStyle name="______Wind farm - operation CF_1 2 2" xfId="991" xr:uid="{10566C34-CACF-4D7D-AA40-841CC0BEAF64}"/>
    <cellStyle name="______Wind farm - operation CF_1 3" xfId="992" xr:uid="{E8DE8D65-EB7F-49BE-BE77-3F272AC3111D}"/>
    <cellStyle name="______Wind farm - operation CF_2" xfId="993" xr:uid="{A9B69723-30DA-4638-AB8C-8AA678A24016}"/>
    <cellStyle name="______Wind farm - operation CF_2 2" xfId="994" xr:uid="{0CDBE1B3-4001-4A97-BB18-03DF8EFEBAB2}"/>
    <cellStyle name="______Wind farm - operation CF_2 2 2" xfId="995" xr:uid="{9DAA66D8-1377-4B8B-A866-93684C751054}"/>
    <cellStyle name="______Wind farm - operation CF_2 3" xfId="996" xr:uid="{3B12FB65-6685-4FEB-AC60-8CEF0A0A5E8C}"/>
    <cellStyle name="______Wind farm - operation CF_9. Staff Cost-External Services" xfId="997" xr:uid="{D9479C0B-09B2-4A7D-B5C9-3ACA03BEDB00}"/>
    <cellStyle name="______Wind farm - operation CF_Conversion" xfId="998" xr:uid="{7AB34F02-5F82-4CA5-AD83-F773DBBBDF01}"/>
    <cellStyle name="______Wind farm - operation CF_FIN € Summary" xfId="999" xr:uid="{0F05D08B-3C25-493F-B82A-6087AC50D406}"/>
    <cellStyle name="______Wind farm - operation CF_One Corp Summary" xfId="1000" xr:uid="{053C7234-6904-40F3-B73D-146F31686378}"/>
    <cellStyle name="___94___" xfId="1001" xr:uid="{51A2C524-14B8-4540-8B89-D5B8CD8C9A66}"/>
    <cellStyle name="___94___ 2" xfId="1002" xr:uid="{EA7317DE-1A03-4B96-8F8A-36B585712ADE}"/>
    <cellStyle name="___94___ 2 2" xfId="1003" xr:uid="{615E6839-D945-47C2-8D4E-BAAC4BBA3562}"/>
    <cellStyle name="___94___ 3" xfId="1004" xr:uid="{18FF8C1B-AF09-4179-9854-93CE060F0986}"/>
    <cellStyle name="___94____ClearSky_AEP_Min_04.04.02_Bank" xfId="1005" xr:uid="{6F0B0140-FDD6-4E63-A9A5-0A4E6076ACCF}"/>
    <cellStyle name="___94____Clearsky_internal_050301" xfId="1006" xr:uid="{D2C3D0A1-875B-4EF9-AC39-7BA1710B5DB0}"/>
    <cellStyle name="___94____Clearsky_internal_050301_1" xfId="1007" xr:uid="{E22CAE8A-3473-4A7B-B4E3-B26D8F51DD37}"/>
    <cellStyle name="___94____Clearsky_internal_070201" xfId="1008" xr:uid="{829367E1-23AB-4152-8B4A-38AB1C95B00E}"/>
    <cellStyle name="___94____Clearsky_internal_070201.xls Chart 2" xfId="1009" xr:uid="{787CFD8E-A534-450D-898E-9A5C1EB66CDC}"/>
    <cellStyle name="___94____Clearsky_internal_070201_1" xfId="1010" xr:uid="{4F9AC391-A8C7-4DF7-82D3-DE41A1B4F7B5}"/>
    <cellStyle name="___94____Clearsky_internal_070201_Clearsky_Outside_070201.xls Chart 2" xfId="1011" xr:uid="{D0AA7F42-AE11-44A4-8D63-4DA5FC97ADC8}"/>
    <cellStyle name="___94____Clearsky_Outside_070201.xls Chart 2" xfId="1012" xr:uid="{57BAA7ED-4EE8-42A3-899C-0512A4A71BF1}"/>
    <cellStyle name="___94____EWC 43.5MW8oMtresc 3_25_021" xfId="1013" xr:uid="{E39254A7-7388-460C-B872-81BC087C528D}"/>
    <cellStyle name="___94____EWC 43.5MW8oMtresc 3_25_021 2" xfId="1014" xr:uid="{E4C74295-BB6F-403C-807C-D0400DC84087}"/>
    <cellStyle name="___94____EWC 43.5MW8oMtresc 3_25_021 2 2" xfId="1015" xr:uid="{D79158AD-EB0E-47CD-BF6C-24B3127FE857}"/>
    <cellStyle name="___94____EWC 43.5MW8oMtresc 3_25_021 3" xfId="1016" xr:uid="{92CBF923-5DFF-46FF-B802-4F951EE5D6EC}"/>
    <cellStyle name="___94____EWC 43.5MW8oMtresc 3_25_021_1" xfId="1017" xr:uid="{AC087404-166B-4026-8466-FEE31791335F}"/>
    <cellStyle name="___94____EWC 43.5MW8oMtresc 3_25_021_1 2" xfId="1018" xr:uid="{47F19E51-BC47-48D2-8C5F-5B6602400D71}"/>
    <cellStyle name="___94____EWC 43.5MW8oMtresc 3_25_021_1 2 2" xfId="1019" xr:uid="{38C6E5D9-0551-464B-9789-2E7CF8788870}"/>
    <cellStyle name="___94____EWC 43.5MW8oMtresc 3_25_021_1 3" xfId="1020" xr:uid="{17834772-D83D-4886-B806-E7139446B64C}"/>
    <cellStyle name="___94____EWC 43.5MW8oMtresc 3_25_02v2" xfId="1021" xr:uid="{C9E6C52D-9A6A-4D32-A8DC-BEDC6AE7AB21}"/>
    <cellStyle name="___94____EWC 43.5MW8oMtresc 3_25_02v2 2" xfId="1022" xr:uid="{0F968120-7135-448B-B2DD-4CCE6D20DC86}"/>
    <cellStyle name="___94____EWC 43.5MW8oMtresc 3_25_02v2 2 2" xfId="1023" xr:uid="{FF4ECB84-7BDB-4B72-A318-F52ECE4C871C}"/>
    <cellStyle name="___94____EWC 43.5MW8oMtresc 3_25_02v2 3" xfId="1024" xr:uid="{5019AB86-3FC9-404A-9724-A622D72762D3}"/>
    <cellStyle name="___94____EWC 43.5MW8oMtresc 3_25_02v2w_esc" xfId="1025" xr:uid="{5A16DF81-BB20-491C-A30F-CE3B0C9696DB}"/>
    <cellStyle name="___94____EWC 43.5MW8oMtresc 3_25_02v2w_esc 2" xfId="1026" xr:uid="{E2AAA82D-ECB1-4EE0-B7E7-B45655544654}"/>
    <cellStyle name="___94____EWC 43.5MW8oMtresc 3_25_02v2w_esc 2 2" xfId="1027" xr:uid="{A806ACF0-2842-4DCA-9FE2-97AAE32146FB}"/>
    <cellStyle name="___94____EWC 43.5MW8oMtresc 3_25_02v2w_esc 3" xfId="1028" xr:uid="{4C6A196E-C759-4FC9-A0AE-7FBD4911C7C9}"/>
    <cellStyle name="___94____Wind farm - operation CF" xfId="1029" xr:uid="{BA033DBE-630E-4390-82ED-D6CBA5A8F321}"/>
    <cellStyle name="___94____Wind farm - operation CF 2" xfId="1030" xr:uid="{84951E89-3F1D-448B-93A8-6FCD84B32147}"/>
    <cellStyle name="___94____Wind farm - operation CF 2 2" xfId="1031" xr:uid="{A55A6685-5904-4017-A1B6-54FA0A60C508}"/>
    <cellStyle name="___94____Wind farm - operation CF 3" xfId="1032" xr:uid="{8A8BC72C-06F5-4BEA-96FF-CF352355E50F}"/>
    <cellStyle name="___97___" xfId="1033" xr:uid="{DE2863DB-3531-4434-9F3E-B499CA6A7E67}"/>
    <cellStyle name="___97___ 2" xfId="1034" xr:uid="{94C7B61A-CC66-4D74-A05E-5BE99ACFD53F}"/>
    <cellStyle name="___97____9. Staff Cost-External Services" xfId="1035" xr:uid="{D8B441BE-68FC-4BA8-A6E4-05753E47EBF0}"/>
    <cellStyle name="___97____Conversion" xfId="1036" xr:uid="{C539E1E0-4C06-4299-A1A6-B6BBBF670AD0}"/>
    <cellStyle name="___97____FIN € Summary" xfId="1037" xr:uid="{C6F7D4B1-AF89-4BAC-9C40-126886D544F3}"/>
    <cellStyle name="___97____One Corp Summary" xfId="1038" xr:uid="{43ED8FFD-44EB-49F6-B61C-C80BD32269C7}"/>
    <cellStyle name="___970120" xfId="1039" xr:uid="{37AAC311-FA65-4CB0-8F8E-BADF3B158B87}"/>
    <cellStyle name="___970120 2" xfId="1040" xr:uid="{B6BA33CB-3667-48F8-8D9E-2FF9D50C2E1A}"/>
    <cellStyle name="___970120_9. Staff Cost-External Services" xfId="1041" xr:uid="{572E7DCB-EF8F-433C-A469-2781A26C1A0A}"/>
    <cellStyle name="___970120_Conversion" xfId="1042" xr:uid="{B2092C98-787E-4D2A-A9FA-C9AC148320E5}"/>
    <cellStyle name="___970120_FIN € Summary" xfId="1043" xr:uid="{1104A90A-1BBF-4123-90FA-F0B2300213B6}"/>
    <cellStyle name="___970120_M.1.1 Balance Formato de carga " xfId="1044" xr:uid="{AD1881E6-7FE8-412A-B461-3B335D503FEC}"/>
    <cellStyle name="___970120_One Corp Summary" xfId="1045" xr:uid="{71BE5292-A93B-43D2-8D0D-D4470B6BE9CA}"/>
    <cellStyle name="___BEBU_GI" xfId="1046" xr:uid="{2AAF6864-CECF-46D3-85C6-932FB63D0E39}"/>
    <cellStyle name="___BEBU_GI 2" xfId="1047" xr:uid="{31392C4C-CC56-497B-8D6D-D6868DD1F3BF}"/>
    <cellStyle name="___BEBU_GI_9. Staff Cost-External Services" xfId="1048" xr:uid="{2D9FB9A0-C818-4267-9897-088E9FD317C6}"/>
    <cellStyle name="___BEBU_GI_Conversion" xfId="1049" xr:uid="{6C6C5750-0CAF-4671-8ED7-45323192769E}"/>
    <cellStyle name="___BEBU_GI_FIN € Summary" xfId="1050" xr:uid="{6EF721EA-7E9A-4A67-9E02-BF081BCE5AD7}"/>
    <cellStyle name="___BEBU_GI_One Corp Summary" xfId="1051" xr:uid="{5E8D3ED6-692F-4F1A-9E72-A87A8339BDFB}"/>
    <cellStyle name="___dimon" xfId="1052" xr:uid="{EE956D43-A906-4210-ABF5-2642D9C88292}"/>
    <cellStyle name="___dimon 2" xfId="1053" xr:uid="{44C34A4F-B55A-4C5F-AB50-CA7FD91C27B7}"/>
    <cellStyle name="___dimon 2 2" xfId="1054" xr:uid="{FE79EE73-640F-4189-A5B9-1ACFD5CADF42}"/>
    <cellStyle name="___dimon 2_Xavier" xfId="1055" xr:uid="{048605AF-0CC1-4990-B56F-9B1240EFE6BA}"/>
    <cellStyle name="___dimon 3" xfId="1056" xr:uid="{ADF942C8-1180-4B6C-AF00-84AD6338D7A5}"/>
    <cellStyle name="___dimon_14  IUSA 2012 Rev2 Maqueta for Presentation July 9" xfId="1057" xr:uid="{54D2EF1F-C76A-4EDD-9A0F-D0F280AB4727}"/>
    <cellStyle name="___dimon_9. Staff Cost-External Services" xfId="1058" xr:uid="{6F4DB4AA-58E2-4065-9BF9-098874516C4E}"/>
    <cellStyle name="___dimon_9. Staff Cost-External Services 2" xfId="1059" xr:uid="{916EE61C-8CE9-49B5-A5EB-CE46C9774FA6}"/>
    <cellStyle name="___dimon_9. Staff Cost-External Services_1" xfId="1060" xr:uid="{2CD687F0-CDC4-4CEC-B39B-4EB763C0C4F5}"/>
    <cellStyle name="___dimon_9. Staff Cost-External Services_1 2" xfId="1061" xr:uid="{0CE5F32C-C878-437B-87CB-4A8DD59FB9C8}"/>
    <cellStyle name="___dimon_Actual" xfId="1062" xr:uid="{E71E7519-4335-4128-A8AF-637B84F06E79}"/>
    <cellStyle name="___dimon_Actual_Xavier" xfId="1063" xr:uid="{058470A9-AFF2-44AC-9AD1-56F7901F70AC}"/>
    <cellStyle name="___dimon_ClearSky_AEP_Min_04.04.02_Bank" xfId="1064" xr:uid="{7955D2F7-0E4D-454D-98D1-80A4F56D8AC0}"/>
    <cellStyle name="___dimon_Clearsky_internal_050301" xfId="1065" xr:uid="{8103F69A-7F25-400D-80C6-3ADE6AC36566}"/>
    <cellStyle name="___dimon_Clearsky_internal_050301 2" xfId="1066" xr:uid="{F90A4CAA-3243-4496-A610-0AFF945290BD}"/>
    <cellStyle name="___dimon_Clearsky_internal_050301_M.1.1 Balance Formato de carga " xfId="1067" xr:uid="{A4B61A30-CABE-4D66-A078-69D55F94A4B4}"/>
    <cellStyle name="___dimon_Clearsky_internal_070201" xfId="1068" xr:uid="{B41C7237-9912-4157-96B7-06F898B846B4}"/>
    <cellStyle name="___dimon_Clearsky_internal_070201.xls Chart 2" xfId="1069" xr:uid="{9A75DCFE-4235-4B9E-9126-49F19A772E72}"/>
    <cellStyle name="___dimon_Clearsky_internal_070201.xls Chart 2 2" xfId="1070" xr:uid="{466A7E1D-5BCF-43A1-BC7E-EC0CD60E46BB}"/>
    <cellStyle name="___dimon_Clearsky_internal_070201.xls Chart 2_M.1.1 Balance Formato de carga " xfId="1071" xr:uid="{F2EDD044-A551-4529-B0C3-BC0C894C3A6F}"/>
    <cellStyle name="___dimon_Clearsky_internal_070201_1" xfId="1072" xr:uid="{718251A5-DC9E-41AE-AC78-8BA13FF478A7}"/>
    <cellStyle name="___dimon_Clearsky_internal_070201_1 2" xfId="1073" xr:uid="{168A5832-E0DC-4B33-AECD-60DC3C388907}"/>
    <cellStyle name="___dimon_Clearsky_internal_070201_1_M.1.1 Balance Formato de carga " xfId="1074" xr:uid="{10998553-BD0D-4D06-92A7-375130603400}"/>
    <cellStyle name="___dimon_Clearsky_Outside_070201.xls Chart 2" xfId="1075" xr:uid="{2E65E71D-2215-4231-9098-59FC18454CFC}"/>
    <cellStyle name="___dimon_Conversion" xfId="1076" xr:uid="{E0E02BF6-8362-43AE-8773-1431C7EF86A3}"/>
    <cellStyle name="___dimon_Conversion 2" xfId="1077" xr:uid="{C620ED51-5800-41D7-93E2-8E886D2F82DF}"/>
    <cellStyle name="___dimon_EWC 43.5MW8oMtresc 3_25_021" xfId="1078" xr:uid="{4FBBC1B2-3ECC-4D1C-947F-171CB4B65BBB}"/>
    <cellStyle name="___dimon_EWC 43.5MW8oMtresc 3_25_021 2" xfId="1079" xr:uid="{6F3FA79A-0D0B-438E-8E66-94CF0107CDCA}"/>
    <cellStyle name="___dimon_EWC 43.5MW8oMtresc 3_25_021 2 2" xfId="1080" xr:uid="{D4855E2F-6147-4A95-AA62-B5BB996C53C7}"/>
    <cellStyle name="___dimon_EWC 43.5MW8oMtresc 3_25_021 2_Xavier" xfId="1081" xr:uid="{468B371E-C4E0-4ABD-BBA7-7B0561707AFE}"/>
    <cellStyle name="___dimon_EWC 43.5MW8oMtresc 3_25_021 3" xfId="1082" xr:uid="{0A884468-34F1-4602-99E6-DC1BD3D63388}"/>
    <cellStyle name="___dimon_EWC 43.5MW8oMtresc 3_25_021_14  IUSA 2012 Rev2 Maqueta for Presentation July 9" xfId="1083" xr:uid="{1448E40D-E671-4D24-BEDE-816433D62D9C}"/>
    <cellStyle name="___dimon_EWC 43.5MW8oMtresc 3_25_021_9. Staff Cost-External Services" xfId="1084" xr:uid="{1AAFEC7D-AE20-4FE8-822F-6AB1F706B43B}"/>
    <cellStyle name="___dimon_EWC 43.5MW8oMtresc 3_25_021_9. Staff Cost-External Services 2" xfId="1085" xr:uid="{FE20FF2C-20C0-4973-A2CD-5FEF08036599}"/>
    <cellStyle name="___dimon_EWC 43.5MW8oMtresc 3_25_021_9. Staff Cost-External Services_1" xfId="1086" xr:uid="{59DF2F2F-8B1B-4388-B801-3D8C0CA2B3D0}"/>
    <cellStyle name="___dimon_EWC 43.5MW8oMtresc 3_25_021_9. Staff Cost-External Services_1 2" xfId="1087" xr:uid="{F9B3CB5B-D78A-48F5-92FD-EE77003990E1}"/>
    <cellStyle name="___dimon_EWC 43.5MW8oMtresc 3_25_021_Actual" xfId="1088" xr:uid="{58CE727E-99AD-40EF-A171-AFB9951C71CC}"/>
    <cellStyle name="___dimon_EWC 43.5MW8oMtresc 3_25_021_Actual_Xavier" xfId="1089" xr:uid="{2FBCAE54-4D60-464C-90B8-BAB59BF14BB8}"/>
    <cellStyle name="___dimon_EWC 43.5MW8oMtresc 3_25_021_Conversion" xfId="1090" xr:uid="{83241AAC-072A-4F10-A698-0C7EE75E8882}"/>
    <cellStyle name="___dimon_EWC 43.5MW8oMtresc 3_25_021_Conversion 2" xfId="1091" xr:uid="{5B4C2088-3149-4E04-A926-C4ACC3B0512F}"/>
    <cellStyle name="___dimon_EWC 43.5MW8oMtresc 3_25_021_FIN € Summary" xfId="1092" xr:uid="{5DCAAEEE-4D96-47D8-A504-97B6433782C3}"/>
    <cellStyle name="___dimon_EWC 43.5MW8oMtresc 3_25_021_FIN € Summary 2" xfId="1093" xr:uid="{EED2CEAC-9417-4ABE-B767-2A2D1FA719AB}"/>
    <cellStyle name="___dimon_EWC 43.5MW8oMtresc 3_25_021_IFRS Elim" xfId="1094" xr:uid="{DC8ECF2A-65DD-43E0-8AB4-CB4AAB01CCDC}"/>
    <cellStyle name="___dimon_EWC 43.5MW8oMtresc 3_25_021_IFRS Elim_Xavier" xfId="1095" xr:uid="{27EEAAF2-D4AE-48E7-B513-BC5E3D0C74C2}"/>
    <cellStyle name="___dimon_EWC 43.5MW8oMtresc 3_25_021_IFRS IS" xfId="1096" xr:uid="{1F7259BB-87B7-4F98-B51E-816E7A20CB5B}"/>
    <cellStyle name="___dimon_EWC 43.5MW8oMtresc 3_25_021_IFRS IS_Xavier" xfId="1097" xr:uid="{791DDF3C-0A8D-4D2E-91ED-71D3A94D325B}"/>
    <cellStyle name="___dimon_EWC 43.5MW8oMtresc 3_25_021_M.1.1 Balance Formato de carga " xfId="1098" xr:uid="{A42B59DC-64B7-47E9-9091-1DA1169B44D0}"/>
    <cellStyle name="___dimon_EWC 43.5MW8oMtresc 3_25_021_One Corp Summary" xfId="1099" xr:uid="{D0B1E314-31CB-49A7-BEB7-81BFE51AF4D1}"/>
    <cellStyle name="___dimon_EWC 43.5MW8oMtresc 3_25_021_One Corp Summary 2" xfId="1100" xr:uid="{9FEE2235-4E03-45DA-9F15-4BC7EFFA8180}"/>
    <cellStyle name="___dimon_EWC 43.5MW8oMtresc 3_25_021_Plan IS" xfId="1101" xr:uid="{E7E3F239-4727-40C6-8E92-F1C0C7D24B40}"/>
    <cellStyle name="___dimon_EWC 43.5MW8oMtresc 3_25_021_Plan IS_Xavier" xfId="1102" xr:uid="{99A2A856-7623-49AD-B4C3-801C2B6BA4CF}"/>
    <cellStyle name="___dimon_EWC 43.5MW8oMtresc 3_25_021_PlntIn" xfId="1103" xr:uid="{1CFFB925-EA6F-4B32-A3E4-CEA0398ACBFE}"/>
    <cellStyle name="___dimon_EWC 43.5MW8oMtresc 3_25_021_PlntIn_Xavier" xfId="1104" xr:uid="{ABC516A3-2AD0-4A89-86AC-79E6D4A68C91}"/>
    <cellStyle name="___dimon_EWC 43.5MW8oMtresc 3_25_021_PPA" xfId="1105" xr:uid="{7C4F05A9-49C9-4CA9-8D3C-6AF8579D792B}"/>
    <cellStyle name="___dimon_EWC 43.5MW8oMtresc 3_25_021_PPA_Xavier" xfId="1106" xr:uid="{404EE2A5-C7C3-4AB2-A064-E60FAF40E6B6}"/>
    <cellStyle name="___dimon_EWC 43.5MW8oMtresc 3_25_021_ppt-ind" xfId="1107" xr:uid="{C4B5B284-A30F-4A28-A772-2EA16BB2E0EA}"/>
    <cellStyle name="___dimon_EWC 43.5MW8oMtresc 3_25_021_Xavier" xfId="1108" xr:uid="{3CC96FB1-D99E-4519-BBD5-C57529CE103A}"/>
    <cellStyle name="___dimon_EWC 43.5MW8oMtresc 3_25_02v2" xfId="1109" xr:uid="{C7083C0E-2DE2-4462-BF81-F3E5B5A2F87B}"/>
    <cellStyle name="___dimon_EWC 43.5MW8oMtresc 3_25_02v2 2" xfId="1110" xr:uid="{0A0A1735-F8DD-4528-8C1A-882E30042A53}"/>
    <cellStyle name="___dimon_EWC 43.5MW8oMtresc 3_25_02v2 2 2" xfId="1111" xr:uid="{476DE3B8-682A-47B7-8437-9945284FA61A}"/>
    <cellStyle name="___dimon_EWC 43.5MW8oMtresc 3_25_02v2 2_Xavier" xfId="1112" xr:uid="{3B409B6B-F929-4004-A547-09A05BDB9DEF}"/>
    <cellStyle name="___dimon_EWC 43.5MW8oMtresc 3_25_02v2 3" xfId="1113" xr:uid="{21061FE8-0BBB-4864-81AA-C8235686317D}"/>
    <cellStyle name="___dimon_EWC 43.5MW8oMtresc 3_25_02v2_14  IUSA 2012 Rev2 Maqueta for Presentation July 9" xfId="1114" xr:uid="{7F9DA146-3828-443E-82E5-BF0E2CAC99AC}"/>
    <cellStyle name="___dimon_EWC 43.5MW8oMtresc 3_25_02v2_9. Staff Cost-External Services" xfId="1115" xr:uid="{C2147821-2BB6-463D-BDCB-E2CD37DF93BD}"/>
    <cellStyle name="___dimon_EWC 43.5MW8oMtresc 3_25_02v2_9. Staff Cost-External Services 2" xfId="1116" xr:uid="{5CC912D7-D471-45C4-96D8-BAFC0730923A}"/>
    <cellStyle name="___dimon_EWC 43.5MW8oMtresc 3_25_02v2_9. Staff Cost-External Services_1" xfId="1117" xr:uid="{55D31381-FADD-4556-B43F-0DA6D6B62E98}"/>
    <cellStyle name="___dimon_EWC 43.5MW8oMtresc 3_25_02v2_9. Staff Cost-External Services_1 2" xfId="1118" xr:uid="{F6C702B8-377B-42D1-AC08-D700F6DE7A23}"/>
    <cellStyle name="___dimon_EWC 43.5MW8oMtresc 3_25_02v2_Actual" xfId="1119" xr:uid="{16BED92D-898E-4CEC-AF60-D8086BBB5576}"/>
    <cellStyle name="___dimon_EWC 43.5MW8oMtresc 3_25_02v2_Actual_Xavier" xfId="1120" xr:uid="{A6C9F66F-CD35-4D37-B54A-BB4920B2B30F}"/>
    <cellStyle name="___dimon_EWC 43.5MW8oMtresc 3_25_02v2_Conversion" xfId="1121" xr:uid="{E215D276-1672-4015-8ADA-FA9D7879F003}"/>
    <cellStyle name="___dimon_EWC 43.5MW8oMtresc 3_25_02v2_Conversion 2" xfId="1122" xr:uid="{882819E1-762C-4503-BEF3-688EE57146CB}"/>
    <cellStyle name="___dimon_EWC 43.5MW8oMtresc 3_25_02v2_FIN € Summary" xfId="1123" xr:uid="{729F616D-E093-4E95-BBF5-9D97B39AADED}"/>
    <cellStyle name="___dimon_EWC 43.5MW8oMtresc 3_25_02v2_FIN € Summary 2" xfId="1124" xr:uid="{44A27083-8158-468A-AAD5-140E3D6249F6}"/>
    <cellStyle name="___dimon_EWC 43.5MW8oMtresc 3_25_02v2_IFRS Elim" xfId="1125" xr:uid="{35E8CFC6-8306-42B8-874C-B237070CD63E}"/>
    <cellStyle name="___dimon_EWC 43.5MW8oMtresc 3_25_02v2_IFRS Elim_Xavier" xfId="1126" xr:uid="{3ACE6B7D-E1EE-4774-AFF6-33A493282825}"/>
    <cellStyle name="___dimon_EWC 43.5MW8oMtresc 3_25_02v2_IFRS IS" xfId="1127" xr:uid="{CC763812-7E01-43D1-A329-4133A4A9E348}"/>
    <cellStyle name="___dimon_EWC 43.5MW8oMtresc 3_25_02v2_IFRS IS_Xavier" xfId="1128" xr:uid="{64BF8A62-0982-4B21-9612-C9471482A503}"/>
    <cellStyle name="___dimon_EWC 43.5MW8oMtresc 3_25_02v2_M.1.1 Balance Formato de carga " xfId="1129" xr:uid="{78A94B61-79AB-4044-9432-BC804BD4660F}"/>
    <cellStyle name="___dimon_EWC 43.5MW8oMtresc 3_25_02v2_One Corp Summary" xfId="1130" xr:uid="{43674957-46DE-4988-94F3-119630F8587E}"/>
    <cellStyle name="___dimon_EWC 43.5MW8oMtresc 3_25_02v2_One Corp Summary 2" xfId="1131" xr:uid="{975F609D-6CA0-4827-B902-E7FA99FE43BB}"/>
    <cellStyle name="___dimon_EWC 43.5MW8oMtresc 3_25_02v2_Plan IS" xfId="1132" xr:uid="{17B4BFCD-14F6-46D2-AB6C-4238A4AF0BD8}"/>
    <cellStyle name="___dimon_EWC 43.5MW8oMtresc 3_25_02v2_Plan IS_Xavier" xfId="1133" xr:uid="{5C171603-A619-48AA-A5AA-C19629E7735D}"/>
    <cellStyle name="___dimon_EWC 43.5MW8oMtresc 3_25_02v2_PlntIn" xfId="1134" xr:uid="{EBFAE43E-0B4F-4FFA-965C-06325BA6C09C}"/>
    <cellStyle name="___dimon_EWC 43.5MW8oMtresc 3_25_02v2_PlntIn_Xavier" xfId="1135" xr:uid="{08EA6D33-3050-498F-853C-8BE810C69BC5}"/>
    <cellStyle name="___dimon_EWC 43.5MW8oMtresc 3_25_02v2_PPA" xfId="1136" xr:uid="{25CF8557-3A3E-4916-AE6B-FF4FDB34A206}"/>
    <cellStyle name="___dimon_EWC 43.5MW8oMtresc 3_25_02v2_PPA_Xavier" xfId="1137" xr:uid="{BE96BD0B-873A-4CFC-9EA8-0B53FBE41E36}"/>
    <cellStyle name="___dimon_EWC 43.5MW8oMtresc 3_25_02v2_ppt-ind" xfId="1138" xr:uid="{BA2690A4-DEB7-4C2B-B2FD-0FC66B42B074}"/>
    <cellStyle name="___dimon_EWC 43.5MW8oMtresc 3_25_02v2_Xavier" xfId="1139" xr:uid="{58418671-DF1A-4AAF-8B4E-F5F7C57D033C}"/>
    <cellStyle name="___dimon_EWC 43.5MW8oMtresc 3_25_02v2w_esc" xfId="1140" xr:uid="{A471698E-8A97-43E1-A7CE-1F131B109832}"/>
    <cellStyle name="___dimon_EWC 43.5MW8oMtresc 3_25_02v2w_esc 2" xfId="1141" xr:uid="{1F5EE9C3-F057-439F-B9F6-79F71A2455FF}"/>
    <cellStyle name="___dimon_EWC 43.5MW8oMtresc 3_25_02v2w_esc 2 2" xfId="1142" xr:uid="{C6309FE2-6B7C-4F68-A85E-DFB53E580756}"/>
    <cellStyle name="___dimon_EWC 43.5MW8oMtresc 3_25_02v2w_esc 3" xfId="1143" xr:uid="{9A22CF8D-7E9B-46C2-B343-B15EE51485A2}"/>
    <cellStyle name="___dimon_FIN € Summary" xfId="1144" xr:uid="{8D9D0D50-93C0-43D9-83E7-8C166CE6F58C}"/>
    <cellStyle name="___dimon_FIN € Summary 2" xfId="1145" xr:uid="{DA693F18-B56B-4C18-B1F6-430CF84F9217}"/>
    <cellStyle name="___dimon_IFRS Elim" xfId="1146" xr:uid="{01A09F38-F75E-4B71-B97F-23350BE7FCFE}"/>
    <cellStyle name="___dimon_IFRS Elim_Xavier" xfId="1147" xr:uid="{B844F42D-2551-4FC1-9EB3-2423B496E7F2}"/>
    <cellStyle name="___dimon_IFRS IS" xfId="1148" xr:uid="{5A15981B-E3AF-46C0-BB37-3F28C5EF1965}"/>
    <cellStyle name="___dimon_IFRS IS_Xavier" xfId="1149" xr:uid="{D5A21FF4-F4EE-44E4-8F14-200AFEF1ED4A}"/>
    <cellStyle name="___dimon_M.1.1 Balance Formato de carga " xfId="1150" xr:uid="{B39C6AB3-1ACB-4A20-8DE2-0D0E3D5270E9}"/>
    <cellStyle name="___dimon_One Corp Summary" xfId="1151" xr:uid="{51DB7ACD-BC5E-41B4-BE61-ABBE7BA47022}"/>
    <cellStyle name="___dimon_One Corp Summary 2" xfId="1152" xr:uid="{A8D9E8D3-1F62-4B53-8230-AAAD124ECE51}"/>
    <cellStyle name="___dimon_Plan IS" xfId="1153" xr:uid="{5AE07DD4-D93F-42AB-A4E4-FCA86B7CC669}"/>
    <cellStyle name="___dimon_Plan IS_Xavier" xfId="1154" xr:uid="{B08E884C-E742-490C-A4A3-F301A45476EA}"/>
    <cellStyle name="___dimon_PlntIn" xfId="1155" xr:uid="{91C444B1-8830-4175-BB45-CE2B8A215DCB}"/>
    <cellStyle name="___dimon_PlntIn_Xavier" xfId="1156" xr:uid="{FCB6C96C-2024-4DB2-9FF3-C5BE99D2B03B}"/>
    <cellStyle name="___dimon_PPA" xfId="1157" xr:uid="{42AC0FBB-B57A-468D-A264-31B7B1189D2B}"/>
    <cellStyle name="___dimon_PPA_Xavier" xfId="1158" xr:uid="{6BFAFEED-2CCC-4C61-A510-6DE939F0B125}"/>
    <cellStyle name="___dimon_ppt-ind" xfId="1159" xr:uid="{04CB3B04-23BE-4098-B840-1AD6ACFDF500}"/>
    <cellStyle name="___dimon_Wind farm - operation CF" xfId="1160" xr:uid="{1E3C01C3-D7A2-42FB-A561-C43B871C0B66}"/>
    <cellStyle name="___dimon_Wind farm - operation CF 2" xfId="1161" xr:uid="{C9536457-D581-4EC5-91E2-BB77B4AF7E23}"/>
    <cellStyle name="___dimon_Wind farm - operation CF 2 2" xfId="1162" xr:uid="{15082502-72EE-4266-9F19-97DFA534D852}"/>
    <cellStyle name="___dimon_Wind farm - operation CF 3" xfId="1163" xr:uid="{4384C44E-7C00-447C-A9D6-09F83EE35D59}"/>
    <cellStyle name="___dimon_Xavier" xfId="1164" xr:uid="{BF7A1A75-2BEE-4831-BED2-9D3F166AECBB}"/>
    <cellStyle name="___form" xfId="1165" xr:uid="{2E39AF59-7EE1-49BB-96A9-D17D44506725}"/>
    <cellStyle name="___form 2" xfId="1166" xr:uid="{5ADA8B06-923E-4D12-AAC5-C2ACA9B122B2}"/>
    <cellStyle name="___form 2 2" xfId="1167" xr:uid="{41E25066-CF00-4365-90AD-18A2FA1CC45B}"/>
    <cellStyle name="___form 3" xfId="1168" xr:uid="{64464EE6-0956-483C-89A9-AE62FCE9A315}"/>
    <cellStyle name="___form_ClearSky_AEP_Min_04.04.02_Bank" xfId="1169" xr:uid="{46E6E72F-4599-4BC6-8ACF-5E0FEBAE8652}"/>
    <cellStyle name="___form_ClearSky_AEP_Min_04.04.02_Bank_1" xfId="1170" xr:uid="{C1CAA96B-7311-4243-AD8C-FAD084496ACE}"/>
    <cellStyle name="___form_Clearsky_internal_050301" xfId="1171" xr:uid="{591C3372-1ABB-438E-9E8E-5892AC2A6907}"/>
    <cellStyle name="___form_Clearsky_internal_050301_1" xfId="1172" xr:uid="{25B7AF3E-CAFE-4A3D-A76D-2C05B00BFDEB}"/>
    <cellStyle name="___form_Clearsky_internal_070201" xfId="1173" xr:uid="{02C1AEDE-6977-42ED-9BCE-D2F9E787DE9B}"/>
    <cellStyle name="___form_Clearsky_internal_070201.xls Chart 2" xfId="1174" xr:uid="{072E7423-6BF5-4784-B534-496A128919D3}"/>
    <cellStyle name="___form_Clearsky_internal_070201.xls Chart 2_1" xfId="1175" xr:uid="{C8440BA3-9D55-4BC9-9CDC-A5110891AB13}"/>
    <cellStyle name="___form_Clearsky_internal_070201_1" xfId="1176" xr:uid="{75C1D332-D89C-4023-8278-2F3766A2E735}"/>
    <cellStyle name="___form_Clearsky_internal_070201_2" xfId="1177" xr:uid="{11855355-64BB-454A-B748-D1AF279B3DCD}"/>
    <cellStyle name="___form_Clearsky_Outside_070201.xls Chart 2" xfId="1178" xr:uid="{6F8DCA0F-4688-4CB9-A3F2-ADDCAC46FDB8}"/>
    <cellStyle name="___form_Clearsky_Outside_070201.xls Chart 2_1" xfId="1179" xr:uid="{5C1A8559-5712-4A4B-8952-1D970251952C}"/>
    <cellStyle name="___form_EWC 43.5MW8oMtresc 3_25_021" xfId="1180" xr:uid="{8340B022-A465-4C76-90FF-3396504E1960}"/>
    <cellStyle name="___form_EWC 43.5MW8oMtresc 3_25_021 2" xfId="1181" xr:uid="{BC5349C9-34B6-4FDC-9739-42E1EDFA185E}"/>
    <cellStyle name="___form_EWC 43.5MW8oMtresc 3_25_021_1" xfId="1182" xr:uid="{F0A42C94-B62B-4E4F-83A1-BFA3E2FB56C6}"/>
    <cellStyle name="___form_EWC 43.5MW8oMtresc 3_25_021_1 2" xfId="1183" xr:uid="{4D06C7E9-6A51-43E4-AB45-D7370B9C74BC}"/>
    <cellStyle name="___form_EWC 43.5MW8oMtresc 3_25_021_1 2 2" xfId="1184" xr:uid="{0FF6FA11-BB22-4AF3-8902-88A17F775A98}"/>
    <cellStyle name="___form_EWC 43.5MW8oMtresc 3_25_021_1 3" xfId="1185" xr:uid="{C38E7884-2C5C-4640-8406-7082A6F75BF9}"/>
    <cellStyle name="___form_EWC 43.5MW8oMtresc 3_25_021_9. Staff Cost-External Services" xfId="1186" xr:uid="{E0866FB9-6968-47E9-BBB8-FC2FC7724525}"/>
    <cellStyle name="___form_EWC 43.5MW8oMtresc 3_25_021_Conversion" xfId="1187" xr:uid="{6644BE4D-60EB-47C5-BD7D-8C79AEB5E83A}"/>
    <cellStyle name="___form_EWC 43.5MW8oMtresc 3_25_021_FIN € Summary" xfId="1188" xr:uid="{A699EC2E-5AAC-4B3F-9B8E-C8E360E607E1}"/>
    <cellStyle name="___form_EWC 43.5MW8oMtresc 3_25_021_One Corp Summary" xfId="1189" xr:uid="{44113DE9-0550-4EB9-9849-0713712048F1}"/>
    <cellStyle name="___form_EWC 43.5MW8oMtresc 3_25_02v2" xfId="1190" xr:uid="{4B0686EB-7523-429D-B6C1-4EF9CCA8FB93}"/>
    <cellStyle name="___form_EWC 43.5MW8oMtresc 3_25_02v2 2" xfId="1191" xr:uid="{D5E35044-1824-4910-8E45-ABF20D04A76E}"/>
    <cellStyle name="___form_EWC 43.5MW8oMtresc 3_25_02v2 2 2" xfId="1192" xr:uid="{28F64329-50BF-4919-A46A-65806EA6A8F8}"/>
    <cellStyle name="___form_EWC 43.5MW8oMtresc 3_25_02v2 3" xfId="1193" xr:uid="{8B08DA7A-9DF6-4637-B8F7-91F6ADFA771C}"/>
    <cellStyle name="___form_EWC 43.5MW8oMtresc 3_25_02v2_1" xfId="1194" xr:uid="{9BD9FF86-5BC9-4148-AE50-8D2F13D931C4}"/>
    <cellStyle name="___form_EWC 43.5MW8oMtresc 3_25_02v2_1 2" xfId="1195" xr:uid="{0817BBC0-A15E-42D5-B4C2-F37F256D9CFD}"/>
    <cellStyle name="___form_EWC 43.5MW8oMtresc 3_25_02v2_1 2 2" xfId="1196" xr:uid="{6CDC135D-1C43-46A1-ADD5-E8D0798D5291}"/>
    <cellStyle name="___form_EWC 43.5MW8oMtresc 3_25_02v2_1 3" xfId="1197" xr:uid="{C673A81E-CE95-4C9F-B71D-B285E4E91653}"/>
    <cellStyle name="___form_EWC 43.5MW8oMtresc 3_25_02v2w_esc" xfId="1198" xr:uid="{93AACC3E-2622-4A80-BCF5-DBF491B906B7}"/>
    <cellStyle name="___form_EWC 43.5MW8oMtresc 3_25_02v2w_esc 2" xfId="1199" xr:uid="{E7F8A487-2F43-4613-B9E5-28540C03628E}"/>
    <cellStyle name="___form_EWC 43.5MW8oMtresc 3_25_02v2w_esc 2 2" xfId="1200" xr:uid="{709195BD-57C1-4550-8EFD-E9C1419EDF69}"/>
    <cellStyle name="___form_EWC 43.5MW8oMtresc 3_25_02v2w_esc 3" xfId="1201" xr:uid="{5A4A1D90-1E4B-499D-9FA5-F729F1AF5A16}"/>
    <cellStyle name="___form_Sheet1" xfId="1202" xr:uid="{99079442-068B-40DA-B645-15178FFFBA0B}"/>
    <cellStyle name="___form_Wind farm - operation CF" xfId="1203" xr:uid="{3BE89363-205B-4C3B-AC9D-AC13B50ADDB8}"/>
    <cellStyle name="___form_Wind farm - operation CF 2" xfId="1204" xr:uid="{DB1A6184-D3FE-41C0-A23F-461F4B7830AF}"/>
    <cellStyle name="___form_Wind farm - operation CF 2 2" xfId="1205" xr:uid="{F00B0498-8D26-475C-BF6B-00DD29169774}"/>
    <cellStyle name="___form_Wind farm - operation CF 3" xfId="1206" xr:uid="{F0954AE6-67E9-411E-B87F-2AAB0605E40E}"/>
    <cellStyle name="___form_Wind farm - operation CF_1" xfId="1207" xr:uid="{49978775-B2DA-415B-9565-B07E023E2806}"/>
    <cellStyle name="___form_Wind farm - operation CF_1 2" xfId="1208" xr:uid="{38AE0FC1-BFD4-42CA-8644-3E23C29D52B2}"/>
    <cellStyle name="___form_Wind farm - operation CF_1_9. Staff Cost-External Services" xfId="1209" xr:uid="{B50DA445-E8EF-4C60-A88F-26A2E555A9A3}"/>
    <cellStyle name="___form_Wind farm - operation CF_1_Conversion" xfId="1210" xr:uid="{605DBFA6-4511-453A-B5BB-686C9536A2DA}"/>
    <cellStyle name="___form_Wind farm - operation CF_1_FIN € Summary" xfId="1211" xr:uid="{0563FDC5-25A4-41A8-96DE-17C9347C9977}"/>
    <cellStyle name="___form_Wind farm - operation CF_1_One Corp Summary" xfId="1212" xr:uid="{5BE31CE8-5330-44F1-8420-F93D06A64D73}"/>
    <cellStyle name="___ga_PB" xfId="1213" xr:uid="{148872AB-781D-4030-AB70-4E0C54B9FE1A}"/>
    <cellStyle name="___ga_PB 2" xfId="1214" xr:uid="{04C0DB33-A474-43FE-B537-1BA94CD1AC41}"/>
    <cellStyle name="___ga_PB_9. Staff Cost-External Services" xfId="1215" xr:uid="{153E7F7A-91ED-48B4-9E49-0A1084B24195}"/>
    <cellStyle name="___ga_PB_Conversion" xfId="1216" xr:uid="{29FE0090-C3DB-4BDD-ADD7-7CB9598B9776}"/>
    <cellStyle name="___ga_PB_FIN € Summary" xfId="1217" xr:uid="{07F27DAC-4520-451E-9E82-F0D9DC272236}"/>
    <cellStyle name="___ga_PB_One Corp Summary" xfId="1218" xr:uid="{99EEC431-1B5A-4F17-A646-4D8BA1358BDC}"/>
    <cellStyle name="___laroux" xfId="1219" xr:uid="{0EB65F76-90AB-4B59-9FAD-56637A082252}"/>
    <cellStyle name="___laroux 2" xfId="1220" xr:uid="{45EB300E-3574-44F4-97B5-995BED5C424E}"/>
    <cellStyle name="___laroux 2 2" xfId="1221" xr:uid="{3C930640-9D48-43DF-BBC2-922A261B40AB}"/>
    <cellStyle name="___laroux 3" xfId="1222" xr:uid="{167C8335-7D82-481E-90CB-45F36C4150C0}"/>
    <cellStyle name="___laroux_1" xfId="1223" xr:uid="{E8AF619E-1BB3-47AE-B38B-6CFE2193A26E}"/>
    <cellStyle name="___laroux_1 2" xfId="1224" xr:uid="{8EE53063-A49F-48DC-80A8-3BED539357B6}"/>
    <cellStyle name="___laroux_1_9. Staff Cost-External Services" xfId="1225" xr:uid="{5C1814F1-FE72-474C-B8A5-748F9146709F}"/>
    <cellStyle name="___laroux_1_ClearSky_AEP_Min_04.04.02_Bank" xfId="1226" xr:uid="{E79CEE33-4868-4184-B745-C9B1307DCFC7}"/>
    <cellStyle name="___laroux_1_ClearSky_AEP_Min_04.04.02_Bank_1" xfId="1227" xr:uid="{320D4DAB-C7CC-4A1C-B1C2-5AB67F04AF84}"/>
    <cellStyle name="___laroux_1_Clearsky_internal_050301" xfId="1228" xr:uid="{05C84F8E-57F8-471B-BBD2-699F98E782CE}"/>
    <cellStyle name="___laroux_1_Clearsky_internal_050301_1" xfId="1229" xr:uid="{B2A275C7-F8C9-4D68-83FC-EA6992EC1E57}"/>
    <cellStyle name="___laroux_1_Clearsky_internal_050301_2" xfId="1230" xr:uid="{484688BF-5718-480E-BCAA-4428C9D70EAC}"/>
    <cellStyle name="___laroux_1_Clearsky_internal_070201" xfId="1231" xr:uid="{F899D4FD-056E-46CB-A5FE-945D65B955A9}"/>
    <cellStyle name="___laroux_1_Clearsky_internal_070201.xls Chart 2" xfId="1232" xr:uid="{BAD0090A-0F5E-4987-A0A6-25D4D8358263}"/>
    <cellStyle name="___laroux_1_Clearsky_internal_070201.xls Chart 2_1" xfId="1233" xr:uid="{029078B7-9A02-41FB-AA02-1B3E118F85BA}"/>
    <cellStyle name="___laroux_1_Clearsky_internal_070201_1" xfId="1234" xr:uid="{DCC33AA0-2D1D-425F-A328-0F3CFFB0CC2D}"/>
    <cellStyle name="___laroux_1_Clearsky_internal_070201_2" xfId="1235" xr:uid="{D697D25B-5346-403D-9B11-512522A8AA5F}"/>
    <cellStyle name="___laroux_1_Clearsky_Outside_070201.xls Chart 2" xfId="1236" xr:uid="{FDC9B478-3D52-4BF0-8398-33174384AB5D}"/>
    <cellStyle name="___laroux_1_Clearsky_Outside_070201.xls Chart 2_1" xfId="1237" xr:uid="{C9588304-FCC5-4D14-BE3D-E4FFDA4535EF}"/>
    <cellStyle name="___laroux_1_Conversion" xfId="1238" xr:uid="{F32CE34C-CF20-47A2-9B77-A4BA5F4AD4B8}"/>
    <cellStyle name="___laroux_1_EWC 43.5MW8oMtresc 3_25_021" xfId="1239" xr:uid="{59D5191D-A8BF-4B78-AE23-3BA7A6A58213}"/>
    <cellStyle name="___laroux_1_EWC 43.5MW8oMtresc 3_25_021_1" xfId="1240" xr:uid="{BC6B9F8B-A7E3-45BB-9312-F11F2F924EED}"/>
    <cellStyle name="___laroux_1_EWC 43.5MW8oMtresc 3_25_021_2" xfId="1241" xr:uid="{EAB65138-BCD6-43AF-9342-EDFED8D65CA0}"/>
    <cellStyle name="___laroux_1_EWC 43.5MW8oMtresc 3_25_021_2 2" xfId="1242" xr:uid="{9C0FE13A-015E-418C-AAB9-9946650BA973}"/>
    <cellStyle name="___laroux_1_EWC 43.5MW8oMtresc 3_25_021_2_9. Staff Cost-External Services" xfId="1243" xr:uid="{27DFBF90-B872-4617-AB9A-B7DC8E9C48E8}"/>
    <cellStyle name="___laroux_1_EWC 43.5MW8oMtresc 3_25_021_2_Conversion" xfId="1244" xr:uid="{5C1009F3-64FB-42D1-8BEF-125DE4C98555}"/>
    <cellStyle name="___laroux_1_EWC 43.5MW8oMtresc 3_25_021_2_FIN € Summary" xfId="1245" xr:uid="{19D0958C-0706-4CC8-A392-BBA194B1C26E}"/>
    <cellStyle name="___laroux_1_EWC 43.5MW8oMtresc 3_25_021_2_One Corp Summary" xfId="1246" xr:uid="{C48829CC-0AC2-4CEC-B900-89D244DD0255}"/>
    <cellStyle name="___laroux_1_EWC 43.5MW8oMtresc 3_25_02v2" xfId="1247" xr:uid="{BE7BB3F5-DBED-40BC-97B3-564BBFFAD752}"/>
    <cellStyle name="___laroux_1_EWC 43.5MW8oMtresc 3_25_02v2_1" xfId="1248" xr:uid="{CB438169-0CFA-425A-B220-D0C79B0ACCD2}"/>
    <cellStyle name="___laroux_1_EWC 43.5MW8oMtresc 3_25_02v2w_esc" xfId="1249" xr:uid="{ADC62677-4623-475A-8B16-5C3473A70B2F}"/>
    <cellStyle name="___laroux_1_EWC 43.5MW8oMtresc 3_25_02v2w_esc_1" xfId="1250" xr:uid="{56CF3387-0C9A-457A-BC98-8581A9ECAAD1}"/>
    <cellStyle name="___laroux_1_EWC 43.5MW8oMtresc 3_25_02v2w_esc_1 2" xfId="1251" xr:uid="{0B3585AD-5477-4DA3-83AF-2096C453FC64}"/>
    <cellStyle name="___laroux_1_EWC 43.5MW8oMtresc 3_25_02v2w_esc_1_9. Staff Cost-External Services" xfId="1252" xr:uid="{8C2C9AE4-6715-4A6E-AE92-D984F3B033D0}"/>
    <cellStyle name="___laroux_1_EWC 43.5MW8oMtresc 3_25_02v2w_esc_1_Conversion" xfId="1253" xr:uid="{AF0F6D33-39B7-4721-B45D-99D3FFD8C7AD}"/>
    <cellStyle name="___laroux_1_EWC 43.5MW8oMtresc 3_25_02v2w_esc_1_FIN € Summary" xfId="1254" xr:uid="{FC535661-D5E3-4256-8032-6C4B670E97F7}"/>
    <cellStyle name="___laroux_1_EWC 43.5MW8oMtresc 3_25_02v2w_esc_1_One Corp Summary" xfId="1255" xr:uid="{D23F598B-DCAD-492E-A797-3DE2DCF28561}"/>
    <cellStyle name="___laroux_1_EWC 43.5MW8oMtresc 3_25_02v2w_esc_2" xfId="1256" xr:uid="{DE57CF92-4E93-4B62-B15B-27E5EC7BEF4D}"/>
    <cellStyle name="___laroux_1_FIN € Summary" xfId="1257" xr:uid="{D6F77958-A909-479B-986B-BD23FB52ECA8}"/>
    <cellStyle name="___laroux_1_One Corp Summary" xfId="1258" xr:uid="{923E9591-BF61-4101-A2DA-93E8E25D6365}"/>
    <cellStyle name="___laroux_1_Sheet1" xfId="1259" xr:uid="{ECF44259-7570-409E-A8CF-B5212D935D52}"/>
    <cellStyle name="___laroux_1_Wind farm - operation CF" xfId="1260" xr:uid="{7E40E043-71ED-410B-BA2D-C88087E505B5}"/>
    <cellStyle name="___laroux_1_Wind farm - operation CF_1" xfId="1261" xr:uid="{35B2CBC7-B907-4F92-B7C8-8B436C66193A}"/>
    <cellStyle name="___laroux_2" xfId="1262" xr:uid="{CBE4093A-7F81-4C03-AC28-537FE9061393}"/>
    <cellStyle name="___laroux_2 2" xfId="1263" xr:uid="{DF2DDA83-98CD-4A3B-9546-B8172CCFACF8}"/>
    <cellStyle name="___laroux_2_9. Staff Cost-External Services" xfId="1264" xr:uid="{D788448A-62F9-4C2A-89FB-44946917F31D}"/>
    <cellStyle name="___laroux_2_ClearSky_AEP_Min_04.04.02_Bank" xfId="1265" xr:uid="{6007628C-FF1C-4543-B4C1-FF9FCE8DB425}"/>
    <cellStyle name="___laroux_2_Clearsky_internal_050301" xfId="1266" xr:uid="{68740A41-94F8-400F-AE22-8843250F3D61}"/>
    <cellStyle name="___laroux_2_Clearsky_internal_050301_1" xfId="1267" xr:uid="{73B6D5C7-6F10-4A6F-92A8-D13AD18C6924}"/>
    <cellStyle name="___laroux_2_Clearsky_internal_070201" xfId="1268" xr:uid="{5B5A85C9-08E4-4350-8D3E-BD38C57F02EA}"/>
    <cellStyle name="___laroux_2_Clearsky_internal_070201.xls Chart 2" xfId="1269" xr:uid="{494F9052-12C3-41D1-95DD-2DC3D1D151C2}"/>
    <cellStyle name="___laroux_2_Clearsky_internal_070201.xls Chart 2_1" xfId="1270" xr:uid="{01F2A435-185F-404D-BFBC-76DC6232108F}"/>
    <cellStyle name="___laroux_2_Clearsky_internal_070201_1" xfId="1271" xr:uid="{94FFF8BB-9AE8-41A4-8210-C09A61D35294}"/>
    <cellStyle name="___laroux_2_Clearsky_Outside_070201.xls Chart 2" xfId="1272" xr:uid="{EB6EE92C-3921-4E1A-8306-B9E85D1BBDE0}"/>
    <cellStyle name="___laroux_2_Clearsky_Outside_070201.xls Chart 2_1" xfId="1273" xr:uid="{05FE9091-61EB-4A74-92C2-3B5325928392}"/>
    <cellStyle name="___laroux_2_Conversion" xfId="1274" xr:uid="{FE3260BC-5027-472D-9664-0AC090E14035}"/>
    <cellStyle name="___laroux_2_EWC 43.5MW8oMtresc 3_25_021" xfId="1275" xr:uid="{3C3E6554-466D-43D9-87F7-E7853672E907}"/>
    <cellStyle name="___laroux_2_EWC 43.5MW8oMtresc 3_25_021 2" xfId="1276" xr:uid="{12A16911-F40D-42F6-90A8-617102AAC984}"/>
    <cellStyle name="___laroux_2_EWC 43.5MW8oMtresc 3_25_021 2 2" xfId="1277" xr:uid="{864AF24A-3897-4E4E-93C2-F4F487DC1238}"/>
    <cellStyle name="___laroux_2_EWC 43.5MW8oMtresc 3_25_021 3" xfId="1278" xr:uid="{7A38804F-BF74-4184-B856-91CC3B47BEC8}"/>
    <cellStyle name="___laroux_2_EWC 43.5MW8oMtresc 3_25_021_1" xfId="1279" xr:uid="{C1F663D3-646D-4C95-A294-B0935CC6AFA6}"/>
    <cellStyle name="___laroux_2_EWC 43.5MW8oMtresc 3_25_021_1 2" xfId="1280" xr:uid="{09DD3375-643A-486B-927C-DE5F8FEFCAA0}"/>
    <cellStyle name="___laroux_2_EWC 43.5MW8oMtresc 3_25_021_1_9. Staff Cost-External Services" xfId="1281" xr:uid="{95A163D0-C443-48EB-BA96-5352E4630A00}"/>
    <cellStyle name="___laroux_2_EWC 43.5MW8oMtresc 3_25_021_1_Conversion" xfId="1282" xr:uid="{3D6054E1-F392-482A-84E5-BC78380A2654}"/>
    <cellStyle name="___laroux_2_EWC 43.5MW8oMtresc 3_25_021_1_FIN € Summary" xfId="1283" xr:uid="{75CC577F-F24B-4409-B8C9-50EF54F76D9C}"/>
    <cellStyle name="___laroux_2_EWC 43.5MW8oMtresc 3_25_021_1_One Corp Summary" xfId="1284" xr:uid="{1C305DF7-CA1F-464C-96BC-2E658984FF86}"/>
    <cellStyle name="___laroux_2_EWC 43.5MW8oMtresc 3_25_02v2" xfId="1285" xr:uid="{1807A314-19F6-4F82-9CCE-6F0001062A30}"/>
    <cellStyle name="___laroux_2_EWC 43.5MW8oMtresc 3_25_02v2 2" xfId="1286" xr:uid="{AB81E44D-AF23-4E21-BE56-6A3343B94881}"/>
    <cellStyle name="___laroux_2_EWC 43.5MW8oMtresc 3_25_02v2_9. Staff Cost-External Services" xfId="1287" xr:uid="{45803F95-C1BC-44CC-B308-FA2850FC2AFA}"/>
    <cellStyle name="___laroux_2_EWC 43.5MW8oMtresc 3_25_02v2_Conversion" xfId="1288" xr:uid="{70AA114F-444C-498F-82C8-201DFAC7D356}"/>
    <cellStyle name="___laroux_2_EWC 43.5MW8oMtresc 3_25_02v2_FIN € Summary" xfId="1289" xr:uid="{D139551B-6475-4706-8BC7-8A22D85A1FA2}"/>
    <cellStyle name="___laroux_2_EWC 43.5MW8oMtresc 3_25_02v2_One Corp Summary" xfId="1290" xr:uid="{FC8214D0-461F-479E-90EF-3459B3D9ECE2}"/>
    <cellStyle name="___laroux_2_EWC 43.5MW8oMtresc 3_25_02v2w_esc" xfId="1291" xr:uid="{46C43D02-6671-4B0D-931F-1D268F8329FC}"/>
    <cellStyle name="___laroux_2_EWC 43.5MW8oMtresc 3_25_02v2w_esc 2" xfId="1292" xr:uid="{84E13033-230A-4E38-A464-84B2A7B933FE}"/>
    <cellStyle name="___laroux_2_EWC 43.5MW8oMtresc 3_25_02v2w_esc_1" xfId="1293" xr:uid="{56936872-32F6-4232-86D4-BEE2DC087F8B}"/>
    <cellStyle name="___laroux_2_EWC 43.5MW8oMtresc 3_25_02v2w_esc_1 2" xfId="1294" xr:uid="{983F194A-A196-472F-9BBE-EE5A399C39BC}"/>
    <cellStyle name="___laroux_2_EWC 43.5MW8oMtresc 3_25_02v2w_esc_1 2 2" xfId="1295" xr:uid="{5411D141-CDFC-4F85-8E80-72F44B254199}"/>
    <cellStyle name="___laroux_2_EWC 43.5MW8oMtresc 3_25_02v2w_esc_1 3" xfId="1296" xr:uid="{DC29CAA2-57AD-44AC-B2FF-C4C84485A2BA}"/>
    <cellStyle name="___laroux_2_EWC 43.5MW8oMtresc 3_25_02v2w_esc_9. Staff Cost-External Services" xfId="1297" xr:uid="{F4FD4CD7-9681-4AB1-A349-5713463592E5}"/>
    <cellStyle name="___laroux_2_EWC 43.5MW8oMtresc 3_25_02v2w_esc_Conversion" xfId="1298" xr:uid="{6C4067B2-0C3D-43B4-A2AD-B06AC32C8B6C}"/>
    <cellStyle name="___laroux_2_EWC 43.5MW8oMtresc 3_25_02v2w_esc_FIN € Summary" xfId="1299" xr:uid="{6F2D99A8-59F7-4B6E-92DD-170AE0C01C22}"/>
    <cellStyle name="___laroux_2_EWC 43.5MW8oMtresc 3_25_02v2w_esc_One Corp Summary" xfId="1300" xr:uid="{EC5E3A17-E3BB-4060-90B0-168BE587CB04}"/>
    <cellStyle name="___laroux_2_FIN € Summary" xfId="1301" xr:uid="{12D53DC8-E02E-43B8-B367-9506B37317DB}"/>
    <cellStyle name="___laroux_2_One Corp Summary" xfId="1302" xr:uid="{D045088A-B723-4EC6-AD50-075C4B53EA49}"/>
    <cellStyle name="___laroux_2_Wind farm - operation CF" xfId="1303" xr:uid="{E8872DE1-74EC-4331-B31D-11C755F07DF4}"/>
    <cellStyle name="___laroux_2_Wind farm - operation CF 2" xfId="1304" xr:uid="{079EC492-F7AD-4599-AD27-8726061DCE21}"/>
    <cellStyle name="___laroux_2_Wind farm - operation CF 2 2" xfId="1305" xr:uid="{D0791C8C-3B65-47B4-BA4A-6BB3F9E65CDC}"/>
    <cellStyle name="___laroux_2_Wind farm - operation CF 3" xfId="1306" xr:uid="{A0667D13-47F3-417B-87F6-90D1C157755D}"/>
    <cellStyle name="___laroux_3" xfId="1307" xr:uid="{0059E62F-F5C5-4B47-A4CE-E3534F32AA36}"/>
    <cellStyle name="___laroux_3 2" xfId="1308" xr:uid="{FA1F6F79-57E3-4890-822F-6B91DF4E2582}"/>
    <cellStyle name="___laroux_3_9. Staff Cost-External Services" xfId="1309" xr:uid="{67C3CAFD-E3EA-450B-9CFA-BC52742112B9}"/>
    <cellStyle name="___laroux_3_Conversion" xfId="1310" xr:uid="{0F8D3A49-C55F-4FA7-87B6-6D9A68CBE94F}"/>
    <cellStyle name="___laroux_3_FIN € Summary" xfId="1311" xr:uid="{DB17E76F-7E6E-45CD-A9BE-D12D536C949B}"/>
    <cellStyle name="___laroux_3_One Corp Summary" xfId="1312" xr:uid="{88E4C102-DD46-4903-B17E-F630A49B50CC}"/>
    <cellStyle name="___laroux_4" xfId="1313" xr:uid="{093575D8-F4B1-4702-97F4-45BA98D4EE16}"/>
    <cellStyle name="___laroux_4 2" xfId="1314" xr:uid="{B38BBF63-E903-4E12-A53A-F880A4128DD4}"/>
    <cellStyle name="___laroux_4_9. Staff Cost-External Services" xfId="1315" xr:uid="{6EC12E5B-6D00-4D65-BD57-FF8DC3C3C285}"/>
    <cellStyle name="___laroux_4_Conversion" xfId="1316" xr:uid="{0EABD550-9C14-45C1-9B26-14763AFC051C}"/>
    <cellStyle name="___laroux_4_FIN € Summary" xfId="1317" xr:uid="{9C3AF489-D84C-438C-AE06-4B4210D20B3B}"/>
    <cellStyle name="___laroux_4_One Corp Summary" xfId="1318" xr:uid="{6FB5C33A-C2D9-49C8-AB08-F1650A827D44}"/>
    <cellStyle name="___laroux_5" xfId="1319" xr:uid="{F9429EDD-32FF-4538-B958-AE6794FB3B09}"/>
    <cellStyle name="___laroux_5 2" xfId="1320" xr:uid="{FE0CC082-0B76-4381-8403-2C11C7271C42}"/>
    <cellStyle name="___laroux_5_9. Staff Cost-External Services" xfId="1321" xr:uid="{378B88A3-0F74-4A04-A546-40099C1EB3CB}"/>
    <cellStyle name="___laroux_5_Conversion" xfId="1322" xr:uid="{61E6B0C6-EE52-4B31-A6CE-7F5D5E544CE6}"/>
    <cellStyle name="___laroux_5_FIN € Summary" xfId="1323" xr:uid="{E3ACF6B2-D2EE-41E0-9359-6BC193284838}"/>
    <cellStyle name="___laroux_5_One Corp Summary" xfId="1324" xr:uid="{1DABFDF7-8D76-48E0-8F1E-7697E87A4923}"/>
    <cellStyle name="___laroux_6" xfId="1325" xr:uid="{B8E19B8A-A1C3-4B7D-83B7-7F67144322D6}"/>
    <cellStyle name="___laroux_6 2" xfId="1326" xr:uid="{2B9BDB2E-D25C-4C1F-94ED-669DAA24B238}"/>
    <cellStyle name="___laroux_6_9. Staff Cost-External Services" xfId="1327" xr:uid="{8EBB65B2-545C-4051-9A60-8437FD83038F}"/>
    <cellStyle name="___laroux_6_Conversion" xfId="1328" xr:uid="{5896EB4C-54A8-4E3C-8B4F-E226BFC1622D}"/>
    <cellStyle name="___laroux_6_FIN € Summary" xfId="1329" xr:uid="{D68527AA-72F7-4CCF-8234-29C559C18A8E}"/>
    <cellStyle name="___laroux_6_One Corp Summary" xfId="1330" xr:uid="{40250BAE-D4B2-451D-9CD6-F8ABAB58E871}"/>
    <cellStyle name="___laroux_7" xfId="1331" xr:uid="{12C10139-7781-45E9-A3AB-9BC4B79CD310}"/>
    <cellStyle name="___laroux_7 2" xfId="1332" xr:uid="{0868976C-427B-4956-B922-F3925B7005D5}"/>
    <cellStyle name="___laroux_7_9. Staff Cost-External Services" xfId="1333" xr:uid="{D3877D85-49E8-41D5-A675-36D829C75C67}"/>
    <cellStyle name="___laroux_7_Conversion" xfId="1334" xr:uid="{A3892688-2AD8-41C1-AA88-86BFF7BA2A2E}"/>
    <cellStyle name="___laroux_7_FIN € Summary" xfId="1335" xr:uid="{82269028-F7E1-427B-8BD1-A8ED2EEC0DBC}"/>
    <cellStyle name="___laroux_7_One Corp Summary" xfId="1336" xr:uid="{6E7D1980-81C8-4A79-9D71-A79EB01218CC}"/>
    <cellStyle name="___laroux_8" xfId="1337" xr:uid="{40C2F817-E53B-4C02-89FE-34AEDB34200E}"/>
    <cellStyle name="___laroux_8 2" xfId="1338" xr:uid="{E14306B9-827F-4F62-8BB7-B63E4E71642C}"/>
    <cellStyle name="___laroux_8 2 2" xfId="1339" xr:uid="{4E2C2DC1-6B40-4CDE-80A3-EE808674742D}"/>
    <cellStyle name="___laroux_8 2_Xavier" xfId="1340" xr:uid="{ADA62F05-FD80-4228-B6CD-538EA0178CA9}"/>
    <cellStyle name="___laroux_8 3" xfId="1341" xr:uid="{9F2B6785-704B-44AC-884D-1CE594542CCB}"/>
    <cellStyle name="___laroux_8_14  IUSA 2012 Rev2 Maqueta for Presentation July 9" xfId="1342" xr:uid="{D0FADFB9-0D66-4FA4-9E02-0ED7295819A1}"/>
    <cellStyle name="___laroux_8_9. Staff Cost-External Services" xfId="1343" xr:uid="{92BB1C94-BE51-4F44-BBC9-1E98EE3A68AB}"/>
    <cellStyle name="___laroux_8_9. Staff Cost-External Services 2" xfId="1344" xr:uid="{F14CB9C6-806C-4575-93BC-37C42EDD6D63}"/>
    <cellStyle name="___laroux_8_9. Staff Cost-External Services_1" xfId="1345" xr:uid="{9B90991B-F6E2-467E-AFE3-DFD291DC7705}"/>
    <cellStyle name="___laroux_8_9. Staff Cost-External Services_1 2" xfId="1346" xr:uid="{2052D20B-8F3D-42F5-98BD-C2FCF6E82D88}"/>
    <cellStyle name="___laroux_8_Actual" xfId="1347" xr:uid="{44EC6FE3-ADF4-4C04-9DB7-4130A2BCF0AB}"/>
    <cellStyle name="___laroux_8_Actual_Xavier" xfId="1348" xr:uid="{BB0ED81F-2418-49E3-B488-2E7712A47354}"/>
    <cellStyle name="___laroux_8_Conversion" xfId="1349" xr:uid="{F6A110EF-16E3-43D7-A336-463970070A54}"/>
    <cellStyle name="___laroux_8_Conversion 2" xfId="1350" xr:uid="{7AC163E7-121A-4DC3-91A5-15F3566F9481}"/>
    <cellStyle name="___laroux_8_FIN € Summary" xfId="1351" xr:uid="{B9E32087-63AD-426F-AA9F-C67F80C291EE}"/>
    <cellStyle name="___laroux_8_FIN € Summary 2" xfId="1352" xr:uid="{E4061550-E6B6-4590-82D2-2929B01E1873}"/>
    <cellStyle name="___laroux_8_IFRS Elim" xfId="1353" xr:uid="{AC945FC5-F564-4F40-B465-6F73AC47EFD3}"/>
    <cellStyle name="___laroux_8_IFRS Elim_Xavier" xfId="1354" xr:uid="{B3623A7F-5C7A-4978-95E3-9E022DE8EFB6}"/>
    <cellStyle name="___laroux_8_IFRS IS" xfId="1355" xr:uid="{3B0B38DA-4F91-40A9-B557-0405A0345653}"/>
    <cellStyle name="___laroux_8_IFRS IS_Xavier" xfId="1356" xr:uid="{78C09833-450B-48A5-A13F-950CA353B9BB}"/>
    <cellStyle name="___laroux_8_M.1.1 Balance Formato de carga " xfId="1357" xr:uid="{BD545AF7-3E81-416F-B0A3-D585B97D4072}"/>
    <cellStyle name="___laroux_8_One Corp Summary" xfId="1358" xr:uid="{15179DEC-53B9-4972-A096-6D09050BA5D2}"/>
    <cellStyle name="___laroux_8_One Corp Summary 2" xfId="1359" xr:uid="{C37F7A34-E5B8-4D78-8B0B-BF328671FC66}"/>
    <cellStyle name="___laroux_8_Plan IS" xfId="1360" xr:uid="{DA55376A-4316-4B04-BF56-C3E97798D972}"/>
    <cellStyle name="___laroux_8_Plan IS_Xavier" xfId="1361" xr:uid="{33D39502-3BA1-4AE7-9C2B-78E99F60218B}"/>
    <cellStyle name="___laroux_8_PlntIn" xfId="1362" xr:uid="{5B3EF35B-056D-4F95-9D3C-392971C8FC34}"/>
    <cellStyle name="___laroux_8_PlntIn_Xavier" xfId="1363" xr:uid="{4B415C59-4A7B-46D8-BE14-B4708602784E}"/>
    <cellStyle name="___laroux_8_PPA" xfId="1364" xr:uid="{0732112F-0D0C-4BA5-BA27-C51D4F5543FE}"/>
    <cellStyle name="___laroux_8_PPA_Xavier" xfId="1365" xr:uid="{42E08C50-23CD-4151-B526-F2B0A1337621}"/>
    <cellStyle name="___laroux_8_ppt-ind" xfId="1366" xr:uid="{2499B30A-D8FA-4F54-A2EB-71B6461CBBE6}"/>
    <cellStyle name="___laroux_8_Xavier" xfId="1367" xr:uid="{E8B81578-2381-488D-9268-183AA0D5F43D}"/>
    <cellStyle name="___laroux_ClearSky_AEP_Min_04.04.02_Bank" xfId="1368" xr:uid="{B5FD803C-4E3F-4AA7-8F03-8A46FDE9FBC7}"/>
    <cellStyle name="___laroux_ClearSky_AEP_Min_04.04.02_Bank_1" xfId="1369" xr:uid="{5CBBE327-683A-4598-B025-6B09108BA33A}"/>
    <cellStyle name="___laroux_Clearsky_internal_050301" xfId="1370" xr:uid="{351256A7-D193-46A9-8495-0DD553D3662E}"/>
    <cellStyle name="___laroux_Clearsky_internal_050301_1" xfId="1371" xr:uid="{36D2F792-67DB-4CEC-8486-90C766DED00F}"/>
    <cellStyle name="___laroux_Clearsky_internal_070201" xfId="1372" xr:uid="{F253A9D6-3DAB-4B49-9D51-51D9BF174A73}"/>
    <cellStyle name="___laroux_Clearsky_internal_070201.xls Chart 2" xfId="1373" xr:uid="{A6BA75EB-86B9-44B3-A94B-7DD159053490}"/>
    <cellStyle name="___laroux_Clearsky_internal_070201.xls Chart 2_1" xfId="1374" xr:uid="{82F632C3-9E52-400A-A032-2AE0921ED4B6}"/>
    <cellStyle name="___laroux_Clearsky_internal_070201.xls Chart 2_2" xfId="1375" xr:uid="{AF147795-E631-45BA-B1B1-95B53B4A2903}"/>
    <cellStyle name="___laroux_Clearsky_internal_070201_1" xfId="1376" xr:uid="{EE01ACF8-17FC-471E-9B4A-64AF429D2F36}"/>
    <cellStyle name="___laroux_Clearsky_internal_070201_2" xfId="1377" xr:uid="{2EC26407-4A5D-4B91-AE80-8CCFD50EBD48}"/>
    <cellStyle name="___laroux_Clearsky_Outside_070201.xls Chart 2" xfId="1378" xr:uid="{C3A4C4B4-941C-4F0A-ABA1-0D50A936CE78}"/>
    <cellStyle name="___laroux_Clearsky_Outside_070201.xls Chart 2_1" xfId="1379" xr:uid="{C48D653D-F05E-41BE-BC12-F91BF4C99AA5}"/>
    <cellStyle name="___laroux_EWC 43.5MW8oMtresc 3_25_021" xfId="1380" xr:uid="{84FDF27B-7878-42FA-8EDF-0F329CA05D01}"/>
    <cellStyle name="___laroux_EWC 43.5MW8oMtresc 3_25_021 2" xfId="1381" xr:uid="{57BE05DD-8ABE-41BE-B3EF-BAAFDB5EC1E5}"/>
    <cellStyle name="___laroux_EWC 43.5MW8oMtresc 3_25_021_1" xfId="1382" xr:uid="{5BB963CF-DA3F-42CE-8025-379EE4650A30}"/>
    <cellStyle name="___laroux_EWC 43.5MW8oMtresc 3_25_021_1 2" xfId="1383" xr:uid="{89B36E81-46C3-4800-91DF-0A961EB26C67}"/>
    <cellStyle name="___laroux_EWC 43.5MW8oMtresc 3_25_021_1 2 2" xfId="1384" xr:uid="{1AD51264-94A7-4E54-88BE-0C8B0F6D85C3}"/>
    <cellStyle name="___laroux_EWC 43.5MW8oMtresc 3_25_021_1 3" xfId="1385" xr:uid="{5AB54BBF-2F0E-462A-8596-3A2BFA02A0CD}"/>
    <cellStyle name="___laroux_EWC 43.5MW8oMtresc 3_25_021_9. Staff Cost-External Services" xfId="1386" xr:uid="{65235787-D894-4DC6-B635-4A499DABAD6D}"/>
    <cellStyle name="___laroux_EWC 43.5MW8oMtresc 3_25_021_Conversion" xfId="1387" xr:uid="{1A4F1F01-3DBA-406B-BAAD-02C6EC8D6440}"/>
    <cellStyle name="___laroux_EWC 43.5MW8oMtresc 3_25_021_FIN € Summary" xfId="1388" xr:uid="{59B67D07-20C0-4391-8A2D-73EBB41C887D}"/>
    <cellStyle name="___laroux_EWC 43.5MW8oMtresc 3_25_021_One Corp Summary" xfId="1389" xr:uid="{3A7B1F0D-44D5-42FD-92E3-6F3FBB7FB8DA}"/>
    <cellStyle name="___laroux_EWC 43.5MW8oMtresc 3_25_02v2" xfId="1390" xr:uid="{BDDC6780-793A-4282-9BB3-638EA35AB398}"/>
    <cellStyle name="___laroux_EWC 43.5MW8oMtresc 3_25_02v2 2" xfId="1391" xr:uid="{43F387A2-451C-46E3-A2BA-022F4C620C84}"/>
    <cellStyle name="___laroux_EWC 43.5MW8oMtresc 3_25_02v2 2 2" xfId="1392" xr:uid="{C2E0AF1B-B95E-4532-82DC-58E5F5613B17}"/>
    <cellStyle name="___laroux_EWC 43.5MW8oMtresc 3_25_02v2 3" xfId="1393" xr:uid="{C6588FE3-054A-451A-8932-C87986B62817}"/>
    <cellStyle name="___laroux_EWC 43.5MW8oMtresc 3_25_02v2_1" xfId="1394" xr:uid="{F0C46D49-4319-4EF7-A1BF-F51AE08DA6A0}"/>
    <cellStyle name="___laroux_EWC 43.5MW8oMtresc 3_25_02v2_1 2" xfId="1395" xr:uid="{E6CBDB33-255A-4670-AE0E-D021CBA9F841}"/>
    <cellStyle name="___laroux_EWC 43.5MW8oMtresc 3_25_02v2_1_9. Staff Cost-External Services" xfId="1396" xr:uid="{FD2D1977-F8BC-4D2E-A80D-C6AB101194DD}"/>
    <cellStyle name="___laroux_EWC 43.5MW8oMtresc 3_25_02v2_1_Conversion" xfId="1397" xr:uid="{0E93D433-641D-4D4A-8676-D747E927BB06}"/>
    <cellStyle name="___laroux_EWC 43.5MW8oMtresc 3_25_02v2_1_FIN € Summary" xfId="1398" xr:uid="{39AD59A1-6258-4973-859E-6A3006A47699}"/>
    <cellStyle name="___laroux_EWC 43.5MW8oMtresc 3_25_02v2_1_One Corp Summary" xfId="1399" xr:uid="{39D35DCB-321A-4670-A3A8-0F5E7BB66939}"/>
    <cellStyle name="___laroux_EWC 43.5MW8oMtresc 3_25_02v2_2" xfId="1400" xr:uid="{3CA5AA2E-BDCF-4E09-9930-3718DDA8DEBA}"/>
    <cellStyle name="___laroux_EWC 43.5MW8oMtresc 3_25_02v2_2 2" xfId="1401" xr:uid="{C5092799-B035-45A3-8B6A-B9281F8EE0C2}"/>
    <cellStyle name="___laroux_EWC 43.5MW8oMtresc 3_25_02v2_2 2 2" xfId="1402" xr:uid="{4250F7D0-4983-4776-9EE4-685548F9DFB9}"/>
    <cellStyle name="___laroux_EWC 43.5MW8oMtresc 3_25_02v2_2 3" xfId="1403" xr:uid="{8BC976F1-5533-4390-B12A-6EFE00D6244A}"/>
    <cellStyle name="___laroux_EWC 43.5MW8oMtresc 3_25_02v2w_esc" xfId="1404" xr:uid="{840C83CB-4CFC-4047-AD7B-BE3A39A621EC}"/>
    <cellStyle name="___laroux_EWC 43.5MW8oMtresc 3_25_02v2w_esc 2" xfId="1405" xr:uid="{371658D8-8B4C-43FD-9509-93AADDED91C7}"/>
    <cellStyle name="___laroux_EWC 43.5MW8oMtresc 3_25_02v2w_esc 2 2" xfId="1406" xr:uid="{E518ED20-2D3A-4B27-9691-6AF3AB63E489}"/>
    <cellStyle name="___laroux_EWC 43.5MW8oMtresc 3_25_02v2w_esc 3" xfId="1407" xr:uid="{3427D03C-51B0-4132-9577-E827FC9826A3}"/>
    <cellStyle name="___laroux_EWC 43.5MW8oMtresc 3_25_02v2w_esc_1" xfId="1408" xr:uid="{74320287-1708-45C6-A74D-C89C9EEA0579}"/>
    <cellStyle name="___laroux_EWC 43.5MW8oMtresc 3_25_02v2w_esc_1 2" xfId="1409" xr:uid="{1444D849-21EA-4D0B-B512-96DB7A244003}"/>
    <cellStyle name="___laroux_EWC 43.5MW8oMtresc 3_25_02v2w_esc_1_9. Staff Cost-External Services" xfId="1410" xr:uid="{D81D800C-C9DF-442F-B2F9-0EEA623DA4AD}"/>
    <cellStyle name="___laroux_EWC 43.5MW8oMtresc 3_25_02v2w_esc_1_Conversion" xfId="1411" xr:uid="{03A5AA94-93BC-425E-AE0A-40D09714DEED}"/>
    <cellStyle name="___laroux_EWC 43.5MW8oMtresc 3_25_02v2w_esc_1_FIN € Summary" xfId="1412" xr:uid="{3150BF05-D253-4A7C-B26C-5E9CD44EC2DA}"/>
    <cellStyle name="___laroux_EWC 43.5MW8oMtresc 3_25_02v2w_esc_1_One Corp Summary" xfId="1413" xr:uid="{3F6F9C06-BFA4-437A-9445-A9A823A0586A}"/>
    <cellStyle name="___laroux_Wind farm - operation CF" xfId="1414" xr:uid="{D5AD38B9-90AE-4AE7-972E-63C27A69652A}"/>
    <cellStyle name="___laroux_Wind farm - operation CF 2" xfId="1415" xr:uid="{B7940267-F798-4805-BB32-4D1F11FDC0AB}"/>
    <cellStyle name="___laroux_Wind farm - operation CF 2 2" xfId="1416" xr:uid="{FFA18156-2253-4687-B849-1271C7EDB441}"/>
    <cellStyle name="___laroux_Wind farm - operation CF 3" xfId="1417" xr:uid="{8009A9B3-7519-44EA-99DB-2AD290B8AA15}"/>
    <cellStyle name="___laroux_Wind farm - operation CF_1" xfId="1418" xr:uid="{DB6E26BB-582F-40A8-AEF8-B4DA79479AFF}"/>
    <cellStyle name="___laroux_Wind farm - operation CF_1 2" xfId="1419" xr:uid="{AFA46F63-5534-4D78-9315-1EB2912FE257}"/>
    <cellStyle name="___laroux_Wind farm - operation CF_1_9. Staff Cost-External Services" xfId="1420" xr:uid="{2BB10F0D-6D98-4670-AF49-B1BA715B8952}"/>
    <cellStyle name="___laroux_Wind farm - operation CF_1_Conversion" xfId="1421" xr:uid="{E9136931-736C-4AEA-95E5-7B17BFD9D509}"/>
    <cellStyle name="___laroux_Wind farm - operation CF_1_FIN € Summary" xfId="1422" xr:uid="{E3D2E73E-9952-4753-BDDD-5D7C47FF9E3D}"/>
    <cellStyle name="___laroux_Wind farm - operation CF_1_One Corp Summary" xfId="1423" xr:uid="{1CC3AF85-DE4B-4775-84CE-A029A292E5D1}"/>
    <cellStyle name="___PERSONAL" xfId="1424" xr:uid="{0DE6F46B-6DD1-4A16-ADC5-11B21FC84E9F}"/>
    <cellStyle name="___PERSONAL 2" xfId="1425" xr:uid="{0E83F17A-B034-4809-88A2-12A615796AF1}"/>
    <cellStyle name="___PERSONAL_1" xfId="1426" xr:uid="{5C3219D7-FAAC-41DC-8D71-A4F098BA0E0D}"/>
    <cellStyle name="___PERSONAL_1 2" xfId="1427" xr:uid="{C6785781-3F7E-4E41-A9BD-CBF4432562A6}"/>
    <cellStyle name="___PERSONAL_1 2 2" xfId="1428" xr:uid="{B097F316-4616-46E6-B8A8-2B6E70543D41}"/>
    <cellStyle name="___PERSONAL_1 3" xfId="1429" xr:uid="{007D7DF5-C8FF-4D7E-9B75-6EAE35E26BBF}"/>
    <cellStyle name="___PERSONAL_1_ClearSky_AEP_Min_04.04.02_Bank" xfId="1430" xr:uid="{2B8419EE-970A-42B1-9FF4-245E09A572CE}"/>
    <cellStyle name="___PERSONAL_1_ClearSky_AEP_Min_04.04.02_Bank_1" xfId="1431" xr:uid="{2EDA6703-20A5-43B5-BA7A-1FE95DC9DCAD}"/>
    <cellStyle name="___PERSONAL_1_ClearSky_AEP_Min_04.04.02_Bank_1 2" xfId="1432" xr:uid="{F6F2D95C-CB04-49B6-8810-744E5861C9C1}"/>
    <cellStyle name="___PERSONAL_1_Clearsky_internal_050301" xfId="1433" xr:uid="{0F6D03BB-D49E-496F-9CB0-AF5976D2480B}"/>
    <cellStyle name="___PERSONAL_1_Clearsky_internal_050301_1" xfId="1434" xr:uid="{659CA66D-ED95-4A54-B442-1DAEAC64B0B9}"/>
    <cellStyle name="___PERSONAL_1_Clearsky_internal_050301_1 2" xfId="1435" xr:uid="{FCADE864-C42E-4595-8FF0-8BC3536A7EEA}"/>
    <cellStyle name="___PERSONAL_1_Clearsky_internal_070201" xfId="1436" xr:uid="{5B58DE69-5235-4A91-AB23-DEA57B1CBA83}"/>
    <cellStyle name="___PERSONAL_1_Clearsky_internal_070201.xls Chart 2" xfId="1437" xr:uid="{3CD22994-7BB8-48B1-92D5-D3439E74E507}"/>
    <cellStyle name="___PERSONAL_1_Clearsky_internal_070201.xls Chart 2_1" xfId="1438" xr:uid="{0368B8F2-D300-4AF9-8726-895180023E04}"/>
    <cellStyle name="___PERSONAL_1_Clearsky_internal_070201.xls Chart 2_1 2" xfId="1439" xr:uid="{1419C467-87A4-4437-B083-4FF5701E562E}"/>
    <cellStyle name="___PERSONAL_1_Clearsky_internal_070201_1" xfId="1440" xr:uid="{C9C887DB-2F99-4361-B00C-C14935008415}"/>
    <cellStyle name="___PERSONAL_1_Clearsky_internal_070201_1 2" xfId="1441" xr:uid="{42DF0DD7-B7D3-40CF-A281-B8C47F526415}"/>
    <cellStyle name="___PERSONAL_1_Clearsky_internal_070201_1_Clearsky_Outside_070201.xls Chart 2" xfId="1442" xr:uid="{884241EC-DD78-4A8B-ADF4-C7FBC264DD93}"/>
    <cellStyle name="___PERSONAL_1_Clearsky_internal_070201_2" xfId="1443" xr:uid="{B85A67B0-7499-4B97-A157-0A3FEEB858C0}"/>
    <cellStyle name="___PERSONAL_1_Clearsky_internal_070201_Clearsky_Outside_070201.xls Chart 2" xfId="1444" xr:uid="{2DDFCFCD-A6DB-467B-B27C-55F166014A75}"/>
    <cellStyle name="___PERSONAL_1_Clearsky_Outside_070201.xls Chart 2" xfId="1445" xr:uid="{5BE6C805-B1D6-4102-8D0C-D387DF451651}"/>
    <cellStyle name="___PERSONAL_1_Clearsky_Outside_070201.xls Chart 2_1" xfId="1446" xr:uid="{7423C7C7-B54B-4E63-9BA7-CD8B79CAFC86}"/>
    <cellStyle name="___PERSONAL_1_EWC 43.5MW8oMtresc 3_25_021" xfId="1447" xr:uid="{059D1F30-C928-4256-9841-0C238F530FD3}"/>
    <cellStyle name="___PERSONAL_1_EWC 43.5MW8oMtresc 3_25_021 2" xfId="1448" xr:uid="{48679844-41BE-4937-8AEE-D679DD3E8503}"/>
    <cellStyle name="___PERSONAL_1_EWC 43.5MW8oMtresc 3_25_021_1" xfId="1449" xr:uid="{07A83A2E-E86C-4AFB-AAD1-14ACD1640B0D}"/>
    <cellStyle name="___PERSONAL_1_EWC 43.5MW8oMtresc 3_25_021_1 2" xfId="1450" xr:uid="{EAE59EED-55A0-4FA7-AFC8-F120CB02117F}"/>
    <cellStyle name="___PERSONAL_1_EWC 43.5MW8oMtresc 3_25_021_1 2 2" xfId="1451" xr:uid="{DCD74ABE-F1B8-474B-8AEE-BE8777FB6DCC}"/>
    <cellStyle name="___PERSONAL_1_EWC 43.5MW8oMtresc 3_25_021_1 3" xfId="1452" xr:uid="{F1A5C848-8C74-4371-8E25-C55738AADBAE}"/>
    <cellStyle name="___PERSONAL_1_EWC 43.5MW8oMtresc 3_25_021_9. Staff Cost-External Services" xfId="1453" xr:uid="{FB64F9C4-07CD-4EA2-9BAD-6F78ED51C5EF}"/>
    <cellStyle name="___PERSONAL_1_EWC 43.5MW8oMtresc 3_25_021_Conversion" xfId="1454" xr:uid="{99136F42-1EB4-4011-8A4A-45ADC4D57F17}"/>
    <cellStyle name="___PERSONAL_1_EWC 43.5MW8oMtresc 3_25_021_FIN € Summary" xfId="1455" xr:uid="{BFA5B991-5EBB-4C4F-A1DF-973A1C6AC500}"/>
    <cellStyle name="___PERSONAL_1_EWC 43.5MW8oMtresc 3_25_021_One Corp Summary" xfId="1456" xr:uid="{18D7B6CC-972F-4DB3-A0A9-9B016947D94D}"/>
    <cellStyle name="___PERSONAL_1_EWC 43.5MW8oMtresc 3_25_02v2" xfId="1457" xr:uid="{20500519-A162-4F20-A153-2025F3327BD4}"/>
    <cellStyle name="___PERSONAL_1_EWC 43.5MW8oMtresc 3_25_02v2 2" xfId="1458" xr:uid="{12F4E2F5-5F30-415B-A7AD-6EF99E13046A}"/>
    <cellStyle name="___PERSONAL_1_EWC 43.5MW8oMtresc 3_25_02v2_1" xfId="1459" xr:uid="{C42F52E7-4B5D-44F7-8AF4-2C3344B4311A}"/>
    <cellStyle name="___PERSONAL_1_EWC 43.5MW8oMtresc 3_25_02v2_1 2" xfId="1460" xr:uid="{13A6B9AD-98AA-478D-A792-439FAAA51B15}"/>
    <cellStyle name="___PERSONAL_1_EWC 43.5MW8oMtresc 3_25_02v2_1 2 2" xfId="1461" xr:uid="{6517AA4D-CC5D-4698-8F7D-B08FE430BD6A}"/>
    <cellStyle name="___PERSONAL_1_EWC 43.5MW8oMtresc 3_25_02v2_1 3" xfId="1462" xr:uid="{373ED8A6-584B-4046-AA76-0438CD63C391}"/>
    <cellStyle name="___PERSONAL_1_EWC 43.5MW8oMtresc 3_25_02v2_1_9. Staff Cost-External Services" xfId="1463" xr:uid="{0346C262-ADEB-482A-BA88-60CF92399C61}"/>
    <cellStyle name="___PERSONAL_1_EWC 43.5MW8oMtresc 3_25_02v2_1_9. Staff Cost-External Services 2" xfId="1464" xr:uid="{13DAFC0E-90B7-4D63-8CD4-252785DBF6FB}"/>
    <cellStyle name="___PERSONAL_1_EWC 43.5MW8oMtresc 3_25_02v2_1_Conversion" xfId="1465" xr:uid="{983CA94A-B043-40D2-9DB5-4F11E8CC29F1}"/>
    <cellStyle name="___PERSONAL_1_EWC 43.5MW8oMtresc 3_25_02v2_1_Conversion 2" xfId="1466" xr:uid="{EBC6E180-EB34-41FB-B777-CB660A0C5228}"/>
    <cellStyle name="___PERSONAL_1_EWC 43.5MW8oMtresc 3_25_02v2_1_FIN € Summary" xfId="1467" xr:uid="{88C6444E-CC55-4FCD-B8B2-478AE820C230}"/>
    <cellStyle name="___PERSONAL_1_EWC 43.5MW8oMtresc 3_25_02v2_1_FIN € Summary 2" xfId="1468" xr:uid="{9A316057-2B85-4EB1-8E9C-347CCA3D0E63}"/>
    <cellStyle name="___PERSONAL_1_EWC 43.5MW8oMtresc 3_25_02v2_1_One Corp Summary" xfId="1469" xr:uid="{161B6F4C-33FA-4E59-9B6B-973C672A5A80}"/>
    <cellStyle name="___PERSONAL_1_EWC 43.5MW8oMtresc 3_25_02v2_1_One Corp Summary 2" xfId="1470" xr:uid="{B0E4BD50-9811-47E1-9146-6264451DE48E}"/>
    <cellStyle name="___PERSONAL_1_EWC 43.5MW8oMtresc 3_25_02v2_2" xfId="1471" xr:uid="{1D31470E-1AAE-47E5-B068-6F265F8175BB}"/>
    <cellStyle name="___PERSONAL_1_EWC 43.5MW8oMtresc 3_25_02v2_2 2" xfId="1472" xr:uid="{801A2C49-719F-4EE3-82A1-BFBE2818C1EE}"/>
    <cellStyle name="___PERSONAL_1_EWC 43.5MW8oMtresc 3_25_02v2_2 2 2" xfId="1473" xr:uid="{D597F879-D131-4668-A465-690D0EA0B470}"/>
    <cellStyle name="___PERSONAL_1_EWC 43.5MW8oMtresc 3_25_02v2_2 3" xfId="1474" xr:uid="{39C38C54-3554-4719-9BB2-C6BA51B26FA8}"/>
    <cellStyle name="___PERSONAL_1_EWC 43.5MW8oMtresc 3_25_02v2_9. Staff Cost-External Services" xfId="1475" xr:uid="{3CEB5390-4608-4AD3-A993-9B5E9974041E}"/>
    <cellStyle name="___PERSONAL_1_EWC 43.5MW8oMtresc 3_25_02v2_Conversion" xfId="1476" xr:uid="{C10473D8-8866-4975-B668-05293A1AA9C3}"/>
    <cellStyle name="___PERSONAL_1_EWC 43.5MW8oMtresc 3_25_02v2_FIN € Summary" xfId="1477" xr:uid="{E3DB2E18-634D-41A9-ABB4-7CC1E13EA258}"/>
    <cellStyle name="___PERSONAL_1_EWC 43.5MW8oMtresc 3_25_02v2_One Corp Summary" xfId="1478" xr:uid="{DC0DECE9-5770-4440-8218-36385D032F1E}"/>
    <cellStyle name="___PERSONAL_1_EWC 43.5MW8oMtresc 3_25_02v2w_esc" xfId="1479" xr:uid="{266C650F-4BD8-4D9E-966D-1A0176DFBD35}"/>
    <cellStyle name="___PERSONAL_1_EWC 43.5MW8oMtresc 3_25_02v2w_esc 2" xfId="1480" xr:uid="{49E4979C-A5E8-42C1-AEC0-88DDD18FD6A4}"/>
    <cellStyle name="___PERSONAL_1_EWC 43.5MW8oMtresc 3_25_02v2w_esc 2 2" xfId="1481" xr:uid="{03A054D1-D7BE-4F1E-9999-D255CD4F4558}"/>
    <cellStyle name="___PERSONAL_1_EWC 43.5MW8oMtresc 3_25_02v2w_esc 3" xfId="1482" xr:uid="{C8945BEF-E3AD-422F-923A-74948F1A6DF4}"/>
    <cellStyle name="___PERSONAL_1_EWC 43.5MW8oMtresc 3_25_02v2w_esc_1" xfId="1483" xr:uid="{1A411C52-CDB2-46DD-BD7D-14930C25B605}"/>
    <cellStyle name="___PERSONAL_1_EWC 43.5MW8oMtresc 3_25_02v2w_esc_1 2" xfId="1484" xr:uid="{FC8EFD18-E42B-4ECD-B48B-68B416BD4500}"/>
    <cellStyle name="___PERSONAL_1_EWC 43.5MW8oMtresc 3_25_02v2w_esc_1 2 2" xfId="1485" xr:uid="{D817B32A-C77A-4374-A9F9-60BE8296C368}"/>
    <cellStyle name="___PERSONAL_1_EWC 43.5MW8oMtresc 3_25_02v2w_esc_1 3" xfId="1486" xr:uid="{5C8D6AB7-713E-4D45-A09F-2EC675226635}"/>
    <cellStyle name="___PERSONAL_1_EWC 43.5MW8oMtresc 3_25_02v2w_esc_1_9. Staff Cost-External Services" xfId="1487" xr:uid="{48494861-9EF5-49ED-9C8E-7F7D91654D34}"/>
    <cellStyle name="___PERSONAL_1_EWC 43.5MW8oMtresc 3_25_02v2w_esc_1_9. Staff Cost-External Services 2" xfId="1488" xr:uid="{6945A9E6-2380-470D-AB93-0A84DE0A047D}"/>
    <cellStyle name="___PERSONAL_1_EWC 43.5MW8oMtresc 3_25_02v2w_esc_1_Conversion" xfId="1489" xr:uid="{76DC9BA4-0EBC-48E2-BB14-AF58F26BE359}"/>
    <cellStyle name="___PERSONAL_1_EWC 43.5MW8oMtresc 3_25_02v2w_esc_1_Conversion 2" xfId="1490" xr:uid="{79F57B85-FA28-4206-97AC-064731FDCA3D}"/>
    <cellStyle name="___PERSONAL_1_EWC 43.5MW8oMtresc 3_25_02v2w_esc_1_FIN € Summary" xfId="1491" xr:uid="{8B2D5383-673C-468A-A886-3325CFFF15D7}"/>
    <cellStyle name="___PERSONAL_1_EWC 43.5MW8oMtresc 3_25_02v2w_esc_1_FIN € Summary 2" xfId="1492" xr:uid="{34E58024-E614-4CD3-BEC1-4025C8D6D90A}"/>
    <cellStyle name="___PERSONAL_1_EWC 43.5MW8oMtresc 3_25_02v2w_esc_1_One Corp Summary" xfId="1493" xr:uid="{DAB53200-EE5E-4D3A-A297-31431FE49FD0}"/>
    <cellStyle name="___PERSONAL_1_EWC 43.5MW8oMtresc 3_25_02v2w_esc_1_One Corp Summary 2" xfId="1494" xr:uid="{2904AC73-68BC-40AD-BEA3-EC09F5D55514}"/>
    <cellStyle name="___PERSONAL_1_Sheet1" xfId="1495" xr:uid="{E8D6D9D0-93AF-4571-9465-353862A71C28}"/>
    <cellStyle name="___PERSONAL_1_Wind farm - operation CF" xfId="1496" xr:uid="{1D0D9EC6-1344-4BF4-A7F8-2637F2B3B360}"/>
    <cellStyle name="___PERSONAL_1_Wind farm - operation CF 2" xfId="1497" xr:uid="{7803A4F2-D8C5-4A48-B306-416D4524A91A}"/>
    <cellStyle name="___PERSONAL_1_Wind farm - operation CF_1" xfId="1498" xr:uid="{DC1A99E0-07FC-4C86-8038-832F13824C6E}"/>
    <cellStyle name="___PERSONAL_1_Wind farm - operation CF_1 2" xfId="1499" xr:uid="{0D20817E-E7D5-4708-95CB-746A411D8FCE}"/>
    <cellStyle name="___PERSONAL_1_Wind farm - operation CF_1 2 2" xfId="1500" xr:uid="{7E10F18E-106B-4202-BB0C-40639F3E6891}"/>
    <cellStyle name="___PERSONAL_1_Wind farm - operation CF_1 3" xfId="1501" xr:uid="{5DDF34EF-D4B1-4343-96A1-ABCEF53C3BDF}"/>
    <cellStyle name="___PERSONAL_1_Wind farm - operation CF_1_9. Staff Cost-External Services" xfId="1502" xr:uid="{3287B989-B27E-4D4E-AC46-8FE5DDD7D5BB}"/>
    <cellStyle name="___PERSONAL_1_Wind farm - operation CF_1_9. Staff Cost-External Services 2" xfId="1503" xr:uid="{BDA9572E-B5CB-4A46-9FEF-AC797931A1CE}"/>
    <cellStyle name="___PERSONAL_1_Wind farm - operation CF_1_Conversion" xfId="1504" xr:uid="{7AC3D8EB-5D77-4844-9BA3-498DBA1912D1}"/>
    <cellStyle name="___PERSONAL_1_Wind farm - operation CF_1_Conversion 2" xfId="1505" xr:uid="{3C95DCA1-D41C-4604-80E0-8D607A18F11C}"/>
    <cellStyle name="___PERSONAL_1_Wind farm - operation CF_1_FIN € Summary" xfId="1506" xr:uid="{46005521-6A50-4B8E-BBCC-091A858ED38F}"/>
    <cellStyle name="___PERSONAL_1_Wind farm - operation CF_1_FIN € Summary 2" xfId="1507" xr:uid="{05B31753-7468-48DB-86AA-6B01B4F9E79A}"/>
    <cellStyle name="___PERSONAL_1_Wind farm - operation CF_1_One Corp Summary" xfId="1508" xr:uid="{360E0472-7EC8-411A-B27B-C96949903688}"/>
    <cellStyle name="___PERSONAL_1_Wind farm - operation CF_1_One Corp Summary 2" xfId="1509" xr:uid="{6A0916DA-EF26-4F92-BDBD-3CD10C9182A8}"/>
    <cellStyle name="___PERSONAL_1_Wind farm - operation CF_9. Staff Cost-External Services" xfId="1510" xr:uid="{945BED0E-1D4C-489C-A258-6981C1CE914B}"/>
    <cellStyle name="___PERSONAL_1_Wind farm - operation CF_Conversion" xfId="1511" xr:uid="{B8FBBEF0-B60C-47C4-B27E-C8263D6D7C2F}"/>
    <cellStyle name="___PERSONAL_1_Wind farm - operation CF_FIN € Summary" xfId="1512" xr:uid="{91F17C4A-473C-4A82-97A6-D5BC60C6C31C}"/>
    <cellStyle name="___PERSONAL_1_Wind farm - operation CF_One Corp Summary" xfId="1513" xr:uid="{4DABD9D0-D400-49AE-B1D6-AD0BB26E1C0E}"/>
    <cellStyle name="___PERSONAL_2" xfId="1514" xr:uid="{45CE740C-D717-4984-9E38-250F18766122}"/>
    <cellStyle name="___PERSONAL_2 2" xfId="1515" xr:uid="{72BFD994-BB81-4A2E-A9F8-2E9C84F93B9C}"/>
    <cellStyle name="___PERSONAL_2 2 2" xfId="1516" xr:uid="{B50511EE-B93E-4BEA-A15C-AB9525A0A551}"/>
    <cellStyle name="___PERSONAL_2 2_Xavier" xfId="1517" xr:uid="{4724D5D5-D144-4FA8-AB0A-68624973241E}"/>
    <cellStyle name="___PERSONAL_2 3" xfId="1518" xr:uid="{3D4B4EA9-689B-4535-929E-D1F9588DDCCE}"/>
    <cellStyle name="___PERSONAL_2_14  IUSA 2012 Rev2 Maqueta for Presentation July 9" xfId="1519" xr:uid="{50E352EC-4CF8-40B9-8BEC-E3F027679176}"/>
    <cellStyle name="___PERSONAL_2_9. Staff Cost-External Services" xfId="1520" xr:uid="{65ED631C-088A-41C1-AF66-841299DC34A6}"/>
    <cellStyle name="___PERSONAL_2_9. Staff Cost-External Services 2" xfId="1521" xr:uid="{C9D073DC-86F3-413D-A22C-5D0642FC47D8}"/>
    <cellStyle name="___PERSONAL_2_9. Staff Cost-External Services_1" xfId="1522" xr:uid="{3F6EB707-DCAC-48D7-9230-88A628A9BBEA}"/>
    <cellStyle name="___PERSONAL_2_9. Staff Cost-External Services_1 2" xfId="1523" xr:uid="{F61ED567-8F03-4C7E-9C76-41DD042170AD}"/>
    <cellStyle name="___PERSONAL_2_Actual" xfId="1524" xr:uid="{BB8105CC-C35A-4013-AE5B-C6AB52DD53C6}"/>
    <cellStyle name="___PERSONAL_2_Actual_Xavier" xfId="1525" xr:uid="{5B095E2D-310F-4F39-AE01-D997CA3109B0}"/>
    <cellStyle name="___PERSONAL_2_ClearSky_AEP_Min_04.04.02_Bank" xfId="1526" xr:uid="{066EEB06-59A6-4950-8D3E-1DA8A95C0D7F}"/>
    <cellStyle name="___PERSONAL_2_ClearSky_AEP_Min_04.04.02_Bank 2" xfId="1527" xr:uid="{181F5B08-1019-4C35-8BF6-3F47E28BC25A}"/>
    <cellStyle name="___PERSONAL_2_ClearSky_AEP_Min_04.04.02_Bank_1" xfId="1528" xr:uid="{C08B6573-16CB-4FFB-BF77-5DB36413BA6D}"/>
    <cellStyle name="___PERSONAL_2_Clearsky_internal_050301" xfId="1529" xr:uid="{A122FF04-278D-4BF7-B0EE-4F1CE5502370}"/>
    <cellStyle name="___PERSONAL_2_Clearsky_internal_050301 2" xfId="1530" xr:uid="{5872D172-CDC1-4CDC-B7EE-645B25224C51}"/>
    <cellStyle name="___PERSONAL_2_Clearsky_internal_050301_1" xfId="1531" xr:uid="{DE79D8FC-26A7-4A0A-B0A7-AACAB527DBBC}"/>
    <cellStyle name="___PERSONAL_2_Clearsky_internal_070201" xfId="1532" xr:uid="{FF528FAD-6D96-4C4D-BAF7-F21072DC75FB}"/>
    <cellStyle name="___PERSONAL_2_Clearsky_internal_070201 2" xfId="1533" xr:uid="{BB93F38E-19B3-4825-930F-C83F2F4D40F3}"/>
    <cellStyle name="___PERSONAL_2_Clearsky_internal_070201.xls Chart 2" xfId="1534" xr:uid="{DF4C3347-9268-4631-AF66-017B47A98EC4}"/>
    <cellStyle name="___PERSONAL_2_Clearsky_internal_070201.xls Chart 2 2" xfId="1535" xr:uid="{5D3BCB8D-E058-419C-ADAF-8552FD4B1255}"/>
    <cellStyle name="___PERSONAL_2_Clearsky_internal_070201.xls Chart 2_1" xfId="1536" xr:uid="{9D449BCB-129F-4A19-A0DC-2E24E5303C64}"/>
    <cellStyle name="___PERSONAL_2_Clearsky_internal_070201.xls Chart 2_1 2" xfId="1537" xr:uid="{C0C7E959-ABD1-4D47-B813-858FCDA6A0E3}"/>
    <cellStyle name="___PERSONAL_2_Clearsky_internal_070201.xls Chart 2_M.1.1 Balance Formato de carga " xfId="1538" xr:uid="{42D16483-A098-4CB2-9E0A-079938FDA93D}"/>
    <cellStyle name="___PERSONAL_2_Clearsky_internal_070201_1" xfId="1539" xr:uid="{C895B091-4555-4E53-967A-6030E7E8A6F6}"/>
    <cellStyle name="___PERSONAL_2_Clearsky_internal_070201_1_Clearsky_internal_070201" xfId="1540" xr:uid="{A716DC37-EDD1-425B-8DD6-DD3366119909}"/>
    <cellStyle name="___PERSONAL_2_Clearsky_internal_070201_1_Clearsky_internal_070201 2" xfId="1541" xr:uid="{5A05DE55-4305-4F93-9F68-AEC4E1D769D1}"/>
    <cellStyle name="___PERSONAL_2_Clearsky_internal_070201_1_Clearsky_internal_070201_M.1.1 Balance Formato de carga " xfId="1542" xr:uid="{64A7FB7F-7B6A-4E9B-9B4F-7308E37CE7FC}"/>
    <cellStyle name="___PERSONAL_2_Clearsky_internal_070201_1_Clearsky_Outside_070201.xls Chart 2" xfId="1543" xr:uid="{A0D19B17-D1D5-4025-B192-3C71E0BE19BF}"/>
    <cellStyle name="___PERSONAL_2_Clearsky_internal_070201_1_Clearsky_Outside_070201.xls Chart 2 2" xfId="1544" xr:uid="{33C10D1F-70F2-4418-8D15-AFB71C32BF5A}"/>
    <cellStyle name="___PERSONAL_2_Clearsky_internal_070201_1_Clearsky_Outside_070201.xls Chart 2_M.1.1 Balance Formato de carga " xfId="1545" xr:uid="{210DDAC7-7597-41F1-96F9-36C30799F120}"/>
    <cellStyle name="___PERSONAL_2_Clearsky_internal_070201_2" xfId="1546" xr:uid="{E0E93DA9-46DA-4280-BC07-D3AE4799AD56}"/>
    <cellStyle name="___PERSONAL_2_Clearsky_internal_070201_2 2" xfId="1547" xr:uid="{3D9FC2CF-2847-4EB4-BB71-1CFDD90B7702}"/>
    <cellStyle name="___PERSONAL_2_Clearsky_internal_070201_Clearsky_Outside_070201.xls Chart 2" xfId="1548" xr:uid="{33263683-A6D5-47F3-A1C3-6C4FEE8F363F}"/>
    <cellStyle name="___PERSONAL_2_Clearsky_internal_070201_Clearsky_Outside_070201.xls Chart 2 2" xfId="1549" xr:uid="{A5C59A8F-553A-4A65-86BD-1577C3B8FB73}"/>
    <cellStyle name="___PERSONAL_2_Clearsky_internal_070201_M.1.1 Balance Formato de carga " xfId="1550" xr:uid="{D67BE773-98B5-4892-BD65-260380A8DD9D}"/>
    <cellStyle name="___PERSONAL_2_Clearsky_Outside_070201.xls Chart 2" xfId="1551" xr:uid="{C76B1072-3BE5-4F98-B4A5-E21F4216E60B}"/>
    <cellStyle name="___PERSONAL_2_Clearsky_Outside_070201.xls Chart 2 2" xfId="1552" xr:uid="{702CB1D1-E8F7-452A-8AB2-6CA215C0108A}"/>
    <cellStyle name="___PERSONAL_2_Clearsky_Outside_070201.xls Chart 2_1" xfId="1553" xr:uid="{CEBB86F6-DD81-4F03-ACFE-3640E8FDA63B}"/>
    <cellStyle name="___PERSONAL_2_Clearsky_Outside_070201.xls Chart 2_1 2" xfId="1554" xr:uid="{F6821B9F-C447-42CF-8C5D-CA2502E41ECC}"/>
    <cellStyle name="___PERSONAL_2_Clearsky_Outside_070201.xls Chart 2_1_M.1.1 Balance Formato de carga " xfId="1555" xr:uid="{C1E7F719-280C-4EFD-8DC7-38D43CCEF0ED}"/>
    <cellStyle name="___PERSONAL_2_Clearsky_Outside_070201.xls Chart 2_2" xfId="1556" xr:uid="{B0929972-A868-4E00-8BB1-44461C2C7595}"/>
    <cellStyle name="___PERSONAL_2_Conversion" xfId="1557" xr:uid="{20EB96FF-6DC5-446F-A77B-BBB0AB64B0AE}"/>
    <cellStyle name="___PERSONAL_2_Conversion 2" xfId="1558" xr:uid="{4134C62A-EAC8-4B73-9B22-433CC85BBDCB}"/>
    <cellStyle name="___PERSONAL_2_EWC 43.5MW8oMtresc 3_25_021" xfId="1559" xr:uid="{A389259D-2492-4F48-AB96-83D4B3119547}"/>
    <cellStyle name="___PERSONAL_2_EWC 43.5MW8oMtresc 3_25_021 2" xfId="1560" xr:uid="{5857A014-D127-4E84-AB2C-9FF5086BB3EB}"/>
    <cellStyle name="___PERSONAL_2_EWC 43.5MW8oMtresc 3_25_021 2 2" xfId="1561" xr:uid="{7FC573B2-EF79-417C-BC74-73B04B1290F6}"/>
    <cellStyle name="___PERSONAL_2_EWC 43.5MW8oMtresc 3_25_021 3" xfId="1562" xr:uid="{6C4BCF67-414F-41E7-BCBA-33DA88C37220}"/>
    <cellStyle name="___PERSONAL_2_EWC 43.5MW8oMtresc 3_25_021_1" xfId="1563" xr:uid="{CE080C6E-27DE-4C1A-B7E3-24531957E26B}"/>
    <cellStyle name="___PERSONAL_2_EWC 43.5MW8oMtresc 3_25_021_1 2" xfId="1564" xr:uid="{E4B3E31E-73F5-495E-82F1-625FA2CC28B6}"/>
    <cellStyle name="___PERSONAL_2_EWC 43.5MW8oMtresc 3_25_021_1 2 2" xfId="1565" xr:uid="{16A9519D-0257-49D4-B13E-A46CEB0B5B51}"/>
    <cellStyle name="___PERSONAL_2_EWC 43.5MW8oMtresc 3_25_021_1 2_Xavier" xfId="1566" xr:uid="{49B8567A-B8C9-407D-98D3-E850A508B8DE}"/>
    <cellStyle name="___PERSONAL_2_EWC 43.5MW8oMtresc 3_25_021_1 3" xfId="1567" xr:uid="{E4ED7C7C-9B08-4B90-908F-462D648D0AC7}"/>
    <cellStyle name="___PERSONAL_2_EWC 43.5MW8oMtresc 3_25_021_1_14  IUSA 2012 Rev2 Maqueta for Presentation July 9" xfId="1568" xr:uid="{9903636B-10CB-4FF7-B0EE-99720F0FA24A}"/>
    <cellStyle name="___PERSONAL_2_EWC 43.5MW8oMtresc 3_25_021_1_9. Staff Cost-External Services" xfId="1569" xr:uid="{84E0DE3A-64EF-40E4-A4E3-E54E5C939162}"/>
    <cellStyle name="___PERSONAL_2_EWC 43.5MW8oMtresc 3_25_021_1_9. Staff Cost-External Services 2" xfId="1570" xr:uid="{E5E93381-A516-4908-95A5-E5616D811EFF}"/>
    <cellStyle name="___PERSONAL_2_EWC 43.5MW8oMtresc 3_25_021_1_9. Staff Cost-External Services_1" xfId="1571" xr:uid="{D9E86BC4-D079-4FEA-BC45-64FB14248D7F}"/>
    <cellStyle name="___PERSONAL_2_EWC 43.5MW8oMtresc 3_25_021_1_9. Staff Cost-External Services_1 2" xfId="1572" xr:uid="{D5E2B1E6-0F8D-4EC2-AF7E-7B81E9317161}"/>
    <cellStyle name="___PERSONAL_2_EWC 43.5MW8oMtresc 3_25_021_1_Actual" xfId="1573" xr:uid="{59DF2264-6AE3-4460-B39E-33025531DFC5}"/>
    <cellStyle name="___PERSONAL_2_EWC 43.5MW8oMtresc 3_25_021_1_Actual_Xavier" xfId="1574" xr:uid="{A8823D03-3254-415D-BD68-27B5A47FAA9A}"/>
    <cellStyle name="___PERSONAL_2_EWC 43.5MW8oMtresc 3_25_021_1_Conversion" xfId="1575" xr:uid="{31CAEA2B-CF09-4506-8BFB-45E833AD7D75}"/>
    <cellStyle name="___PERSONAL_2_EWC 43.5MW8oMtresc 3_25_021_1_Conversion 2" xfId="1576" xr:uid="{ED447225-C9C2-4406-AD88-397E24A6FD92}"/>
    <cellStyle name="___PERSONAL_2_EWC 43.5MW8oMtresc 3_25_021_1_FIN € Summary" xfId="1577" xr:uid="{F8F3915F-A21F-4B07-A20A-E48E5B3415B3}"/>
    <cellStyle name="___PERSONAL_2_EWC 43.5MW8oMtresc 3_25_021_1_FIN € Summary 2" xfId="1578" xr:uid="{AA9E69E7-832A-4288-AE2A-FA92D9A13496}"/>
    <cellStyle name="___PERSONAL_2_EWC 43.5MW8oMtresc 3_25_021_1_IFRS Elim" xfId="1579" xr:uid="{B692EEB7-E49D-4F73-B98D-1EFEBE5486D3}"/>
    <cellStyle name="___PERSONAL_2_EWC 43.5MW8oMtresc 3_25_021_1_IFRS Elim_Xavier" xfId="1580" xr:uid="{2660476E-3AEA-4B45-B222-77DBBC11CD1B}"/>
    <cellStyle name="___PERSONAL_2_EWC 43.5MW8oMtresc 3_25_021_1_IFRS IS" xfId="1581" xr:uid="{77209E00-FEAB-4ADC-BEBF-878C3BE61EE1}"/>
    <cellStyle name="___PERSONAL_2_EWC 43.5MW8oMtresc 3_25_021_1_IFRS IS_Xavier" xfId="1582" xr:uid="{90F8B321-ECE2-462C-BA2D-8579FDAD1902}"/>
    <cellStyle name="___PERSONAL_2_EWC 43.5MW8oMtresc 3_25_021_1_M.1.1 Balance Formato de carga " xfId="1583" xr:uid="{E8CA5B69-950C-4112-AB63-A1F3390CE540}"/>
    <cellStyle name="___PERSONAL_2_EWC 43.5MW8oMtresc 3_25_021_1_One Corp Summary" xfId="1584" xr:uid="{69FAE7E7-B55B-435C-981F-27E1A7001C70}"/>
    <cellStyle name="___PERSONAL_2_EWC 43.5MW8oMtresc 3_25_021_1_One Corp Summary 2" xfId="1585" xr:uid="{5688ACAB-91F5-4F87-AAC3-253983FABB40}"/>
    <cellStyle name="___PERSONAL_2_EWC 43.5MW8oMtresc 3_25_021_1_Plan IS" xfId="1586" xr:uid="{E3B0851C-95FD-4110-B028-44DBAB47A85B}"/>
    <cellStyle name="___PERSONAL_2_EWC 43.5MW8oMtresc 3_25_021_1_Plan IS_Xavier" xfId="1587" xr:uid="{4BFB284A-5804-48E9-A287-3FC346572AB2}"/>
    <cellStyle name="___PERSONAL_2_EWC 43.5MW8oMtresc 3_25_021_1_PlntIn" xfId="1588" xr:uid="{713E062D-3B47-4A88-8810-5922C67935AE}"/>
    <cellStyle name="___PERSONAL_2_EWC 43.5MW8oMtresc 3_25_021_1_PlntIn_Xavier" xfId="1589" xr:uid="{0CDB3A04-C057-4D2A-9123-A6B0E86605C7}"/>
    <cellStyle name="___PERSONAL_2_EWC 43.5MW8oMtresc 3_25_021_1_PPA" xfId="1590" xr:uid="{4FDF0D8D-71F2-42E4-9261-49BF8037B063}"/>
    <cellStyle name="___PERSONAL_2_EWC 43.5MW8oMtresc 3_25_021_1_PPA_Xavier" xfId="1591" xr:uid="{854A9DE4-B0E1-496A-ACD2-23EF29CA1936}"/>
    <cellStyle name="___PERSONAL_2_EWC 43.5MW8oMtresc 3_25_021_1_ppt-ind" xfId="1592" xr:uid="{D39A14A5-0BE1-4DD9-8CE2-BB25791C1F1C}"/>
    <cellStyle name="___PERSONAL_2_EWC 43.5MW8oMtresc 3_25_021_1_Xavier" xfId="1593" xr:uid="{170F30BE-36DF-46F6-A1F8-D83108FCB9F5}"/>
    <cellStyle name="___PERSONAL_2_EWC 43.5MW8oMtresc 3_25_02v2" xfId="1594" xr:uid="{0B336C33-76BB-4684-B19E-A01C85ECF050}"/>
    <cellStyle name="___PERSONAL_2_EWC 43.5MW8oMtresc 3_25_02v2 2" xfId="1595" xr:uid="{5859A410-7B99-4B73-9A5C-96A0A2412DC3}"/>
    <cellStyle name="___PERSONAL_2_EWC 43.5MW8oMtresc 3_25_02v2 2 2" xfId="1596" xr:uid="{40DEAF01-BFCE-45EB-B1A2-B6141AEC369F}"/>
    <cellStyle name="___PERSONAL_2_EWC 43.5MW8oMtresc 3_25_02v2 3" xfId="1597" xr:uid="{BD1399F6-0032-4D3B-84A6-8D0290355817}"/>
    <cellStyle name="___PERSONAL_2_EWC 43.5MW8oMtresc 3_25_02v2w_esc" xfId="1598" xr:uid="{459B52F7-9E01-4F85-85FB-3329050BF9F3}"/>
    <cellStyle name="___PERSONAL_2_EWC 43.5MW8oMtresc 3_25_02v2w_esc 2" xfId="1599" xr:uid="{073D6A19-D607-4D9C-B3A9-F33DAB325CE3}"/>
    <cellStyle name="___PERSONAL_2_EWC 43.5MW8oMtresc 3_25_02v2w_esc 2 2" xfId="1600" xr:uid="{3D00EDFB-35B7-436E-B81A-AA73EB54C7E6}"/>
    <cellStyle name="___PERSONAL_2_EWC 43.5MW8oMtresc 3_25_02v2w_esc 2_Xavier" xfId="1601" xr:uid="{B7A6D2D6-BBD9-4D02-AAF1-B74E19B7A590}"/>
    <cellStyle name="___PERSONAL_2_EWC 43.5MW8oMtresc 3_25_02v2w_esc 3" xfId="1602" xr:uid="{E48F457F-D750-4B5E-BB31-AC923AE6644D}"/>
    <cellStyle name="___PERSONAL_2_EWC 43.5MW8oMtresc 3_25_02v2w_esc_1" xfId="1603" xr:uid="{567BEF84-3B20-4151-836C-F13FDF14CDAA}"/>
    <cellStyle name="___PERSONAL_2_EWC 43.5MW8oMtresc 3_25_02v2w_esc_1 2" xfId="1604" xr:uid="{0685A189-EA5B-4B3F-AB60-C4A63FFE8121}"/>
    <cellStyle name="___PERSONAL_2_EWC 43.5MW8oMtresc 3_25_02v2w_esc_1 2 2" xfId="1605" xr:uid="{8858CF14-9ACC-48CD-86B7-289643B3E6F9}"/>
    <cellStyle name="___PERSONAL_2_EWC 43.5MW8oMtresc 3_25_02v2w_esc_1 3" xfId="1606" xr:uid="{B3F5393D-8311-4FC8-99CB-D4642616B93E}"/>
    <cellStyle name="___PERSONAL_2_EWC 43.5MW8oMtresc 3_25_02v2w_esc_1_9. Staff Cost-External Services" xfId="1607" xr:uid="{7FA5607B-98A7-440F-B715-6113030EB948}"/>
    <cellStyle name="___PERSONAL_2_EWC 43.5MW8oMtresc 3_25_02v2w_esc_1_9. Staff Cost-External Services 2" xfId="1608" xr:uid="{575EEEC2-107B-40F7-A034-7CF7A33674A7}"/>
    <cellStyle name="___PERSONAL_2_EWC 43.5MW8oMtresc 3_25_02v2w_esc_1_Conversion" xfId="1609" xr:uid="{75ED9CDE-546F-447F-A76F-7D109AB06D37}"/>
    <cellStyle name="___PERSONAL_2_EWC 43.5MW8oMtresc 3_25_02v2w_esc_1_Conversion 2" xfId="1610" xr:uid="{AC311924-4908-48AA-938F-BE6CE12FF75E}"/>
    <cellStyle name="___PERSONAL_2_EWC 43.5MW8oMtresc 3_25_02v2w_esc_1_FIN € Summary" xfId="1611" xr:uid="{CA16FED3-814F-4633-99A4-306D4A4871D2}"/>
    <cellStyle name="___PERSONAL_2_EWC 43.5MW8oMtresc 3_25_02v2w_esc_1_FIN € Summary 2" xfId="1612" xr:uid="{9E4F5A63-EEAA-4E5B-B1E5-784576FF6069}"/>
    <cellStyle name="___PERSONAL_2_EWC 43.5MW8oMtresc 3_25_02v2w_esc_1_One Corp Summary" xfId="1613" xr:uid="{90F2EF9B-B232-4FEE-87CB-0D6BBC6D4ACE}"/>
    <cellStyle name="___PERSONAL_2_EWC 43.5MW8oMtresc 3_25_02v2w_esc_1_One Corp Summary 2" xfId="1614" xr:uid="{9D6E9411-7652-4CB3-A561-1A680D8E4B23}"/>
    <cellStyle name="___PERSONAL_2_EWC 43.5MW8oMtresc 3_25_02v2w_esc_14  IUSA 2012 Rev2 Maqueta for Presentation July 9" xfId="1615" xr:uid="{1523B3C5-34F4-415C-8866-586F484B1A24}"/>
    <cellStyle name="___PERSONAL_2_EWC 43.5MW8oMtresc 3_25_02v2w_esc_9. Staff Cost-External Services" xfId="1616" xr:uid="{715BF729-9511-4C63-8312-54523D19D703}"/>
    <cellStyle name="___PERSONAL_2_EWC 43.5MW8oMtresc 3_25_02v2w_esc_9. Staff Cost-External Services 2" xfId="1617" xr:uid="{4FAE41FD-3713-4664-9D64-8FE75316F000}"/>
    <cellStyle name="___PERSONAL_2_EWC 43.5MW8oMtresc 3_25_02v2w_esc_9. Staff Cost-External Services_1" xfId="1618" xr:uid="{438C5F2A-BCD1-48DC-8F54-534A328270FE}"/>
    <cellStyle name="___PERSONAL_2_EWC 43.5MW8oMtresc 3_25_02v2w_esc_9. Staff Cost-External Services_1 2" xfId="1619" xr:uid="{76A43B72-F6CA-4F49-AEA9-CE15D3D67695}"/>
    <cellStyle name="___PERSONAL_2_EWC 43.5MW8oMtresc 3_25_02v2w_esc_Actual" xfId="1620" xr:uid="{27BEA7CF-CDD0-4D83-AA6A-FA14BBCD4345}"/>
    <cellStyle name="___PERSONAL_2_EWC 43.5MW8oMtresc 3_25_02v2w_esc_Actual_Xavier" xfId="1621" xr:uid="{F66C7118-B369-4626-A84F-A2E469E76AC5}"/>
    <cellStyle name="___PERSONAL_2_EWC 43.5MW8oMtresc 3_25_02v2w_esc_Conversion" xfId="1622" xr:uid="{3F7BE722-8681-42D5-AC95-BDEA01FEF4C5}"/>
    <cellStyle name="___PERSONAL_2_EWC 43.5MW8oMtresc 3_25_02v2w_esc_Conversion 2" xfId="1623" xr:uid="{7FF3EB56-C0E4-4DC0-817E-F9084DFFFAF1}"/>
    <cellStyle name="___PERSONAL_2_EWC 43.5MW8oMtresc 3_25_02v2w_esc_FIN € Summary" xfId="1624" xr:uid="{D2917CE8-7BF7-4D55-BFCC-7FCDEE16C9CE}"/>
    <cellStyle name="___PERSONAL_2_EWC 43.5MW8oMtresc 3_25_02v2w_esc_FIN € Summary 2" xfId="1625" xr:uid="{E163480B-6305-449F-8A65-0B7ECBAD60FE}"/>
    <cellStyle name="___PERSONAL_2_EWC 43.5MW8oMtresc 3_25_02v2w_esc_IFRS Elim" xfId="1626" xr:uid="{670DB31F-D92E-47ED-8AE0-D4E355DA1B14}"/>
    <cellStyle name="___PERSONAL_2_EWC 43.5MW8oMtresc 3_25_02v2w_esc_IFRS Elim_Xavier" xfId="1627" xr:uid="{BCD8CD68-F3B8-460F-8BF3-2F06540B1EF3}"/>
    <cellStyle name="___PERSONAL_2_EWC 43.5MW8oMtresc 3_25_02v2w_esc_IFRS IS" xfId="1628" xr:uid="{18F73A7B-6B2B-4BE9-855F-E177263FA359}"/>
    <cellStyle name="___PERSONAL_2_EWC 43.5MW8oMtresc 3_25_02v2w_esc_IFRS IS_Xavier" xfId="1629" xr:uid="{34CE2821-3C0B-406D-B443-BB0C4C010681}"/>
    <cellStyle name="___PERSONAL_2_EWC 43.5MW8oMtresc 3_25_02v2w_esc_M.1.1 Balance Formato de carga " xfId="1630" xr:uid="{CE7D4F11-DC3C-4C43-9072-9C20CDF2B6EF}"/>
    <cellStyle name="___PERSONAL_2_EWC 43.5MW8oMtresc 3_25_02v2w_esc_One Corp Summary" xfId="1631" xr:uid="{1D0FE2E7-DC9C-48A5-9D59-D44635FEC725}"/>
    <cellStyle name="___PERSONAL_2_EWC 43.5MW8oMtresc 3_25_02v2w_esc_One Corp Summary 2" xfId="1632" xr:uid="{595539D2-756D-4193-B97D-7C6FAE0C6954}"/>
    <cellStyle name="___PERSONAL_2_EWC 43.5MW8oMtresc 3_25_02v2w_esc_Plan IS" xfId="1633" xr:uid="{EFFB64F0-EF41-4620-87BB-40E343D31DF6}"/>
    <cellStyle name="___PERSONAL_2_EWC 43.5MW8oMtresc 3_25_02v2w_esc_Plan IS_Xavier" xfId="1634" xr:uid="{F31B6B6A-8B19-4FAE-B217-A0A48805550A}"/>
    <cellStyle name="___PERSONAL_2_EWC 43.5MW8oMtresc 3_25_02v2w_esc_PlntIn" xfId="1635" xr:uid="{75C9B6F5-3978-4F56-B8C2-957A53FEF610}"/>
    <cellStyle name="___PERSONAL_2_EWC 43.5MW8oMtresc 3_25_02v2w_esc_PlntIn_Xavier" xfId="1636" xr:uid="{B0F0E7FC-EBD3-4C88-BEBE-0516E65DEDD2}"/>
    <cellStyle name="___PERSONAL_2_EWC 43.5MW8oMtresc 3_25_02v2w_esc_PPA" xfId="1637" xr:uid="{BAFA80CB-5EBF-4D3A-968E-A156EA22429B}"/>
    <cellStyle name="___PERSONAL_2_EWC 43.5MW8oMtresc 3_25_02v2w_esc_PPA_Xavier" xfId="1638" xr:uid="{487953F2-0798-49B1-85B3-5C95445BB17D}"/>
    <cellStyle name="___PERSONAL_2_EWC 43.5MW8oMtresc 3_25_02v2w_esc_ppt-ind" xfId="1639" xr:uid="{E5B11998-FBC4-423E-B644-AC79995F8323}"/>
    <cellStyle name="___PERSONAL_2_EWC 43.5MW8oMtresc 3_25_02v2w_esc_Xavier" xfId="1640" xr:uid="{681BD561-49DB-4B31-AF3C-C9B7FB780BD7}"/>
    <cellStyle name="___PERSONAL_2_FIN € Summary" xfId="1641" xr:uid="{2BFD46EE-E122-498D-8742-956536833E4C}"/>
    <cellStyle name="___PERSONAL_2_FIN € Summary 2" xfId="1642" xr:uid="{7956A593-9C7E-4964-9913-E3FF99C7AAEF}"/>
    <cellStyle name="___PERSONAL_2_IFRS Elim" xfId="1643" xr:uid="{2F15F129-DB78-40CC-8DA0-C2919A040F9B}"/>
    <cellStyle name="___PERSONAL_2_IFRS Elim_Xavier" xfId="1644" xr:uid="{F6849128-6132-42BE-944A-ACB75E4B64F8}"/>
    <cellStyle name="___PERSONAL_2_IFRS IS" xfId="1645" xr:uid="{5570D188-583C-41C8-A200-89E93EDAEA24}"/>
    <cellStyle name="___PERSONAL_2_IFRS IS_Xavier" xfId="1646" xr:uid="{520A4763-6ED7-4C1B-80DC-75534A05E1BA}"/>
    <cellStyle name="___PERSONAL_2_M.1.1 Balance Formato de carga " xfId="1647" xr:uid="{E5FA3747-150D-4B48-8047-8723784112CB}"/>
    <cellStyle name="___PERSONAL_2_One Corp Summary" xfId="1648" xr:uid="{6E07958D-1C6B-4C28-892E-B07EA2D0195A}"/>
    <cellStyle name="___PERSONAL_2_One Corp Summary 2" xfId="1649" xr:uid="{43F1F1DA-1471-4EB0-8973-9D1E6E447577}"/>
    <cellStyle name="___PERSONAL_2_Plan IS" xfId="1650" xr:uid="{310B3B65-BA4F-44D3-A883-8F4C3AB41638}"/>
    <cellStyle name="___PERSONAL_2_Plan IS_Xavier" xfId="1651" xr:uid="{5A552002-1CDF-4B97-85BF-48D2D2DBCF05}"/>
    <cellStyle name="___PERSONAL_2_PlntIn" xfId="1652" xr:uid="{046C87C2-CE0F-4C41-B934-2116FF69B80C}"/>
    <cellStyle name="___PERSONAL_2_PlntIn_Xavier" xfId="1653" xr:uid="{36A2436A-7817-4B66-8D5B-DC0C1E3B07A4}"/>
    <cellStyle name="___PERSONAL_2_PPA" xfId="1654" xr:uid="{E998C3FB-725F-49A6-9E2E-94251589F258}"/>
    <cellStyle name="___PERSONAL_2_PPA_Xavier" xfId="1655" xr:uid="{6C36796A-D38F-4A67-82F6-2F50FE653F42}"/>
    <cellStyle name="___PERSONAL_2_ppt-ind" xfId="1656" xr:uid="{0F39CBB1-4F1D-41A4-A5C9-5205AC5E1B08}"/>
    <cellStyle name="___PERSONAL_2_Wind farm - operation CF" xfId="1657" xr:uid="{BDD7AA89-9358-471D-AF99-1E694B8CE4AF}"/>
    <cellStyle name="___PERSONAL_2_Wind farm - operation CF 2" xfId="1658" xr:uid="{EDE2680A-2D00-41A7-993C-B30B48B1B061}"/>
    <cellStyle name="___PERSONAL_2_Wind farm - operation CF 2 2" xfId="1659" xr:uid="{3E8B3EBC-3728-4998-BB54-753BAF84F21D}"/>
    <cellStyle name="___PERSONAL_2_Wind farm - operation CF 3" xfId="1660" xr:uid="{D903DDE1-6AA5-4BFF-AA19-EA9F0B4695F6}"/>
    <cellStyle name="___PERSONAL_2_Wind farm - operation CF_1" xfId="1661" xr:uid="{BCA6E610-F362-48A9-B3F7-93D6AFD85D7B}"/>
    <cellStyle name="___PERSONAL_2_Wind farm - operation CF_1 2" xfId="1662" xr:uid="{E446DCA5-D5AD-4C91-9348-FE9FF47E4373}"/>
    <cellStyle name="___PERSONAL_2_Wind farm - operation CF_1 2 2" xfId="1663" xr:uid="{1CF42C89-3BD9-4832-ACFB-DE5D63A78C72}"/>
    <cellStyle name="___PERSONAL_2_Wind farm - operation CF_1 3" xfId="1664" xr:uid="{057FEB1B-BF64-4960-AB56-9BD1E5876D34}"/>
    <cellStyle name="___PERSONAL_2_Wind farm - operation CF_9. Staff Cost-External Services" xfId="1665" xr:uid="{9E526084-616D-4B62-B83D-B122722B41D1}"/>
    <cellStyle name="___PERSONAL_2_Wind farm - operation CF_9. Staff Cost-External Services 2" xfId="1666" xr:uid="{ECEAD315-4E08-451F-9150-C782663DD49C}"/>
    <cellStyle name="___PERSONAL_2_Wind farm - operation CF_Conversion" xfId="1667" xr:uid="{7B070D9E-FD6D-4EED-A745-534491F91D86}"/>
    <cellStyle name="___PERSONAL_2_Wind farm - operation CF_Conversion 2" xfId="1668" xr:uid="{164D0EBD-EEDC-4FD1-98AC-3D3FA025CC72}"/>
    <cellStyle name="___PERSONAL_2_Wind farm - operation CF_FIN € Summary" xfId="1669" xr:uid="{42D74496-531B-4642-85C3-6DCB5A27AC77}"/>
    <cellStyle name="___PERSONAL_2_Wind farm - operation CF_FIN € Summary 2" xfId="1670" xr:uid="{56D818B4-FEDB-4381-AC83-85A80A173759}"/>
    <cellStyle name="___PERSONAL_2_Wind farm - operation CF_One Corp Summary" xfId="1671" xr:uid="{B9A3BAC5-5DAC-4324-920A-BA75FDDF4D9B}"/>
    <cellStyle name="___PERSONAL_2_Wind farm - operation CF_One Corp Summary 2" xfId="1672" xr:uid="{F7CEF03B-98E5-464E-90B8-FB063E4F3362}"/>
    <cellStyle name="___PERSONAL_2_Xavier" xfId="1673" xr:uid="{12EA43F4-72F2-450D-880F-50593606324C}"/>
    <cellStyle name="___PERSONAL_3" xfId="1674" xr:uid="{001EE6C6-44A6-4DF7-BD9B-59C399E883D1}"/>
    <cellStyle name="___PERSONAL_3 2" xfId="1675" xr:uid="{A2E114D8-B878-45A0-94DF-46CDA22C176A}"/>
    <cellStyle name="___PERSONAL_3_9. Staff Cost-External Services" xfId="1676" xr:uid="{F4BCF43B-4C85-45F2-AE36-CE84491D16FB}"/>
    <cellStyle name="___PERSONAL_3_ClearSky_AEP_Min_04.04.02_Bank" xfId="1677" xr:uid="{8D5980B7-3C99-4843-B1B2-793357267F36}"/>
    <cellStyle name="___PERSONAL_3_Clearsky_internal_050301" xfId="1678" xr:uid="{B54623CC-3A1B-48FB-A142-6A0DA56025C7}"/>
    <cellStyle name="___PERSONAL_3_Clearsky_internal_070201" xfId="1679" xr:uid="{2A1B505A-E418-48A6-9651-CAF1D12CD5C5}"/>
    <cellStyle name="___PERSONAL_3_Clearsky_internal_070201.xls Chart 2" xfId="1680" xr:uid="{4C464104-24BD-415D-AFF6-982A47642623}"/>
    <cellStyle name="___PERSONAL_3_Clearsky_internal_070201_1" xfId="1681" xr:uid="{20A4BD78-9885-47A1-A98C-8A338F6BE31C}"/>
    <cellStyle name="___PERSONAL_3_Clearsky_internal_070201_Clearsky_Outside_070201.xls Chart 2" xfId="1682" xr:uid="{F0ADDBB1-5FCD-4242-9F34-9FFFDA9C9135}"/>
    <cellStyle name="___PERSONAL_3_Clearsky_Outside_070201.xls Chart 2" xfId="1683" xr:uid="{96CCAF4B-BCD8-4D61-8AC9-ED995DDA1E60}"/>
    <cellStyle name="___PERSONAL_3_Conversion" xfId="1684" xr:uid="{B7F0E4BE-3E27-4531-AADC-2EC519C1CF88}"/>
    <cellStyle name="___PERSONAL_3_EWC 43.5MW8oMtresc 3_25_021" xfId="1685" xr:uid="{46DF165C-F0F8-4A16-A792-181A3F95E07D}"/>
    <cellStyle name="___PERSONAL_3_EWC 43.5MW8oMtresc 3_25_021 2" xfId="1686" xr:uid="{EF9E0245-4C71-4B61-A5AB-E5A15F1C9BCB}"/>
    <cellStyle name="___PERSONAL_3_EWC 43.5MW8oMtresc 3_25_021_9. Staff Cost-External Services" xfId="1687" xr:uid="{CAE79234-CC9F-4D67-9982-DA35A9636777}"/>
    <cellStyle name="___PERSONAL_3_EWC 43.5MW8oMtresc 3_25_021_Conversion" xfId="1688" xr:uid="{D588651C-3D54-470E-9628-F1969FF696B8}"/>
    <cellStyle name="___PERSONAL_3_EWC 43.5MW8oMtresc 3_25_021_FIN € Summary" xfId="1689" xr:uid="{FCBE3CB8-8A4D-49AE-A9A6-F313126B6E4F}"/>
    <cellStyle name="___PERSONAL_3_EWC 43.5MW8oMtresc 3_25_021_One Corp Summary" xfId="1690" xr:uid="{99C74AD8-6049-412F-823A-F6820155DB58}"/>
    <cellStyle name="___PERSONAL_3_EWC 43.5MW8oMtresc 3_25_02v2" xfId="1691" xr:uid="{4359E4A6-8072-4F34-AC19-755FE91F1519}"/>
    <cellStyle name="___PERSONAL_3_EWC 43.5MW8oMtresc 3_25_02v2 2" xfId="1692" xr:uid="{91528858-45EC-47D5-B238-329397D79E3E}"/>
    <cellStyle name="___PERSONAL_3_EWC 43.5MW8oMtresc 3_25_02v2_9. Staff Cost-External Services" xfId="1693" xr:uid="{91082A3D-F202-46A2-9629-20E6151716CE}"/>
    <cellStyle name="___PERSONAL_3_EWC 43.5MW8oMtresc 3_25_02v2_Conversion" xfId="1694" xr:uid="{FE02CDF4-0AA7-439E-AAD8-9D7CDA0C42AC}"/>
    <cellStyle name="___PERSONAL_3_EWC 43.5MW8oMtresc 3_25_02v2_FIN € Summary" xfId="1695" xr:uid="{03C65C93-BC66-40BD-95ED-D04767133B89}"/>
    <cellStyle name="___PERSONAL_3_EWC 43.5MW8oMtresc 3_25_02v2_One Corp Summary" xfId="1696" xr:uid="{23E49FCA-C8AF-48CF-ADC2-D81D0AEBB334}"/>
    <cellStyle name="___PERSONAL_3_EWC 43.5MW8oMtresc 3_25_02v2w_esc" xfId="1697" xr:uid="{A423D1BE-231D-4738-A308-41177094BF73}"/>
    <cellStyle name="___PERSONAL_3_EWC 43.5MW8oMtresc 3_25_02v2w_esc 2" xfId="1698" xr:uid="{A9C6FD55-354B-4AA5-8B0E-31275084B69D}"/>
    <cellStyle name="___PERSONAL_3_EWC 43.5MW8oMtresc 3_25_02v2w_esc_1" xfId="1699" xr:uid="{A0ED3C49-D251-4533-A676-4E344AE967CA}"/>
    <cellStyle name="___PERSONAL_3_EWC 43.5MW8oMtresc 3_25_02v2w_esc_1 2" xfId="1700" xr:uid="{76245A34-1B37-4977-ADBF-501A3C22ADCC}"/>
    <cellStyle name="___PERSONAL_3_EWC 43.5MW8oMtresc 3_25_02v2w_esc_1 2 2" xfId="1701" xr:uid="{D4168876-463D-4AF2-8E3F-AB32785E4040}"/>
    <cellStyle name="___PERSONAL_3_EWC 43.5MW8oMtresc 3_25_02v2w_esc_1 3" xfId="1702" xr:uid="{85322F09-E634-4B6A-AF49-9935DAB1181B}"/>
    <cellStyle name="___PERSONAL_3_EWC 43.5MW8oMtresc 3_25_02v2w_esc_9. Staff Cost-External Services" xfId="1703" xr:uid="{CBB041BA-526F-46D1-81DE-6F928326E4A0}"/>
    <cellStyle name="___PERSONAL_3_EWC 43.5MW8oMtresc 3_25_02v2w_esc_Conversion" xfId="1704" xr:uid="{16F556D6-341C-40B6-8E1C-B5AB311A983C}"/>
    <cellStyle name="___PERSONAL_3_EWC 43.5MW8oMtresc 3_25_02v2w_esc_FIN € Summary" xfId="1705" xr:uid="{46097607-A1B6-45C1-B1C4-7BFEC83CF8A3}"/>
    <cellStyle name="___PERSONAL_3_EWC 43.5MW8oMtresc 3_25_02v2w_esc_One Corp Summary" xfId="1706" xr:uid="{430077F2-AC81-4B7D-B2F9-020B05E5EE30}"/>
    <cellStyle name="___PERSONAL_3_FIN € Summary" xfId="1707" xr:uid="{49BD7FFE-C75A-4FC5-B7EB-4F0FACBE43E4}"/>
    <cellStyle name="___PERSONAL_3_One Corp Summary" xfId="1708" xr:uid="{46B6D335-55B0-45D3-9528-B5C619440EAE}"/>
    <cellStyle name="___PERSONAL_3_Wind farm - operation CF" xfId="1709" xr:uid="{D3990CEF-58DD-4EA4-9B06-6D02AFB7CF05}"/>
    <cellStyle name="___PERSONAL_3_Wind farm - operation CF 2" xfId="1710" xr:uid="{EAA0004D-1AD3-4673-BD1A-3602051BF81B}"/>
    <cellStyle name="___PERSONAL_3_Wind farm - operation CF 2 2" xfId="1711" xr:uid="{D61E007E-2370-4FFE-9998-68C31BA4EFC4}"/>
    <cellStyle name="___PERSONAL_3_Wind farm - operation CF 3" xfId="1712" xr:uid="{74269BD1-25D1-43E7-870B-3417A9446B4E}"/>
    <cellStyle name="___PERSONAL_4" xfId="1713" xr:uid="{8D4775B1-FE33-477C-9604-22A5D7720E8D}"/>
    <cellStyle name="___PERSONAL_4 2" xfId="1714" xr:uid="{2D6C4EFA-FCCC-488C-810A-020BE898F232}"/>
    <cellStyle name="___PERSONAL_4_9. Staff Cost-External Services" xfId="1715" xr:uid="{D108EE67-FA88-4B97-801C-8895F223F96D}"/>
    <cellStyle name="___PERSONAL_4_Conversion" xfId="1716" xr:uid="{09DD6E8B-3CF5-40F3-B50F-8448D0D3AEC3}"/>
    <cellStyle name="___PERSONAL_4_FIN € Summary" xfId="1717" xr:uid="{DCB0318F-D63E-44BC-88DD-0B652455EF9C}"/>
    <cellStyle name="___PERSONAL_4_One Corp Summary" xfId="1718" xr:uid="{F629D3E4-5CB6-4E49-A5DD-991A82D64D13}"/>
    <cellStyle name="___PERSONAL_9. Staff Cost-External Services" xfId="1719" xr:uid="{D9EDC697-CAF5-4493-B90A-13A05F9B17B4}"/>
    <cellStyle name="___PERSONAL_ClearSky_AEP_Min_04.04.02_Bank" xfId="1720" xr:uid="{5EFC24B5-9AD2-4DD1-BB42-40B8D78AAFCE}"/>
    <cellStyle name="___PERSONAL_ClearSky_AEP_Min_04.04.02_Bank_1" xfId="1721" xr:uid="{985D0CB8-6C47-4252-87D0-1CB6250BCCD4}"/>
    <cellStyle name="___PERSONAL_ClearSky_AEP_Min_04.04.02_Bank_M.1.1 Balance Formato de carga " xfId="1722" xr:uid="{AB2BC7BD-C8D3-4001-AB7F-703EAB06F99A}"/>
    <cellStyle name="___PERSONAL_Clearsky_internal_050301" xfId="1723" xr:uid="{2D951DFA-F837-467D-B487-D38CBE954EE3}"/>
    <cellStyle name="___PERSONAL_Clearsky_internal_050301_1" xfId="1724" xr:uid="{B335C8CB-E8F7-433D-BE07-EB88E46003E7}"/>
    <cellStyle name="___PERSONAL_Clearsky_internal_050301_M.1.1 Balance Formato de carga " xfId="1725" xr:uid="{370AFB70-BFE8-4E22-B4C5-655E17B407A1}"/>
    <cellStyle name="___PERSONAL_Clearsky_internal_070201" xfId="1726" xr:uid="{6D312A04-4120-4CFB-8AC5-ABCEE6F88AC6}"/>
    <cellStyle name="___PERSONAL_Clearsky_internal_070201.xls Chart 2" xfId="1727" xr:uid="{F29FBD61-E9CD-4BD3-9986-AC5E0AD1B855}"/>
    <cellStyle name="___PERSONAL_Clearsky_internal_070201.xls Chart 2_1" xfId="1728" xr:uid="{68AFDDAC-B491-4208-9CD3-FBC0BDC7EE91}"/>
    <cellStyle name="___PERSONAL_Clearsky_internal_070201.xls Chart 2_M.1.1 Balance Formato de carga " xfId="1729" xr:uid="{73B0EF82-1032-4F04-8C63-0983314AA0D3}"/>
    <cellStyle name="___PERSONAL_Clearsky_internal_070201_1" xfId="1730" xr:uid="{106CD657-DAEA-44BD-9AD8-EAE7B16A40CB}"/>
    <cellStyle name="___PERSONAL_Clearsky_internal_070201_1_Clearsky_internal_070201" xfId="1731" xr:uid="{6BE0E7D9-BC08-44FE-B3F6-8783E4A15127}"/>
    <cellStyle name="___PERSONAL_Clearsky_internal_070201_1_Clearsky_internal_070201_M.1.1 Balance Formato de carga " xfId="1732" xr:uid="{300E5BA8-D00B-4893-939D-A5A585D1DEF4}"/>
    <cellStyle name="___PERSONAL_Clearsky_internal_070201_1_Clearsky_Outside_070201.xls Chart 2" xfId="1733" xr:uid="{07E6878E-674A-46C9-A69A-DDAD2DC3D0AF}"/>
    <cellStyle name="___PERSONAL_Clearsky_internal_070201_1_Clearsky_Outside_070201.xls Chart 2_M.1.1 Balance Formato de carga " xfId="1734" xr:uid="{D75704E3-7F19-4118-A48C-323CDE5CAAB5}"/>
    <cellStyle name="___PERSONAL_Clearsky_internal_070201_2" xfId="1735" xr:uid="{AFFC4FDC-AA6C-4ED5-A2B1-0DB3ABB4A978}"/>
    <cellStyle name="___PERSONAL_Clearsky_internal_070201_Clearsky_Outside_070201.xls Chart 2" xfId="1736" xr:uid="{716D7C36-6EEC-4CD5-BE83-27F55DEC82B3}"/>
    <cellStyle name="___PERSONAL_Clearsky_internal_070201_M.1.1 Balance Formato de carga " xfId="1737" xr:uid="{C081963A-3EC8-476F-8DC9-931076059952}"/>
    <cellStyle name="___PERSONAL_Clearsky_Outside_070201.xls Chart 2" xfId="1738" xr:uid="{48F94C0A-7D63-492C-B74F-7A9A09AE2994}"/>
    <cellStyle name="___PERSONAL_Clearsky_Outside_070201.xls Chart 2_1" xfId="1739" xr:uid="{01B280EC-23DD-42CE-B84A-73A2FAD7E47C}"/>
    <cellStyle name="___PERSONAL_Clearsky_Outside_070201.xls Chart 2_M.1.1 Balance Formato de carga " xfId="1740" xr:uid="{4F2227DF-2D81-486F-9D76-BB0DD9D86CE1}"/>
    <cellStyle name="___PERSONAL_Conversion" xfId="1741" xr:uid="{AFE611C8-89C5-4A7B-A31C-61EED55E5BCC}"/>
    <cellStyle name="___PERSONAL_EWC 43.5MW8oMtresc 3_25_021" xfId="1742" xr:uid="{E937D059-3327-42EF-986C-F0700C9E05D8}"/>
    <cellStyle name="___PERSONAL_EWC 43.5MW8oMtresc 3_25_021 2" xfId="1743" xr:uid="{F395FE85-411A-4322-916A-0AFDE53A152E}"/>
    <cellStyle name="___PERSONAL_EWC 43.5MW8oMtresc 3_25_021 2 2" xfId="1744" xr:uid="{60D7705A-1920-482B-9CEA-055213760A68}"/>
    <cellStyle name="___PERSONAL_EWC 43.5MW8oMtresc 3_25_021 3" xfId="1745" xr:uid="{2DF327E2-66E2-4A1C-8A16-11839EC9BDE9}"/>
    <cellStyle name="___PERSONAL_EWC 43.5MW8oMtresc 3_25_02v2" xfId="1746" xr:uid="{61800B6F-EE39-4A3D-ABA0-02060F4AC99C}"/>
    <cellStyle name="___PERSONAL_EWC 43.5MW8oMtresc 3_25_02v2 2" xfId="1747" xr:uid="{0A120A7F-2B91-42FA-9E85-3B040F292425}"/>
    <cellStyle name="___PERSONAL_EWC 43.5MW8oMtresc 3_25_02v2 2 2" xfId="1748" xr:uid="{0A217460-8E82-47BF-8A57-DD175DACC1E0}"/>
    <cellStyle name="___PERSONAL_EWC 43.5MW8oMtresc 3_25_02v2 3" xfId="1749" xr:uid="{4931ECE4-93CD-4383-96DB-63B81B34FF95}"/>
    <cellStyle name="___PERSONAL_EWC 43.5MW8oMtresc 3_25_02v2_1" xfId="1750" xr:uid="{28A0F517-7440-4F58-8BC8-93FB1F2C5C8E}"/>
    <cellStyle name="___PERSONAL_EWC 43.5MW8oMtresc 3_25_02v2_1 2" xfId="1751" xr:uid="{D9B17695-24E3-4CAB-B260-1FC372F0E845}"/>
    <cellStyle name="___PERSONAL_EWC 43.5MW8oMtresc 3_25_02v2_1_9. Staff Cost-External Services" xfId="1752" xr:uid="{800590FE-151E-4252-85FF-546D9B0E6506}"/>
    <cellStyle name="___PERSONAL_EWC 43.5MW8oMtresc 3_25_02v2_1_Conversion" xfId="1753" xr:uid="{307CB8EF-50CA-4734-9B98-E517C05CA095}"/>
    <cellStyle name="___PERSONAL_EWC 43.5MW8oMtresc 3_25_02v2_1_FIN € Summary" xfId="1754" xr:uid="{A4A6CF24-0204-4A8E-9B8A-F1EEBF9E4CB3}"/>
    <cellStyle name="___PERSONAL_EWC 43.5MW8oMtresc 3_25_02v2_1_M.1.1 Balance Formato de carga " xfId="1755" xr:uid="{6F53955F-6C3C-4DAD-8085-F87F74B1B2BC}"/>
    <cellStyle name="___PERSONAL_EWC 43.5MW8oMtresc 3_25_02v2_1_One Corp Summary" xfId="1756" xr:uid="{3B75A616-FEC9-4242-8D2B-31943348F4B2}"/>
    <cellStyle name="___PERSONAL_EWC 43.5MW8oMtresc 3_25_02v2w_esc" xfId="1757" xr:uid="{37C368EF-9977-4BAD-8154-1435BD02D326}"/>
    <cellStyle name="___PERSONAL_EWC 43.5MW8oMtresc 3_25_02v2w_esc 2" xfId="1758" xr:uid="{3BC5A3F6-93BD-456B-BDAE-F682520C8D0D}"/>
    <cellStyle name="___PERSONAL_EWC 43.5MW8oMtresc 3_25_02v2w_esc 2 2" xfId="1759" xr:uid="{F1B38DE0-E480-412D-949F-C8B502564659}"/>
    <cellStyle name="___PERSONAL_EWC 43.5MW8oMtresc 3_25_02v2w_esc 3" xfId="1760" xr:uid="{3F6F3477-ECFB-4E25-9D6B-AC1E00E8B733}"/>
    <cellStyle name="___PERSONAL_EWC 43.5MW8oMtresc 3_25_02v2w_esc_1" xfId="1761" xr:uid="{AF8B7503-6CA2-4889-B9C1-CA7820DA6CA2}"/>
    <cellStyle name="___PERSONAL_EWC 43.5MW8oMtresc 3_25_02v2w_esc_1 2" xfId="1762" xr:uid="{E140B5A9-CE70-4AB6-B8F9-C0D2A0CD5E3E}"/>
    <cellStyle name="___PERSONAL_EWC 43.5MW8oMtresc 3_25_02v2w_esc_1 2 2" xfId="1763" xr:uid="{5C86F150-493D-4059-9451-0C0D3B5E4BAC}"/>
    <cellStyle name="___PERSONAL_EWC 43.5MW8oMtresc 3_25_02v2w_esc_1 3" xfId="1764" xr:uid="{463AB41A-6E16-47AB-B112-A24619438428}"/>
    <cellStyle name="___PERSONAL_FIN € Summary" xfId="1765" xr:uid="{B8B0FF14-D95B-4E02-90C3-C7DE1E7A0734}"/>
    <cellStyle name="___PERSONAL_M.1.1 Balance Formato de carga " xfId="1766" xr:uid="{B6E79E17-7498-4E57-B7F8-26C892916331}"/>
    <cellStyle name="___PERSONAL_One Corp Summary" xfId="1767" xr:uid="{AD93BAD1-2997-48F6-B5AB-4BADEFC36A7B}"/>
    <cellStyle name="___PERSONAL_Sheet1" xfId="1768" xr:uid="{3E6B0E92-3809-46C4-AD5D-162E24EA4A7E}"/>
    <cellStyle name="___PERSONAL_Wind farm - operation CF" xfId="1769" xr:uid="{1BDFB5F0-3DBD-4BD5-82EA-F7E8FF75A4C5}"/>
    <cellStyle name="___PERSONAL_Wind farm - operation CF 2" xfId="1770" xr:uid="{0F9C7DC0-536B-4AEE-8B4E-32D2C87800ED}"/>
    <cellStyle name="___PERSONAL_Wind farm - operation CF 2 2" xfId="1771" xr:uid="{E8AEDA54-A5A1-4EA8-976C-82A67CD76490}"/>
    <cellStyle name="___PERSONAL_Wind farm - operation CF 3" xfId="1772" xr:uid="{78A15DEA-CE4D-4A95-AE41-B3472DE2B790}"/>
    <cellStyle name="___PERSONAL_Wind farm - operation CF_1" xfId="1773" xr:uid="{17A4E83E-F9CF-4FC4-8052-A9F372591D74}"/>
    <cellStyle name="___PERSONAL_Wind farm - operation CF_1 2" xfId="1774" xr:uid="{116F4100-80CA-4873-896C-E64C156CFD45}"/>
    <cellStyle name="___PERSONAL_Wind farm - operation CF_1 2 2" xfId="1775" xr:uid="{8D37C1EF-0279-4691-BD75-B931E35A8B63}"/>
    <cellStyle name="___PERSONAL_Wind farm - operation CF_1 3" xfId="1776" xr:uid="{E5878FC7-DFB2-4180-A1C4-583F1F1249D6}"/>
    <cellStyle name="___Query11" xfId="1777" xr:uid="{6BAAD600-B1C2-48B1-98D2-954D253A6240}"/>
    <cellStyle name="___Query11 2" xfId="1778" xr:uid="{E8A07CED-F984-4DBD-A872-6161E54DFB42}"/>
    <cellStyle name="___Query11 2 2" xfId="1779" xr:uid="{6335D745-7CE2-427B-B823-FAFE9092E677}"/>
    <cellStyle name="___Query11 2_Xavier" xfId="1780" xr:uid="{C333F246-7ACC-4E15-B0EE-01F4148EC44D}"/>
    <cellStyle name="___Query11 3" xfId="1781" xr:uid="{836D3E50-5AEC-4813-93A7-C0BC68696654}"/>
    <cellStyle name="___Query11_14  IUSA 2012 Rev2 Maqueta for Presentation July 9" xfId="1782" xr:uid="{97E0FB7D-1690-40E7-9947-255C6E90122C}"/>
    <cellStyle name="___Query11_9. Staff Cost-External Services" xfId="1783" xr:uid="{202CA536-7CD2-4A9C-AC9C-4795A399F1AF}"/>
    <cellStyle name="___Query11_9. Staff Cost-External Services 2" xfId="1784" xr:uid="{DD26740B-F7F6-414A-9442-899328764871}"/>
    <cellStyle name="___Query11_9. Staff Cost-External Services_1" xfId="1785" xr:uid="{5A75B3D8-01B3-4CBA-8BA5-0E2F591CD5FE}"/>
    <cellStyle name="___Query11_9. Staff Cost-External Services_1 2" xfId="1786" xr:uid="{E03C5104-0E98-4C6E-BEEA-A2510D83FA63}"/>
    <cellStyle name="___Query11_Actual" xfId="1787" xr:uid="{4179859A-EE21-497F-B6BA-0B4A14151474}"/>
    <cellStyle name="___Query11_Actual_Xavier" xfId="1788" xr:uid="{F3AE6167-2855-4220-8CD4-BB284DDCC506}"/>
    <cellStyle name="___Query11_Conversion" xfId="1789" xr:uid="{28774622-7EA3-4BD2-8049-332D513D3F1A}"/>
    <cellStyle name="___Query11_Conversion 2" xfId="1790" xr:uid="{2348B1A3-1E5A-4626-B6A4-5BAB14FBAE9E}"/>
    <cellStyle name="___Query11_FIN € Summary" xfId="1791" xr:uid="{F730E74A-A594-4326-A050-66C058AD0C82}"/>
    <cellStyle name="___Query11_FIN € Summary 2" xfId="1792" xr:uid="{31D11452-C2F5-46F0-8D62-E43F7B391F09}"/>
    <cellStyle name="___Query11_IFRS Elim" xfId="1793" xr:uid="{057D9FB4-6FC0-4364-8680-026FCD11FFE1}"/>
    <cellStyle name="___Query11_IFRS Elim_Xavier" xfId="1794" xr:uid="{3B176F38-BCE9-4182-BF36-B9AE8E2A0664}"/>
    <cellStyle name="___Query11_IFRS IS" xfId="1795" xr:uid="{4EF17360-571B-48B6-9CD4-63A7A8C2E552}"/>
    <cellStyle name="___Query11_IFRS IS_Xavier" xfId="1796" xr:uid="{CEA9F28A-5417-4A12-8CD1-F2B95816720B}"/>
    <cellStyle name="___Query11_M.1.1 Balance Formato de carga " xfId="1797" xr:uid="{55D4EBD7-B853-4F4B-988F-40FBF8F5F065}"/>
    <cellStyle name="___Query11_One Corp Summary" xfId="1798" xr:uid="{43BD5CE5-B01F-4366-B769-AB5B9D3BB028}"/>
    <cellStyle name="___Query11_One Corp Summary 2" xfId="1799" xr:uid="{9EA977FC-C8BE-495C-9CA1-DB4AF0AF27B7}"/>
    <cellStyle name="___Query11_Plan IS" xfId="1800" xr:uid="{87DBC64F-84A0-46C1-98E1-F63C4CC63805}"/>
    <cellStyle name="___Query11_Plan IS_Xavier" xfId="1801" xr:uid="{AEB0B451-50A4-4D7F-8BBF-687E7787E0D8}"/>
    <cellStyle name="___Query11_PlntIn" xfId="1802" xr:uid="{9CD7047B-1721-4F40-BE90-825160767DA5}"/>
    <cellStyle name="___Query11_PlntIn_Xavier" xfId="1803" xr:uid="{E23AE3E1-66C8-4035-AEE5-360D0B044D4B}"/>
    <cellStyle name="___Query11_PPA" xfId="1804" xr:uid="{6D1A5CCF-C7F2-405C-A159-F3B1403C8B5F}"/>
    <cellStyle name="___Query11_PPA_Xavier" xfId="1805" xr:uid="{A29D6215-F422-4862-8F1D-1673E4E39AF4}"/>
    <cellStyle name="___Query11_ppt-ind" xfId="1806" xr:uid="{17B4B845-8DAC-4C34-B70D-2D4ACEA98AA3}"/>
    <cellStyle name="___Query11_Xavier" xfId="1807" xr:uid="{2A390790-3252-4811-BB38-D7C40AC50E61}"/>
    <cellStyle name="___Sheet1" xfId="1808" xr:uid="{83F190BD-6A45-4D86-A333-B95829760158}"/>
    <cellStyle name="___Sheet1 (2)" xfId="1809" xr:uid="{614160DC-E984-4AFB-B3E2-9EA2AEB5F7E7}"/>
    <cellStyle name="___Sheet1 (2) 2" xfId="1810" xr:uid="{EC74BF1C-7B5E-4CC3-B66C-FB7AC10EBE31}"/>
    <cellStyle name="___Sheet1 (2)_9. Staff Cost-External Services" xfId="1811" xr:uid="{3744538C-92FE-4F38-993B-D80AFA0C5E2B}"/>
    <cellStyle name="___Sheet1 (2)_Conversion" xfId="1812" xr:uid="{A911FD13-3E3F-4DC1-A913-F765D952B7EE}"/>
    <cellStyle name="___Sheet1 (2)_FIN € Summary" xfId="1813" xr:uid="{80F84F63-48E0-4EBC-B6B1-0341AA67976C}"/>
    <cellStyle name="___Sheet1 (2)_One Corp Summary" xfId="1814" xr:uid="{2CA56B0F-9C1B-4CBA-92AD-4F0D01224591}"/>
    <cellStyle name="___Sheet1 2" xfId="1815" xr:uid="{8F637209-01C8-4B57-ABD1-345CAA3CC743}"/>
    <cellStyle name="___Sheet1_9. Staff Cost-External Services" xfId="1816" xr:uid="{63641273-82A2-4514-8063-6670F15E566C}"/>
    <cellStyle name="___Sheet1_Conversion" xfId="1817" xr:uid="{333C76A2-8BFA-4022-8403-60F2C4D594E7}"/>
    <cellStyle name="___Sheet1_FIN € Summary" xfId="1818" xr:uid="{20DDED45-9474-4C7C-8366-A4AC07233126}"/>
    <cellStyle name="___Sheet1_One Corp Summary" xfId="1819" xr:uid="{52A513AF-094B-416A-9C7D-E6C508D49AB3}"/>
    <cellStyle name="___Sheet2" xfId="1820" xr:uid="{DACF86A6-2022-4CB1-8EAB-BA550ACC4766}"/>
    <cellStyle name="___Sheet2 2" xfId="1821" xr:uid="{2851065D-08CE-4B79-A2C3-55B3EF022CBE}"/>
    <cellStyle name="___Sheet2_9. Staff Cost-External Services" xfId="1822" xr:uid="{04045755-3BE7-4EC8-A6A4-6FDD0828C957}"/>
    <cellStyle name="___Sheet2_ClearSky_AEP_Min_04.04.02_Bank" xfId="1823" xr:uid="{C064805F-4CA2-4061-9091-FE3C01B96DB4}"/>
    <cellStyle name="___Sheet2_Clearsky_internal_050301" xfId="1824" xr:uid="{E472C259-888E-4233-BD55-D86E14FA2AFB}"/>
    <cellStyle name="___Sheet2_Clearsky_internal_070201" xfId="1825" xr:uid="{2F23FE6D-9361-4BBB-A138-A035505E7954}"/>
    <cellStyle name="___Sheet2_Clearsky_internal_070201.xls Chart 2" xfId="1826" xr:uid="{B31256EB-B0EA-400F-A859-96A2316F3690}"/>
    <cellStyle name="___Sheet2_Clearsky_internal_070201_1" xfId="1827" xr:uid="{0BF565BB-0650-4142-AFB4-9FE77FF5FBE9}"/>
    <cellStyle name="___Sheet2_Clearsky_internal_070201_Clearsky_Outside_070201.xls Chart 2" xfId="1828" xr:uid="{9A78961C-A50F-40B9-B3F7-FABE25BD7FA1}"/>
    <cellStyle name="___Sheet2_Clearsky_Outside_070201.xls Chart 2" xfId="1829" xr:uid="{7E999964-3057-4953-8615-11595EDEC63B}"/>
    <cellStyle name="___Sheet2_Conversion" xfId="1830" xr:uid="{880D7F4B-B3F3-4762-A0C7-54F5B6A4520A}"/>
    <cellStyle name="___Sheet2_EWC 43.5MW8oMtresc 3_25_021" xfId="1831" xr:uid="{50B395EE-E30A-4DD0-B7D7-68CF06BF3357}"/>
    <cellStyle name="___Sheet2_EWC 43.5MW8oMtresc 3_25_021 2" xfId="1832" xr:uid="{4DB3A3A8-C4DF-4310-9715-C79D623DDF60}"/>
    <cellStyle name="___Sheet2_EWC 43.5MW8oMtresc 3_25_021 2 2" xfId="1833" xr:uid="{41C1D6BA-C71C-4764-AE95-B8B3BE1E9D7E}"/>
    <cellStyle name="___Sheet2_EWC 43.5MW8oMtresc 3_25_021 3" xfId="1834" xr:uid="{AD3EA156-CD1A-4829-9FB8-78DE84827F4F}"/>
    <cellStyle name="___Sheet2_EWC 43.5MW8oMtresc 3_25_021_1" xfId="1835" xr:uid="{8DD79943-1B19-4DE5-AD13-172C8DDA77E6}"/>
    <cellStyle name="___Sheet2_EWC 43.5MW8oMtresc 3_25_021_1 2" xfId="1836" xr:uid="{193E0F96-0B1B-4A2A-86A3-0F61D59DCD2D}"/>
    <cellStyle name="___Sheet2_EWC 43.5MW8oMtresc 3_25_021_1_9. Staff Cost-External Services" xfId="1837" xr:uid="{C02F9ED2-03B2-47E4-A461-B119F9EC0A7E}"/>
    <cellStyle name="___Sheet2_EWC 43.5MW8oMtresc 3_25_021_1_Conversion" xfId="1838" xr:uid="{E7DB9E26-5DC8-41D5-8064-FDB2492D70B1}"/>
    <cellStyle name="___Sheet2_EWC 43.5MW8oMtresc 3_25_021_1_FIN € Summary" xfId="1839" xr:uid="{29D8D334-E10A-4333-BF53-BAB04E803664}"/>
    <cellStyle name="___Sheet2_EWC 43.5MW8oMtresc 3_25_021_1_One Corp Summary" xfId="1840" xr:uid="{C1586E19-FF71-4F95-B3A6-E01C180F276B}"/>
    <cellStyle name="___Sheet2_EWC 43.5MW8oMtresc 3_25_02v2" xfId="1841" xr:uid="{B0B1C990-0DE5-4875-9561-0D54AA97815D}"/>
    <cellStyle name="___Sheet2_EWC 43.5MW8oMtresc 3_25_02v2 2" xfId="1842" xr:uid="{8548F4D4-9878-49CA-A483-00382F1709BE}"/>
    <cellStyle name="___Sheet2_EWC 43.5MW8oMtresc 3_25_02v2 2 2" xfId="1843" xr:uid="{432549CD-29B4-4649-9DF6-C56C3F4BF21F}"/>
    <cellStyle name="___Sheet2_EWC 43.5MW8oMtresc 3_25_02v2 3" xfId="1844" xr:uid="{97981BDF-24F4-42F9-886E-A99057CC8B4A}"/>
    <cellStyle name="___Sheet2_EWC 43.5MW8oMtresc 3_25_02v2_1" xfId="1845" xr:uid="{32CCA54E-345A-46B8-818D-16FF196B7D50}"/>
    <cellStyle name="___Sheet2_EWC 43.5MW8oMtresc 3_25_02v2_1 2" xfId="1846" xr:uid="{9A798D1A-D53C-40BD-BDB2-68411BD2217C}"/>
    <cellStyle name="___Sheet2_EWC 43.5MW8oMtresc 3_25_02v2_1_9. Staff Cost-External Services" xfId="1847" xr:uid="{C2F7FBF5-69AC-4869-831C-17A1BA24479F}"/>
    <cellStyle name="___Sheet2_EWC 43.5MW8oMtresc 3_25_02v2_1_Conversion" xfId="1848" xr:uid="{E1294D19-A59F-4D03-958C-F7693951E247}"/>
    <cellStyle name="___Sheet2_EWC 43.5MW8oMtresc 3_25_02v2_1_FIN € Summary" xfId="1849" xr:uid="{E0FEA1ED-A46D-4B7E-AE57-F9A8159D4E69}"/>
    <cellStyle name="___Sheet2_EWC 43.5MW8oMtresc 3_25_02v2_1_One Corp Summary" xfId="1850" xr:uid="{F836B6D9-6C20-47DC-BE24-3276B596C776}"/>
    <cellStyle name="___Sheet2_EWC 43.5MW8oMtresc 3_25_02v2w_esc" xfId="1851" xr:uid="{E8B316B9-8FA4-48E9-A0E0-67631C5CC991}"/>
    <cellStyle name="___Sheet2_EWC 43.5MW8oMtresc 3_25_02v2w_esc 2" xfId="1852" xr:uid="{9D3B4CE8-376B-4173-B4E5-F2E36DE54061}"/>
    <cellStyle name="___Sheet2_EWC 43.5MW8oMtresc 3_25_02v2w_esc 2 2" xfId="1853" xr:uid="{94B36FB2-B6DA-46DF-A61B-07C61D6391A4}"/>
    <cellStyle name="___Sheet2_EWC 43.5MW8oMtresc 3_25_02v2w_esc 3" xfId="1854" xr:uid="{B2B3DB4D-06C4-4194-B9F8-B742A5F641F1}"/>
    <cellStyle name="___Sheet2_FIN € Summary" xfId="1855" xr:uid="{A9F70A88-991A-4146-A233-0CEC29747E1E}"/>
    <cellStyle name="___Sheet2_One Corp Summary" xfId="1856" xr:uid="{F6D982F9-EECC-49FE-B2B3-A97021FF69F4}"/>
    <cellStyle name="___Sheet2_Wind farm - operation CF" xfId="1857" xr:uid="{8C4A90C0-20B9-4E48-8470-2AA876D659C7}"/>
    <cellStyle name="___Sheet2_Wind farm - operation CF 2" xfId="1858" xr:uid="{3BDE124B-ACEE-4819-83B0-73554308B006}"/>
    <cellStyle name="___Sheet2_Wind farm - operation CF 2 2" xfId="1859" xr:uid="{2D02FE7B-78B4-4FCD-ADB0-7A6B202C6968}"/>
    <cellStyle name="___Sheet2_Wind farm - operation CF 3" xfId="1860" xr:uid="{73E788CC-5B67-4EE8-BB32-39C24AE05099}"/>
    <cellStyle name="_~0090399" xfId="1861" xr:uid="{696F5A3E-DEC0-4353-80E8-B73C4122A380}"/>
    <cellStyle name="_~2604163" xfId="1862" xr:uid="{56B7CF9F-292E-4C46-9E00-21DD7F87C18C}"/>
    <cellStyle name="_~3742826" xfId="1863" xr:uid="{6BFBBB77-84DA-4E16-A4D3-19B324A32505}"/>
    <cellStyle name="_~6923641" xfId="1864" xr:uid="{8B9CE349-7457-47A5-8917-D2E983207799}"/>
    <cellStyle name="_020122 TIM MITCHELL" xfId="1865" xr:uid="{8FC26422-771E-4D9A-9FDE-A2942288252A}"/>
    <cellStyle name="_020122 TIM MITCHELL_M.1.1 Balance Formato de carga " xfId="1866" xr:uid="{197F9E2B-3481-410D-AE53-FC519AAA116E}"/>
    <cellStyle name="_05 May 08  Gross Margin_M.1.1 Balance Formato de carga " xfId="1867" xr:uid="{9D21B552-F9A8-4C34-A19F-B779330DC145}"/>
    <cellStyle name="_1.1 Updated Deferred Income Amort Schedule 6_27_07" xfId="1868" xr:uid="{C475A9B6-7C8B-4E32-AF90-CAF4ABF0F916}"/>
    <cellStyle name="_1.4 Updated Minority Interest 9_26_07" xfId="1869" xr:uid="{4CA63C18-E1CA-4FB2-AF04-FFD3AFB45120}"/>
    <cellStyle name="_102405 Budget Curves" xfId="1870" xr:uid="{CCDE6DB8-0153-42F3-B681-BEC870A58EB2}"/>
    <cellStyle name="_102405 Budget Curves_CapitalDrawdown (M+D)" xfId="1871" xr:uid="{08FFA147-EC29-4D34-9441-E43D6E23ACFB}"/>
    <cellStyle name="_102405 Budget Curves_CapitalDrawdown (M+D)_GC Update to Aug '11 RC Model v28 Filing Version -- v1" xfId="1872" xr:uid="{0BC719B1-33E7-4506-865D-8E6314B99C5C}"/>
    <cellStyle name="_102405 Budget Curves_CapitalDrawdown (M+D)_GC Update to Aug '11 RC Model v28 Filing Version _Rev. Req. Adj. per final decision v5.01.06.2012" xfId="1873" xr:uid="{55638B92-665E-4770-8111-AD5062935FC0}"/>
    <cellStyle name="_102405 Budget Curves_CapitalDrawdown (M+D)_witness prep support _D-3.0 update_Copy of GC Aug '11 RC Model -- v28" xfId="1874" xr:uid="{829D7724-188A-4C73-A8BE-3212AF36A634}"/>
    <cellStyle name="_102405 Budget Curves_GC Business Valuation Summary v5 - KD" xfId="1875" xr:uid="{96848486-EE01-48A8-ABEE-D2F8CC0373B9}"/>
    <cellStyle name="_102405 Budget Curves_RBS Credit Sensitivities" xfId="1876" xr:uid="{6C1A4971-6514-4D38-B905-C4A1E1CC0544}"/>
    <cellStyle name="_102405 Budget Curves_RBS Credit Sensitivities_GC Update to Aug '11 RC Model v28 Filing Version -- v1" xfId="1877" xr:uid="{A4763B28-7203-4B26-9A1B-FFF1EA4D8202}"/>
    <cellStyle name="_102405 Budget Curves_RBS Credit Sensitivities_GC Update to Aug '11 RC Model v28 Filing Version _Rev. Req. Adj. per final decision v5.01.06.2012" xfId="1878" xr:uid="{DF67CF05-C9DE-4DDD-9EA6-3383485C7C71}"/>
    <cellStyle name="_102405 Budget Curves_RBS Credit Sensitivities_witness prep support _D-3.0 update_Copy of GC Aug '11 RC Model -- v28" xfId="1879" xr:uid="{A2C701CF-A77B-4B52-BA75-49C8C6BE798E}"/>
    <cellStyle name="_1204-fs" xfId="1880" xr:uid="{6612EFC2-4E3B-491B-A354-3B372F22C96F}"/>
    <cellStyle name="_12-31-06 Aeolus I Depreciation Recalc (to use sheet)" xfId="1881" xr:uid="{5C6C67DE-843C-4046-AF40-236F6D861CEA}"/>
    <cellStyle name="_12-31-06 Copy of Aeolus Tax Return Wkprs - SS" xfId="1882" xr:uid="{97333392-700A-4995-BB65-BAF4C04823BC}"/>
    <cellStyle name="_x0013__14  IUSA 2012 Rev2 Maqueta for Presentation July 9" xfId="1883" xr:uid="{8ED489FC-8DCE-42BD-A14E-45CA70557ECC}"/>
    <cellStyle name="_1Q05 CASH FLOW" xfId="1884" xr:uid="{96117E51-6CF1-4AD2-AE88-09ED7EF3E63E}"/>
    <cellStyle name="_1Q05 CASH FLOW_PRELIM" xfId="1885" xr:uid="{F15120FC-D7FA-4873-ABC3-3F4E04BAC672}"/>
    <cellStyle name="_1RF03-TPA" xfId="1886" xr:uid="{FDCA6683-3EC1-45A7-8476-DB14D729625C}"/>
    <cellStyle name="_1RF03-TPA 2" xfId="1887" xr:uid="{6751E8D3-B5D0-460D-AD69-5E74E957335C}"/>
    <cellStyle name="_1RF03-TPA 2 2" xfId="1888" xr:uid="{F4E25213-5EF2-4A33-9A38-80709FF1E9A4}"/>
    <cellStyle name="_1RF03-TPA 2_Xavier" xfId="1889" xr:uid="{5E8C8ADC-E689-4129-AE96-F4691B6FB8F7}"/>
    <cellStyle name="_1RF03-TPA 3" xfId="1890" xr:uid="{D8B2D5CD-0DC8-4E56-800F-910C533AEA5F}"/>
    <cellStyle name="_1RF03-TPA_14  IUSA 2012 Rev2 Maqueta for Presentation July 9" xfId="1891" xr:uid="{AA7B1D7D-D87F-41E2-A6CE-8AE0741BC0E5}"/>
    <cellStyle name="_1RF03-TPA_9. Staff Cost-External Services" xfId="1892" xr:uid="{1F42C99C-DE2A-462C-9702-31512C04AA52}"/>
    <cellStyle name="_1RF03-TPA_9. Staff Cost-External Services 2" xfId="1893" xr:uid="{152326EE-5177-45D4-9B82-E4FCD5A130DA}"/>
    <cellStyle name="_1RF03-TPA_Actual" xfId="1894" xr:uid="{BA3CE97D-89C8-4CFF-BA6E-86526F7BFDD2}"/>
    <cellStyle name="_1RF03-TPA_Actual_Xavier" xfId="1895" xr:uid="{64609A8E-2E30-4E46-8102-0C1A5DF53C2F}"/>
    <cellStyle name="_1RF03-TPA_Adams Report Recon Sept 08" xfId="1896" xr:uid="{AC0FE50F-3F7D-4540-83DA-36687883E9A9}"/>
    <cellStyle name="_1RF03-TPA_Adams Report Recon Sept 08 2" xfId="1897" xr:uid="{EC259723-1871-4F52-80CF-7DED18C4C77E}"/>
    <cellStyle name="_1RF03-TPA_Adams Report Recon Sept 08 2 2" xfId="1898" xr:uid="{87D10B9F-ABC4-47D6-92C1-6DAAD7FB68DB}"/>
    <cellStyle name="_1RF03-TPA_Adams Report Recon Sept 08 2_Xavier" xfId="1899" xr:uid="{AE5C7B3F-23B6-4470-BAB3-6B48594CE741}"/>
    <cellStyle name="_1RF03-TPA_Adams Report Recon Sept 08 3" xfId="1900" xr:uid="{3B80C2DF-C5CA-4D9B-AF46-816FAE7DC816}"/>
    <cellStyle name="_1RF03-TPA_Adams Report Recon Sept 08_14  IUSA 2012 Rev2 Maqueta for Presentation July 9" xfId="1901" xr:uid="{2B2BA95F-2551-4D21-987D-F15A8A02594F}"/>
    <cellStyle name="_1RF03-TPA_Adams Report Recon Sept 08_9. Staff Cost-External Services" xfId="1902" xr:uid="{DD3347F5-E9EA-4A39-91B0-50DDE2F39A61}"/>
    <cellStyle name="_1RF03-TPA_Adams Report Recon Sept 08_9. Staff Cost-External Services 2" xfId="1903" xr:uid="{3E3FC68E-7AD5-42A7-83FD-62D84EF33ED9}"/>
    <cellStyle name="_1RF03-TPA_Adams Report Recon Sept 08_Actual" xfId="1904" xr:uid="{CDC44F0E-0178-4227-B2F1-CF4D90B47375}"/>
    <cellStyle name="_1RF03-TPA_Adams Report Recon Sept 08_Actual_Xavier" xfId="1905" xr:uid="{8767491A-EDA6-4998-84D7-FFAEBCBA5E02}"/>
    <cellStyle name="_1RF03-TPA_Adams Report Recon Sept 08_Conversion" xfId="1906" xr:uid="{4DF61418-E6D3-432F-9B94-5F475A265AFA}"/>
    <cellStyle name="_1RF03-TPA_Adams Report Recon Sept 08_Conversion 2" xfId="1907" xr:uid="{3DE3479F-6B3A-4322-A144-CCA685CBE73F}"/>
    <cellStyle name="_1RF03-TPA_Adams Report Recon Sept 08_FIN € Summary" xfId="1908" xr:uid="{F7258D03-940A-4519-BC80-5E05C5FF7EA9}"/>
    <cellStyle name="_1RF03-TPA_Adams Report Recon Sept 08_FIN € Summary 2" xfId="1909" xr:uid="{5C1D62BA-EB50-4E53-BD05-1878B4354E7E}"/>
    <cellStyle name="_1RF03-TPA_Adams Report Recon Sept 08_IFRS Elim" xfId="1910" xr:uid="{024D1ED7-513D-4716-811B-5739D7C8B1DE}"/>
    <cellStyle name="_1RF03-TPA_Adams Report Recon Sept 08_IFRS Elim_Xavier" xfId="1911" xr:uid="{F832FC08-C1A8-4AA9-AAD6-4D3D1BD0B32C}"/>
    <cellStyle name="_1RF03-TPA_Adams Report Recon Sept 08_IFRS IS" xfId="1912" xr:uid="{E8E31804-BDCA-42C0-81D7-783042A9E367}"/>
    <cellStyle name="_1RF03-TPA_Adams Report Recon Sept 08_IFRS IS_Xavier" xfId="1913" xr:uid="{B2518B17-A902-4680-A6DA-8C75F4CC257D}"/>
    <cellStyle name="_1RF03-TPA_Adams Report Recon Sept 08_One Corp Summary" xfId="1914" xr:uid="{CF85C606-9BFE-4BB1-9A45-391DC03C38BB}"/>
    <cellStyle name="_1RF03-TPA_Adams Report Recon Sept 08_One Corp Summary 2" xfId="1915" xr:uid="{B08C1CC9-145F-4EE0-B7B6-BD7C4116F5B2}"/>
    <cellStyle name="_1RF03-TPA_Adams Report Recon Sept 08_Plan IS" xfId="1916" xr:uid="{8B021A57-2F47-47A4-A3D9-5080AB4BBEAB}"/>
    <cellStyle name="_1RF03-TPA_Adams Report Recon Sept 08_Plan IS_Xavier" xfId="1917" xr:uid="{9EF8C9A7-548A-4840-9185-848236ABDFF4}"/>
    <cellStyle name="_1RF03-TPA_Adams Report Recon Sept 08_PlntIn" xfId="1918" xr:uid="{8D356579-D51C-42D6-8522-89403991255E}"/>
    <cellStyle name="_1RF03-TPA_Adams Report Recon Sept 08_PlntIn_Xavier" xfId="1919" xr:uid="{F79DA756-8F43-4601-AF4A-392E2814A94D}"/>
    <cellStyle name="_1RF03-TPA_Adams Report Recon Sept 08_PPA" xfId="1920" xr:uid="{B7E4084E-E364-4AC4-AED4-97E476E81BEF}"/>
    <cellStyle name="_1RF03-TPA_Adams Report Recon Sept 08_PPA_Xavier" xfId="1921" xr:uid="{4604085E-DC74-4A29-9F96-F4A641FE66C6}"/>
    <cellStyle name="_1RF03-TPA_Adams Report Recon Sept 08_ppt-ind" xfId="1922" xr:uid="{31FAB609-4578-47CA-8ACB-CD09E0C9B163}"/>
    <cellStyle name="_1RF03-TPA_Adams Report Recon Sept 08_Xavier" xfId="1923" xr:uid="{09A7CBA7-1D8A-4FEC-9AAB-8C6AA3B366A9}"/>
    <cellStyle name="_1RF03-TPA_Book1" xfId="1924" xr:uid="{7B301819-4B1E-41AC-9C8E-055E888356CE}"/>
    <cellStyle name="_1RF03-TPA_Book1 2" xfId="1925" xr:uid="{2C600DB2-AA7F-4B12-B056-306C061F71FC}"/>
    <cellStyle name="_1RF03-TPA_Book1 2 2" xfId="1926" xr:uid="{8C4C5A1F-4674-460E-8201-D4A6DB5CF299}"/>
    <cellStyle name="_1RF03-TPA_Book1 2_Xavier" xfId="1927" xr:uid="{DDFF691B-E685-44A6-92DF-DF141D466463}"/>
    <cellStyle name="_1RF03-TPA_Book1 3" xfId="1928" xr:uid="{D44FC18F-50C6-4DE6-B59E-ADD636303D8B}"/>
    <cellStyle name="_1RF03-TPA_Book1_14  IUSA 2012 Rev2 Maqueta for Presentation July 9" xfId="1929" xr:uid="{7030E564-BB7A-46ED-926C-7FDB69DE2A02}"/>
    <cellStyle name="_1RF03-TPA_Book1_9. Staff Cost-External Services" xfId="1930" xr:uid="{EB1129B5-6ECC-4745-89C9-69DB10CF48F7}"/>
    <cellStyle name="_1RF03-TPA_Book1_9. Staff Cost-External Services 2" xfId="1931" xr:uid="{424FAAB3-BDF9-46E0-B73B-518840B76AA3}"/>
    <cellStyle name="_1RF03-TPA_Book1_Actual" xfId="1932" xr:uid="{13D0C072-2AA4-4A1D-8B7D-C280B337E46B}"/>
    <cellStyle name="_1RF03-TPA_Book1_Actual_Xavier" xfId="1933" xr:uid="{7BD6DE4F-856F-423A-ADEC-F526CB5F3367}"/>
    <cellStyle name="_1RF03-TPA_Book1_Conversion" xfId="1934" xr:uid="{A6C6F451-4AE7-4D65-8926-6F575AD69F0D}"/>
    <cellStyle name="_1RF03-TPA_Book1_Conversion 2" xfId="1935" xr:uid="{1A27C22E-3B62-4D94-A4A5-403E81F377F3}"/>
    <cellStyle name="_1RF03-TPA_Book1_FIN € Summary" xfId="1936" xr:uid="{B52EEDEA-BE13-453D-B835-EA80B727C2A3}"/>
    <cellStyle name="_1RF03-TPA_Book1_FIN € Summary 2" xfId="1937" xr:uid="{39DB5DF2-9BCE-40A2-ABC6-3E370841C60D}"/>
    <cellStyle name="_1RF03-TPA_Book1_IFRS Elim" xfId="1938" xr:uid="{727131F0-CE1D-4132-A0CD-F43C38F7F731}"/>
    <cellStyle name="_1RF03-TPA_Book1_IFRS Elim_Xavier" xfId="1939" xr:uid="{C7D3B0E3-A9CC-49EA-B448-372CCE1355A8}"/>
    <cellStyle name="_1RF03-TPA_Book1_IFRS IS" xfId="1940" xr:uid="{8F0CBE5B-DD59-4E97-B6FE-FE58708FBB5F}"/>
    <cellStyle name="_1RF03-TPA_Book1_IFRS IS_Xavier" xfId="1941" xr:uid="{5F1233F1-B5F5-4999-9A8C-2691C0762CB8}"/>
    <cellStyle name="_1RF03-TPA_Book1_One Corp Summary" xfId="1942" xr:uid="{07562EA5-52B6-4484-965C-DEDC633F4517}"/>
    <cellStyle name="_1RF03-TPA_Book1_One Corp Summary 2" xfId="1943" xr:uid="{5891709B-1597-4696-B252-480D8BCE48B0}"/>
    <cellStyle name="_1RF03-TPA_Book1_Plan IS" xfId="1944" xr:uid="{2FB3749F-97D5-4B69-9155-451FFD7D72A2}"/>
    <cellStyle name="_1RF03-TPA_Book1_Plan IS_Xavier" xfId="1945" xr:uid="{FA125CAF-B541-4681-8113-808C4AED55EB}"/>
    <cellStyle name="_1RF03-TPA_Book1_PlntIn" xfId="1946" xr:uid="{4F71DFA3-B6FA-4CD1-88FA-DF6DA3094B10}"/>
    <cellStyle name="_1RF03-TPA_Book1_PlntIn_Xavier" xfId="1947" xr:uid="{65399B1B-F886-404D-9FAD-C81B4C965624}"/>
    <cellStyle name="_1RF03-TPA_Book1_PPA" xfId="1948" xr:uid="{5AF3F0A3-145C-4916-9243-0FB71892A898}"/>
    <cellStyle name="_1RF03-TPA_Book1_PPA_Xavier" xfId="1949" xr:uid="{23332C6E-D02E-46EE-BAE4-E5B6295119C5}"/>
    <cellStyle name="_1RF03-TPA_Book1_ppt-ind" xfId="1950" xr:uid="{79D9597D-7865-4C51-8E31-56CB220C8E78}"/>
    <cellStyle name="_1RF03-TPA_Book1_Xavier" xfId="1951" xr:uid="{56F781E4-9C9E-4270-A2ED-EDD59D27BBA2}"/>
    <cellStyle name="_1RF03-TPA_Conversion" xfId="1952" xr:uid="{2ECCFBA6-BC1A-418A-9251-B1B3E14FA833}"/>
    <cellStyle name="_1RF03-TPA_Conversion 2" xfId="1953" xr:uid="{088207D4-1842-46D5-B99E-EB315552A1A1}"/>
    <cellStyle name="_1RF03-TPA_FIN € Summary" xfId="1954" xr:uid="{BE4CCFB8-F8BA-4521-938B-AEA069FD88BF}"/>
    <cellStyle name="_1RF03-TPA_FIN € Summary 2" xfId="1955" xr:uid="{E886A463-217D-4635-899E-A651C6074C77}"/>
    <cellStyle name="_1RF03-TPA_IFRS Elim" xfId="1956" xr:uid="{02A667E4-B41E-4CB2-A452-875DE72BFB73}"/>
    <cellStyle name="_1RF03-TPA_IFRS Elim_Xavier" xfId="1957" xr:uid="{543A0711-C850-439B-AD6C-44FA98F92AFB}"/>
    <cellStyle name="_1RF03-TPA_IFRS IS" xfId="1958" xr:uid="{46235617-4852-46A2-8F9E-882E1ECC7D8B}"/>
    <cellStyle name="_1RF03-TPA_IFRS IS_Xavier" xfId="1959" xr:uid="{6DCE60F5-8CD5-4302-936E-BCD1FAE1595D}"/>
    <cellStyle name="_1RF03-TPA_NYSEG Assets" xfId="1960" xr:uid="{D3D90ED8-8BF7-4FC1-8F4D-5128AA953205}"/>
    <cellStyle name="_1RF03-TPA_NYSEG Assets 2" xfId="1961" xr:uid="{C5CCB069-CAC8-40E2-970E-D67931AEE4F3}"/>
    <cellStyle name="_1RF03-TPA_NYSEG Assets 2 2" xfId="1962" xr:uid="{5D1DEFF9-93CB-42BC-9C22-A1B8289CD7BF}"/>
    <cellStyle name="_1RF03-TPA_NYSEG Assets 2_Xavier" xfId="1963" xr:uid="{452113F3-E199-416B-9B5D-C508D608BBF4}"/>
    <cellStyle name="_1RF03-TPA_NYSEG Assets 3" xfId="1964" xr:uid="{926DA83B-CCA5-466A-A0F5-9774310FB6C4}"/>
    <cellStyle name="_1RF03-TPA_NYSEG Assets_14  IUSA 2012 Rev2 Maqueta for Presentation July 9" xfId="1965" xr:uid="{49BAB017-6AD8-4A12-AFBA-A786765D2391}"/>
    <cellStyle name="_1RF03-TPA_NYSEG Assets_9. Staff Cost-External Services" xfId="1966" xr:uid="{7CD8B028-24AA-44EE-96D0-7D27A07A1217}"/>
    <cellStyle name="_1RF03-TPA_NYSEG Assets_9. Staff Cost-External Services 2" xfId="1967" xr:uid="{5430D48F-7003-4016-BAA4-6026AA7B47C3}"/>
    <cellStyle name="_1RF03-TPA_NYSEG Assets_Actual" xfId="1968" xr:uid="{C1E147C8-391E-4C76-9890-C3EAE63D35CF}"/>
    <cellStyle name="_1RF03-TPA_NYSEG Assets_Actual_Xavier" xfId="1969" xr:uid="{22A98766-E2AE-43CE-9EDE-310928CD94F1}"/>
    <cellStyle name="_1RF03-TPA_NYSEG Assets_Conversion" xfId="1970" xr:uid="{753F2AFB-0D17-4458-BA43-E6DA2248388E}"/>
    <cellStyle name="_1RF03-TPA_NYSEG Assets_Conversion 2" xfId="1971" xr:uid="{CA4F12AF-53FF-43A2-8468-25783270DF3C}"/>
    <cellStyle name="_1RF03-TPA_NYSEG Assets_FIN € Summary" xfId="1972" xr:uid="{A8AF8627-6B71-4C5F-908E-600206DD2C0C}"/>
    <cellStyle name="_1RF03-TPA_NYSEG Assets_FIN € Summary 2" xfId="1973" xr:uid="{4DE092F2-8D8E-4B19-8A43-83E34B3701F5}"/>
    <cellStyle name="_1RF03-TPA_NYSEG Assets_IFRS Elim" xfId="1974" xr:uid="{4FD80EB3-F478-45F7-B386-DC39F56D45C8}"/>
    <cellStyle name="_1RF03-TPA_NYSEG Assets_IFRS Elim_Xavier" xfId="1975" xr:uid="{24DAFEC8-4099-4691-B090-F3235777EEC8}"/>
    <cellStyle name="_1RF03-TPA_NYSEG Assets_IFRS IS" xfId="1976" xr:uid="{9B2E30AD-A848-444E-AD80-4CE82B5233C3}"/>
    <cellStyle name="_1RF03-TPA_NYSEG Assets_IFRS IS_Xavier" xfId="1977" xr:uid="{EFCF7FB1-25CC-438B-BB3E-55DF1D919A6F}"/>
    <cellStyle name="_1RF03-TPA_NYSEG Assets_One Corp Summary" xfId="1978" xr:uid="{617A5A51-1B60-47A7-842F-0A5C53C9439E}"/>
    <cellStyle name="_1RF03-TPA_NYSEG Assets_One Corp Summary 2" xfId="1979" xr:uid="{D9210738-9C73-4E74-9C99-0FEE8BBF0E06}"/>
    <cellStyle name="_1RF03-TPA_NYSEG Assets_Plan IS" xfId="1980" xr:uid="{8B5F915D-9EA4-40C3-98F4-CCE1C2DC48B1}"/>
    <cellStyle name="_1RF03-TPA_NYSEG Assets_Plan IS_Xavier" xfId="1981" xr:uid="{018ACA59-2C68-48A3-9472-0D6605FEF233}"/>
    <cellStyle name="_1RF03-TPA_NYSEG Assets_PlntIn" xfId="1982" xr:uid="{268EDFBE-DD80-431D-91C9-9C0BE149ACA8}"/>
    <cellStyle name="_1RF03-TPA_NYSEG Assets_PlntIn_Xavier" xfId="1983" xr:uid="{A9C0A370-D9D1-430C-97A5-9D9A43B861BD}"/>
    <cellStyle name="_1RF03-TPA_NYSEG Assets_PPA" xfId="1984" xr:uid="{05EE3371-1129-48AD-8C96-D2AF8FF0F57F}"/>
    <cellStyle name="_1RF03-TPA_NYSEG Assets_PPA_Xavier" xfId="1985" xr:uid="{F3447CBC-C3E9-4804-854F-BCA45C6D942E}"/>
    <cellStyle name="_1RF03-TPA_NYSEG Assets_ppt-ind" xfId="1986" xr:uid="{CF15A50B-395C-4376-986B-031F2E284B14}"/>
    <cellStyle name="_1RF03-TPA_NYSEG Assets_Xavier" xfId="1987" xr:uid="{93A8BF1E-A179-418D-ACB1-19F151DB8C26}"/>
    <cellStyle name="_1RF03-TPA_NYSEG Liab" xfId="1988" xr:uid="{62CDA039-6F7F-4002-B21D-2EAE908F0547}"/>
    <cellStyle name="_1RF03-TPA_NYSEG Liab 2" xfId="1989" xr:uid="{ADBBC874-0707-47E6-BFBF-1C029822617F}"/>
    <cellStyle name="_1RF03-TPA_NYSEG Liab 2 2" xfId="1990" xr:uid="{436F1BD1-863E-4C37-BF12-161ED9C73DAC}"/>
    <cellStyle name="_1RF03-TPA_NYSEG Liab 2_Xavier" xfId="1991" xr:uid="{8ACAAFD3-DE33-4DBB-A465-F41F443EB0BC}"/>
    <cellStyle name="_1RF03-TPA_NYSEG Liab 3" xfId="1992" xr:uid="{0DFD12DF-70EB-4D9A-B407-86DE90398048}"/>
    <cellStyle name="_1RF03-TPA_NYSEG Liab_14  IUSA 2012 Rev2 Maqueta for Presentation July 9" xfId="1993" xr:uid="{94880913-619B-4348-9116-7243B210CA41}"/>
    <cellStyle name="_1RF03-TPA_NYSEG Liab_9. Staff Cost-External Services" xfId="1994" xr:uid="{4858AAC8-3082-4ED5-ABCF-F1A6483C87C8}"/>
    <cellStyle name="_1RF03-TPA_NYSEG Liab_9. Staff Cost-External Services 2" xfId="1995" xr:uid="{715DEED0-B334-4195-9E43-A5329139CB3B}"/>
    <cellStyle name="_1RF03-TPA_NYSEG Liab_Actual" xfId="1996" xr:uid="{E862C637-3208-4409-AB2E-552F2BD1DD80}"/>
    <cellStyle name="_1RF03-TPA_NYSEG Liab_Actual_Xavier" xfId="1997" xr:uid="{A2AC75B3-0127-40EC-8DA5-106CC9CF6722}"/>
    <cellStyle name="_1RF03-TPA_NYSEG Liab_Conversion" xfId="1998" xr:uid="{982100D8-FA23-4DF8-969B-95D0379F2AD5}"/>
    <cellStyle name="_1RF03-TPA_NYSEG Liab_Conversion 2" xfId="1999" xr:uid="{666AC084-6712-4127-9488-6C7B1DB62049}"/>
    <cellStyle name="_1RF03-TPA_NYSEG Liab_FIN € Summary" xfId="2000" xr:uid="{36624B4A-305D-4998-B95D-2F0F2D0F4E2A}"/>
    <cellStyle name="_1RF03-TPA_NYSEG Liab_FIN € Summary 2" xfId="2001" xr:uid="{8B756774-1292-4605-BAB9-E89C8B3738EB}"/>
    <cellStyle name="_1RF03-TPA_NYSEG Liab_IFRS Elim" xfId="2002" xr:uid="{5226357A-711B-4348-98B6-894B18313388}"/>
    <cellStyle name="_1RF03-TPA_NYSEG Liab_IFRS Elim_Xavier" xfId="2003" xr:uid="{C48A6D55-9E0E-488D-AD1F-188DB0B6D0A0}"/>
    <cellStyle name="_1RF03-TPA_NYSEG Liab_IFRS IS" xfId="2004" xr:uid="{2B582DF6-2C05-4D34-AF73-6A2026546514}"/>
    <cellStyle name="_1RF03-TPA_NYSEG Liab_IFRS IS_Xavier" xfId="2005" xr:uid="{D6A33402-9892-4A62-A083-5753BD0BB8A9}"/>
    <cellStyle name="_1RF03-TPA_NYSEG Liab_One Corp Summary" xfId="2006" xr:uid="{378F5DA8-4838-463C-BDB7-468EACBEDC85}"/>
    <cellStyle name="_1RF03-TPA_NYSEG Liab_One Corp Summary 2" xfId="2007" xr:uid="{488346F9-24D5-41B3-BD9B-C368B121E490}"/>
    <cellStyle name="_1RF03-TPA_NYSEG Liab_Plan IS" xfId="2008" xr:uid="{741BC5AD-2605-46A6-A31E-DBD2DFC9176E}"/>
    <cellStyle name="_1RF03-TPA_NYSEG Liab_Plan IS_Xavier" xfId="2009" xr:uid="{D6067771-9C4A-40C3-9654-A0A1744DFECD}"/>
    <cellStyle name="_1RF03-TPA_NYSEG Liab_PlntIn" xfId="2010" xr:uid="{F741D53D-421C-428D-88C6-1EF1530AA8BD}"/>
    <cellStyle name="_1RF03-TPA_NYSEG Liab_PlntIn_Xavier" xfId="2011" xr:uid="{FBEBF529-C382-4741-B430-33152081DEAF}"/>
    <cellStyle name="_1RF03-TPA_NYSEG Liab_PPA" xfId="2012" xr:uid="{129C1BC2-41CD-4C00-8982-6E04E9D8EC87}"/>
    <cellStyle name="_1RF03-TPA_NYSEG Liab_PPA_Xavier" xfId="2013" xr:uid="{E2915446-8FC7-437A-A7B5-343934858FC2}"/>
    <cellStyle name="_1RF03-TPA_NYSEG Liab_ppt-ind" xfId="2014" xr:uid="{49955110-28D1-4E69-9AC8-773E3D6B6A80}"/>
    <cellStyle name="_1RF03-TPA_NYSEG Liab_Xavier" xfId="2015" xr:uid="{93CF3FD6-685F-4620-B577-915C426F5353}"/>
    <cellStyle name="_1RF03-TPA_One Corp Summary" xfId="2016" xr:uid="{79FE76B4-2F5F-4E6F-91C9-942F0577BD51}"/>
    <cellStyle name="_1RF03-TPA_One Corp Summary 2" xfId="2017" xr:uid="{E0184062-C1D4-4B56-A832-585663A327E0}"/>
    <cellStyle name="_1RF03-TPA_Plan IS" xfId="2018" xr:uid="{ABA8813A-704F-4040-BC87-BDC8D004A1EE}"/>
    <cellStyle name="_1RF03-TPA_Plan IS_Xavier" xfId="2019" xr:uid="{33A50684-7D19-434B-9AFF-DC25DE189EEA}"/>
    <cellStyle name="_1RF03-TPA_PlntIn" xfId="2020" xr:uid="{F7765616-8678-4ADC-9459-6E1E25CEEA22}"/>
    <cellStyle name="_1RF03-TPA_PlntIn_Xavier" xfId="2021" xr:uid="{2F79326F-A219-452B-A4FE-90AEF453B586}"/>
    <cellStyle name="_1RF03-TPA_PPA" xfId="2022" xr:uid="{A88D8ED1-B8E4-4B77-9C27-77C9FA01422B}"/>
    <cellStyle name="_1RF03-TPA_PPA_Xavier" xfId="2023" xr:uid="{EA0FAB6E-5BC8-4F50-AD55-6C6367D85878}"/>
    <cellStyle name="_1RF03-TPA_ppt-ind" xfId="2024" xr:uid="{D6706CF0-D1CD-4104-BDDC-687DF323762E}"/>
    <cellStyle name="_1RF03-TPA_Reg Asset 2008 changes-summary Jan" xfId="2025" xr:uid="{6CF11FFB-D4A3-43A0-9F9E-DAA27848D31D}"/>
    <cellStyle name="_1RF03-TPA_Reg Asset 2008 changes-summary Jan 2" xfId="2026" xr:uid="{96C4002D-02AA-4285-9B46-2E50182E0F3F}"/>
    <cellStyle name="_1RF03-TPA_Reg Asset 2008 changes-summary Jan 2 2" xfId="2027" xr:uid="{549B45C8-B458-4ED6-BDD5-2B74CC4FBBD9}"/>
    <cellStyle name="_1RF03-TPA_Reg Asset 2008 changes-summary Jan 2_Xavier" xfId="2028" xr:uid="{B9B27C04-8CD1-4FFD-A4BA-F3E5940053FF}"/>
    <cellStyle name="_1RF03-TPA_Reg Asset 2008 changes-summary Jan 3" xfId="2029" xr:uid="{2556A18C-F361-47A2-9CAC-52B4230ECCB9}"/>
    <cellStyle name="_1RF03-TPA_Reg Asset 2008 changes-summary Jan_14  IUSA 2012 Rev2 Maqueta for Presentation July 9" xfId="2030" xr:uid="{76BDB824-5943-42A8-B529-1846B55A8F24}"/>
    <cellStyle name="_1RF03-TPA_Reg Asset 2008 changes-summary Jan_9. Staff Cost-External Services" xfId="2031" xr:uid="{C6208B12-B980-4A57-B8EC-44F47193E0DC}"/>
    <cellStyle name="_1RF03-TPA_Reg Asset 2008 changes-summary Jan_9. Staff Cost-External Services 2" xfId="2032" xr:uid="{DE6C2224-7CC7-44C7-BEF1-1C79FEDF4FC7}"/>
    <cellStyle name="_1RF03-TPA_Reg Asset 2008 changes-summary Jan_Actual" xfId="2033" xr:uid="{169EC1D1-BF26-4839-8699-18EFC6C0579B}"/>
    <cellStyle name="_1RF03-TPA_Reg Asset 2008 changes-summary Jan_Actual_Xavier" xfId="2034" xr:uid="{7880AA70-B51F-4FBE-B5B1-6B77493519A5}"/>
    <cellStyle name="_1RF03-TPA_Reg Asset 2008 changes-summary Jan_Conversion" xfId="2035" xr:uid="{0F17103A-B416-4A4F-BC1D-AAC3B3AA45C5}"/>
    <cellStyle name="_1RF03-TPA_Reg Asset 2008 changes-summary Jan_Conversion 2" xfId="2036" xr:uid="{425BC9AB-EEF2-4131-90AD-4E4BE7769905}"/>
    <cellStyle name="_1RF03-TPA_Reg Asset 2008 changes-summary Jan_FIN € Summary" xfId="2037" xr:uid="{2A0520D0-F38F-49A6-B6DF-D7B00CFF4823}"/>
    <cellStyle name="_1RF03-TPA_Reg Asset 2008 changes-summary Jan_FIN € Summary 2" xfId="2038" xr:uid="{415EA9E7-D4BE-4EFC-9585-DB13097F77E6}"/>
    <cellStyle name="_1RF03-TPA_Reg Asset 2008 changes-summary Jan_IFRS Elim" xfId="2039" xr:uid="{5C15A91E-984C-4BD2-82AF-D8A8FE8E6CE3}"/>
    <cellStyle name="_1RF03-TPA_Reg Asset 2008 changes-summary Jan_IFRS Elim_Xavier" xfId="2040" xr:uid="{7F775688-6B9A-4CB8-B14A-BAAAAA44871A}"/>
    <cellStyle name="_1RF03-TPA_Reg Asset 2008 changes-summary Jan_IFRS IS" xfId="2041" xr:uid="{35C8080C-B93D-4EDB-B10E-0E1AAEE6800E}"/>
    <cellStyle name="_1RF03-TPA_Reg Asset 2008 changes-summary Jan_IFRS IS_Xavier" xfId="2042" xr:uid="{C657A185-99BD-4C43-BA32-0D7B3274D387}"/>
    <cellStyle name="_1RF03-TPA_Reg Asset 2008 changes-summary Jan_One Corp Summary" xfId="2043" xr:uid="{D884E75E-AE35-4CFF-B1BC-C582CE16576B}"/>
    <cellStyle name="_1RF03-TPA_Reg Asset 2008 changes-summary Jan_One Corp Summary 2" xfId="2044" xr:uid="{8E80BCF3-2E63-440C-9F29-EBC7D51C7DC0}"/>
    <cellStyle name="_1RF03-TPA_Reg Asset 2008 changes-summary Jan_Plan IS" xfId="2045" xr:uid="{C328576E-EC18-41FD-83C8-4FDD64FEA62A}"/>
    <cellStyle name="_1RF03-TPA_Reg Asset 2008 changes-summary Jan_Plan IS_Xavier" xfId="2046" xr:uid="{E2E01E78-6283-4E79-9B1F-0369F2A38488}"/>
    <cellStyle name="_1RF03-TPA_Reg Asset 2008 changes-summary Jan_PlntIn" xfId="2047" xr:uid="{62D61108-6EF6-428F-B053-5D6FB2A3B9C0}"/>
    <cellStyle name="_1RF03-TPA_Reg Asset 2008 changes-summary Jan_PlntIn_Xavier" xfId="2048" xr:uid="{694988C3-B28B-4EFA-B79B-4066A11540C0}"/>
    <cellStyle name="_1RF03-TPA_Reg Asset 2008 changes-summary Jan_PPA" xfId="2049" xr:uid="{927A1469-FDB4-48BF-89B4-128BCDF9AFDF}"/>
    <cellStyle name="_1RF03-TPA_Reg Asset 2008 changes-summary Jan_PPA_Xavier" xfId="2050" xr:uid="{E7F45D0B-9F2B-46D3-BBA2-199EB1F64450}"/>
    <cellStyle name="_1RF03-TPA_Reg Asset 2008 changes-summary Jan_ppt-ind" xfId="2051" xr:uid="{1BDF5748-F8E5-41EC-A644-C04A05B04CE4}"/>
    <cellStyle name="_1RF03-TPA_Reg Asset 2008 changes-summary Jan_Xavier" xfId="2052" xr:uid="{EE99BA15-D30C-4AF8-A9CF-3B16E36CFE28}"/>
    <cellStyle name="_1RF03-TPA_Xavier" xfId="2053" xr:uid="{C89E74EC-7100-4DFA-BBCB-AA23B4ECD83F}"/>
    <cellStyle name="_1RF03-TRP" xfId="2054" xr:uid="{6E8597AF-8ABC-4868-AF17-F169A464E734}"/>
    <cellStyle name="_1RF03-TRP 2" xfId="2055" xr:uid="{8BC5E741-53EA-46A9-BB9C-1A5AE962B638}"/>
    <cellStyle name="_1RF03-TRP 2 2" xfId="2056" xr:uid="{0463D20A-850C-4635-8360-10E2D44E9A7C}"/>
    <cellStyle name="_1RF03-TRP 2_Xavier" xfId="2057" xr:uid="{9360B5FF-E5DB-425A-BE6A-1670BF3D6409}"/>
    <cellStyle name="_1RF03-TRP 3" xfId="2058" xr:uid="{7ED481E9-678A-4A47-B00A-4932A88001CA}"/>
    <cellStyle name="_1RF03-TRP_14  IUSA 2012 Rev2 Maqueta for Presentation July 9" xfId="2059" xr:uid="{7BD78BCD-344F-4A99-A4A9-BD5956F4CDF3}"/>
    <cellStyle name="_1RF03-TRP_9. Staff Cost-External Services" xfId="2060" xr:uid="{7770387A-DD18-4A3B-8E8A-563131C1CBB3}"/>
    <cellStyle name="_1RF03-TRP_9. Staff Cost-External Services 2" xfId="2061" xr:uid="{50FFE9B5-D135-4F52-9D8F-0396D77FB1BA}"/>
    <cellStyle name="_1RF03-TRP_Actual" xfId="2062" xr:uid="{91C3918D-8765-4817-8B11-0F039D6F7E34}"/>
    <cellStyle name="_1RF03-TRP_Actual_Xavier" xfId="2063" xr:uid="{9F2C7050-C5AD-4976-93C2-ECB83C3D92DF}"/>
    <cellStyle name="_1RF03-TRP_Adams Report Recon Sept 08" xfId="2064" xr:uid="{55399B13-BEBF-4ED8-8699-73E21E08AC41}"/>
    <cellStyle name="_1RF03-TRP_Adams Report Recon Sept 08 2" xfId="2065" xr:uid="{851AC820-9209-4A02-9E9E-C2FDD742EC7A}"/>
    <cellStyle name="_1RF03-TRP_Adams Report Recon Sept 08 2 2" xfId="2066" xr:uid="{76371216-30F8-41A9-95C7-CC6D3F78B16B}"/>
    <cellStyle name="_1RF03-TRP_Adams Report Recon Sept 08 2_Xavier" xfId="2067" xr:uid="{B7309191-8952-4642-B4CD-1EE0B4B3F6B1}"/>
    <cellStyle name="_1RF03-TRP_Adams Report Recon Sept 08 3" xfId="2068" xr:uid="{B79050A9-9AA8-4391-A54B-A3BF384E0A77}"/>
    <cellStyle name="_1RF03-TRP_Adams Report Recon Sept 08_14  IUSA 2012 Rev2 Maqueta for Presentation July 9" xfId="2069" xr:uid="{15F434DC-2582-4587-B929-A34D53C0BC4D}"/>
    <cellStyle name="_1RF03-TRP_Adams Report Recon Sept 08_9. Staff Cost-External Services" xfId="2070" xr:uid="{0DE62506-1D3D-4DA8-9E64-B02D7A450537}"/>
    <cellStyle name="_1RF03-TRP_Adams Report Recon Sept 08_9. Staff Cost-External Services 2" xfId="2071" xr:uid="{49C0ACD2-6C19-41B5-80C4-FBD4CCBD5BFA}"/>
    <cellStyle name="_1RF03-TRP_Adams Report Recon Sept 08_Actual" xfId="2072" xr:uid="{52332DA9-135B-48F0-B854-6657C1C206CA}"/>
    <cellStyle name="_1RF03-TRP_Adams Report Recon Sept 08_Actual_Xavier" xfId="2073" xr:uid="{D1686420-8826-4A55-BEE9-CC6DE3AC66ED}"/>
    <cellStyle name="_1RF03-TRP_Adams Report Recon Sept 08_Conversion" xfId="2074" xr:uid="{757D0A7A-1C2F-4391-BE41-37F159A7CFD8}"/>
    <cellStyle name="_1RF03-TRP_Adams Report Recon Sept 08_Conversion 2" xfId="2075" xr:uid="{B10ED27A-F168-41E0-A708-4BB1CE2CE41E}"/>
    <cellStyle name="_1RF03-TRP_Adams Report Recon Sept 08_FIN € Summary" xfId="2076" xr:uid="{81A3A937-6642-40AC-8053-EC16EC5F1F1E}"/>
    <cellStyle name="_1RF03-TRP_Adams Report Recon Sept 08_FIN € Summary 2" xfId="2077" xr:uid="{2DC9F775-0CE8-4EC2-9529-41EAB16AE005}"/>
    <cellStyle name="_1RF03-TRP_Adams Report Recon Sept 08_IFRS Elim" xfId="2078" xr:uid="{DB81E3F6-9143-407B-986D-FA42B57832A0}"/>
    <cellStyle name="_1RF03-TRP_Adams Report Recon Sept 08_IFRS Elim_Xavier" xfId="2079" xr:uid="{5197174E-3CD8-4049-881E-3D528F838956}"/>
    <cellStyle name="_1RF03-TRP_Adams Report Recon Sept 08_IFRS IS" xfId="2080" xr:uid="{850B9DA7-C003-4B02-BAB1-F3DE0110C51F}"/>
    <cellStyle name="_1RF03-TRP_Adams Report Recon Sept 08_IFRS IS_Xavier" xfId="2081" xr:uid="{A65EDD42-903F-4A94-8AC6-66B14F5183EF}"/>
    <cellStyle name="_1RF03-TRP_Adams Report Recon Sept 08_One Corp Summary" xfId="2082" xr:uid="{8685D3F3-A7D2-42B1-BDEE-A8E43A339B9F}"/>
    <cellStyle name="_1RF03-TRP_Adams Report Recon Sept 08_One Corp Summary 2" xfId="2083" xr:uid="{A48A8F31-22C4-429D-9366-86C7E8B2F810}"/>
    <cellStyle name="_1RF03-TRP_Adams Report Recon Sept 08_Plan IS" xfId="2084" xr:uid="{A7C901E7-171E-471C-9288-289F94693DA5}"/>
    <cellStyle name="_1RF03-TRP_Adams Report Recon Sept 08_Plan IS_Xavier" xfId="2085" xr:uid="{A5A08A4C-C3E1-451B-A0B5-97868F540AF8}"/>
    <cellStyle name="_1RF03-TRP_Adams Report Recon Sept 08_PlntIn" xfId="2086" xr:uid="{0065799F-02F5-4B67-B8F9-56ADB8A91F4C}"/>
    <cellStyle name="_1RF03-TRP_Adams Report Recon Sept 08_PlntIn_Xavier" xfId="2087" xr:uid="{A52663EC-5B68-402B-8B78-552D6BED41E9}"/>
    <cellStyle name="_1RF03-TRP_Adams Report Recon Sept 08_PPA" xfId="2088" xr:uid="{3B96CDEA-AAED-43B7-9D3D-71B601C38017}"/>
    <cellStyle name="_1RF03-TRP_Adams Report Recon Sept 08_PPA_Xavier" xfId="2089" xr:uid="{7B8AEED2-6717-465A-AAFE-2F77DEBF77E9}"/>
    <cellStyle name="_1RF03-TRP_Adams Report Recon Sept 08_ppt-ind" xfId="2090" xr:uid="{8ADEFB4B-C553-432B-A05B-E6F036246BE2}"/>
    <cellStyle name="_1RF03-TRP_Adams Report Recon Sept 08_Xavier" xfId="2091" xr:uid="{2A37045C-7E0D-4A98-B3E0-4F91D2CB4C5D}"/>
    <cellStyle name="_1RF03-TRP_Book1" xfId="2092" xr:uid="{1FAFCAB2-113B-43DD-8D69-8C30F32D98DC}"/>
    <cellStyle name="_1RF03-TRP_Book1 2" xfId="2093" xr:uid="{6520F911-83B5-4194-B020-55208FEDCB72}"/>
    <cellStyle name="_1RF03-TRP_Book1 2 2" xfId="2094" xr:uid="{DC669DB6-3AFD-46CA-BA58-0159BA650CF9}"/>
    <cellStyle name="_1RF03-TRP_Book1 2_Xavier" xfId="2095" xr:uid="{01277D0C-AAC8-4201-AFE3-A4D9C1352E8C}"/>
    <cellStyle name="_1RF03-TRP_Book1 3" xfId="2096" xr:uid="{0FF299F7-454E-4A15-B091-BF4BA1B911C6}"/>
    <cellStyle name="_1RF03-TRP_Book1_14  IUSA 2012 Rev2 Maqueta for Presentation July 9" xfId="2097" xr:uid="{22E9B2B1-AA26-44EF-B690-2B61B33682D7}"/>
    <cellStyle name="_1RF03-TRP_Book1_9. Staff Cost-External Services" xfId="2098" xr:uid="{13AA5485-703A-414B-8F7A-BF965F0A47B4}"/>
    <cellStyle name="_1RF03-TRP_Book1_9. Staff Cost-External Services 2" xfId="2099" xr:uid="{00AB48CE-7D03-4259-853F-6221F1B496B8}"/>
    <cellStyle name="_1RF03-TRP_Book1_Actual" xfId="2100" xr:uid="{DBE8A71C-461D-42DA-AC36-517DD48729C1}"/>
    <cellStyle name="_1RF03-TRP_Book1_Actual_Xavier" xfId="2101" xr:uid="{24F4387A-6C70-4FA2-AE1C-149BAEF768CD}"/>
    <cellStyle name="_1RF03-TRP_Book1_Conversion" xfId="2102" xr:uid="{AE783403-9DC5-4CD5-A25B-C4AE5AEEFCB0}"/>
    <cellStyle name="_1RF03-TRP_Book1_Conversion 2" xfId="2103" xr:uid="{85368E99-5123-47EE-8780-21D825B81C17}"/>
    <cellStyle name="_1RF03-TRP_Book1_FIN € Summary" xfId="2104" xr:uid="{B35AD9A0-79D0-4633-AAE4-E4E34D584F5E}"/>
    <cellStyle name="_1RF03-TRP_Book1_FIN € Summary 2" xfId="2105" xr:uid="{CD857A71-17FC-4900-96FD-B17CBD71AD11}"/>
    <cellStyle name="_1RF03-TRP_Book1_IFRS Elim" xfId="2106" xr:uid="{B2ACBA7D-3D28-4764-8472-A368472C92D7}"/>
    <cellStyle name="_1RF03-TRP_Book1_IFRS Elim_Xavier" xfId="2107" xr:uid="{D9767C93-554B-41EA-A536-9D133894B456}"/>
    <cellStyle name="_1RF03-TRP_Book1_IFRS IS" xfId="2108" xr:uid="{1D7F8235-D21E-4E84-976C-F3DED4A44080}"/>
    <cellStyle name="_1RF03-TRP_Book1_IFRS IS_Xavier" xfId="2109" xr:uid="{891AABBF-7F04-4704-99F1-080F0B4400AD}"/>
    <cellStyle name="_1RF03-TRP_Book1_One Corp Summary" xfId="2110" xr:uid="{57C9D4B0-191C-40AB-981D-5AD0FFE674FD}"/>
    <cellStyle name="_1RF03-TRP_Book1_One Corp Summary 2" xfId="2111" xr:uid="{E3DA9E1D-3E43-4548-B456-CCA50D0D26B8}"/>
    <cellStyle name="_1RF03-TRP_Book1_Plan IS" xfId="2112" xr:uid="{1F4055E5-5CA4-42B6-9146-350BE84D9A53}"/>
    <cellStyle name="_1RF03-TRP_Book1_Plan IS_Xavier" xfId="2113" xr:uid="{9A7FAE37-995F-4D2A-B51F-5CEFE76B6B99}"/>
    <cellStyle name="_1RF03-TRP_Book1_PlntIn" xfId="2114" xr:uid="{B93B93B8-1C82-4E18-9B47-438BB63F1555}"/>
    <cellStyle name="_1RF03-TRP_Book1_PlntIn_Xavier" xfId="2115" xr:uid="{5D4DEA06-0215-407C-8C6F-A767E267D055}"/>
    <cellStyle name="_1RF03-TRP_Book1_PPA" xfId="2116" xr:uid="{DBE014CD-5072-4E41-A270-BE6F2F078DC5}"/>
    <cellStyle name="_1RF03-TRP_Book1_PPA_Xavier" xfId="2117" xr:uid="{485A1A01-44CF-46DB-A1EE-574E1BFC264F}"/>
    <cellStyle name="_1RF03-TRP_Book1_ppt-ind" xfId="2118" xr:uid="{B9DC701E-E9FE-4091-A3C3-DCFBBAE17FF7}"/>
    <cellStyle name="_1RF03-TRP_Book1_Xavier" xfId="2119" xr:uid="{4CA24C69-AEB1-4380-AB7A-4667CB17968A}"/>
    <cellStyle name="_1RF03-TRP_Conversion" xfId="2120" xr:uid="{784493A9-51A5-4A7F-AD44-C47D882B14FB}"/>
    <cellStyle name="_1RF03-TRP_Conversion 2" xfId="2121" xr:uid="{4FEFE7C2-A322-4DD2-A96D-3126585877A0}"/>
    <cellStyle name="_1RF03-TRP_FIN € Summary" xfId="2122" xr:uid="{B4EA2302-8D01-4356-98EA-DAFE41C2DC32}"/>
    <cellStyle name="_1RF03-TRP_FIN € Summary 2" xfId="2123" xr:uid="{B316A1BA-13AF-4571-A4BD-F18031FF4B8D}"/>
    <cellStyle name="_1RF03-TRP_IFRS Elim" xfId="2124" xr:uid="{635832BB-B67A-465D-95F5-0D4B168CC3A9}"/>
    <cellStyle name="_1RF03-TRP_IFRS Elim_Xavier" xfId="2125" xr:uid="{8A9892CE-0E13-4ADA-8130-8D5D06BA0910}"/>
    <cellStyle name="_1RF03-TRP_IFRS IS" xfId="2126" xr:uid="{1BFAD6CA-7337-4343-A049-7B929C587CC6}"/>
    <cellStyle name="_1RF03-TRP_IFRS IS_Xavier" xfId="2127" xr:uid="{B54EE5F0-B9C5-45E3-9373-0361CB810FBA}"/>
    <cellStyle name="_1RF03-TRP_NYSEG Assets" xfId="2128" xr:uid="{C3C9919B-026A-42DC-B222-341DDC9812AA}"/>
    <cellStyle name="_1RF03-TRP_NYSEG Assets 2" xfId="2129" xr:uid="{D23B05DC-352D-46EA-9B90-41E0E29BF43D}"/>
    <cellStyle name="_1RF03-TRP_NYSEG Assets 2 2" xfId="2130" xr:uid="{F94EAB5B-C2FF-4184-86BA-C0B50D1C2B75}"/>
    <cellStyle name="_1RF03-TRP_NYSEG Assets 2_Xavier" xfId="2131" xr:uid="{C20D9DCD-7418-4419-A2A3-65A59C2933CE}"/>
    <cellStyle name="_1RF03-TRP_NYSEG Assets 3" xfId="2132" xr:uid="{84DED94A-D055-4CA0-BEC5-34F9B651BBB4}"/>
    <cellStyle name="_1RF03-TRP_NYSEG Assets_14  IUSA 2012 Rev2 Maqueta for Presentation July 9" xfId="2133" xr:uid="{1EF064ED-F521-449C-8171-FB6322C782EC}"/>
    <cellStyle name="_1RF03-TRP_NYSEG Assets_9. Staff Cost-External Services" xfId="2134" xr:uid="{96A75556-1D61-4E2F-92A3-4BD3BC16232E}"/>
    <cellStyle name="_1RF03-TRP_NYSEG Assets_9. Staff Cost-External Services 2" xfId="2135" xr:uid="{9CE7DE14-030F-493A-B125-60B7AB5895D0}"/>
    <cellStyle name="_1RF03-TRP_NYSEG Assets_Actual" xfId="2136" xr:uid="{98AF5C27-EF2C-4F7F-A11D-18A09FFC75CC}"/>
    <cellStyle name="_1RF03-TRP_NYSEG Assets_Actual_Xavier" xfId="2137" xr:uid="{2E988F6C-B2F2-4994-A3E1-647066661097}"/>
    <cellStyle name="_1RF03-TRP_NYSEG Assets_Conversion" xfId="2138" xr:uid="{9D705C6F-9AA6-49C4-962F-23458759812D}"/>
    <cellStyle name="_1RF03-TRP_NYSEG Assets_Conversion 2" xfId="2139" xr:uid="{62C2BFF1-269C-424B-9F97-A46E29F33600}"/>
    <cellStyle name="_1RF03-TRP_NYSEG Assets_FIN € Summary" xfId="2140" xr:uid="{7C149FF9-1D88-41CF-BDA5-C7EE7B13253F}"/>
    <cellStyle name="_1RF03-TRP_NYSEG Assets_FIN € Summary 2" xfId="2141" xr:uid="{BEE337A8-837C-49D5-93E2-B4F8AB5344E3}"/>
    <cellStyle name="_1RF03-TRP_NYSEG Assets_IFRS Elim" xfId="2142" xr:uid="{42081018-6D76-4C81-AF47-BF222FF199D4}"/>
    <cellStyle name="_1RF03-TRP_NYSEG Assets_IFRS Elim_Xavier" xfId="2143" xr:uid="{C013E607-9D38-4CCA-B5C5-482BA1D80FBF}"/>
    <cellStyle name="_1RF03-TRP_NYSEG Assets_IFRS IS" xfId="2144" xr:uid="{BDD518F0-B5BE-4C7C-A1DA-6EE0FA116113}"/>
    <cellStyle name="_1RF03-TRP_NYSEG Assets_IFRS IS_Xavier" xfId="2145" xr:uid="{6394C458-02F4-45DC-BEB7-C876F05F2DA2}"/>
    <cellStyle name="_1RF03-TRP_NYSEG Assets_One Corp Summary" xfId="2146" xr:uid="{46950A4C-164A-4B93-B1B1-EB46D4F83BEB}"/>
    <cellStyle name="_1RF03-TRP_NYSEG Assets_One Corp Summary 2" xfId="2147" xr:uid="{F5C5E48E-9961-4663-95D6-508FC6758226}"/>
    <cellStyle name="_1RF03-TRP_NYSEG Assets_Plan IS" xfId="2148" xr:uid="{4A488261-08F9-4BF2-A16A-BD13F674940F}"/>
    <cellStyle name="_1RF03-TRP_NYSEG Assets_Plan IS_Xavier" xfId="2149" xr:uid="{1BF78646-1773-46C1-AE1A-F753D2DFC125}"/>
    <cellStyle name="_1RF03-TRP_NYSEG Assets_PlntIn" xfId="2150" xr:uid="{B2C3DEB0-0B12-4542-8372-8B8CC04FC601}"/>
    <cellStyle name="_1RF03-TRP_NYSEG Assets_PlntIn_Xavier" xfId="2151" xr:uid="{C15611BE-A278-4979-92BB-DDCE6FDF455C}"/>
    <cellStyle name="_1RF03-TRP_NYSEG Assets_PPA" xfId="2152" xr:uid="{56011A9A-C6B3-4F96-9001-53CC58601CE1}"/>
    <cellStyle name="_1RF03-TRP_NYSEG Assets_PPA_Xavier" xfId="2153" xr:uid="{6F55917B-6DE2-4998-ABC8-7B992160CE07}"/>
    <cellStyle name="_1RF03-TRP_NYSEG Assets_ppt-ind" xfId="2154" xr:uid="{54F7CB70-797D-4ABA-8269-021285D1E940}"/>
    <cellStyle name="_1RF03-TRP_NYSEG Assets_Xavier" xfId="2155" xr:uid="{FA423B38-F75F-4A12-AE4C-D18576B8BA0D}"/>
    <cellStyle name="_1RF03-TRP_NYSEG Liab" xfId="2156" xr:uid="{A653CA74-D3C6-4FD6-998E-106C59AC52B4}"/>
    <cellStyle name="_1RF03-TRP_NYSEG Liab 2" xfId="2157" xr:uid="{8D4C8572-021E-4451-83AA-3448A543307F}"/>
    <cellStyle name="_1RF03-TRP_NYSEG Liab 2 2" xfId="2158" xr:uid="{63D4470E-543E-4ECA-87BD-CD72663BBCE0}"/>
    <cellStyle name="_1RF03-TRP_NYSEG Liab 2_Xavier" xfId="2159" xr:uid="{EFBA5E09-0C55-41AF-9389-642E414DE035}"/>
    <cellStyle name="_1RF03-TRP_NYSEG Liab 3" xfId="2160" xr:uid="{79A7BC40-CA8D-488E-B440-DA1ABB67AA31}"/>
    <cellStyle name="_1RF03-TRP_NYSEG Liab_14  IUSA 2012 Rev2 Maqueta for Presentation July 9" xfId="2161" xr:uid="{F9232D6E-E2DC-4C91-A8A8-B0503915E67E}"/>
    <cellStyle name="_1RF03-TRP_NYSEG Liab_9. Staff Cost-External Services" xfId="2162" xr:uid="{7F8B4CCA-D789-472E-B9F4-14052FA482D3}"/>
    <cellStyle name="_1RF03-TRP_NYSEG Liab_9. Staff Cost-External Services 2" xfId="2163" xr:uid="{070947B2-4AEB-4B68-BDD3-8DC7DC4DB0AF}"/>
    <cellStyle name="_1RF03-TRP_NYSEG Liab_Actual" xfId="2164" xr:uid="{B68A13F7-18AB-4842-A2A4-98E168187BD4}"/>
    <cellStyle name="_1RF03-TRP_NYSEG Liab_Actual_Xavier" xfId="2165" xr:uid="{82408615-244F-46E8-9425-01D0969D497B}"/>
    <cellStyle name="_1RF03-TRP_NYSEG Liab_Conversion" xfId="2166" xr:uid="{5D43FC6C-C066-4B4C-87B4-065B948AB967}"/>
    <cellStyle name="_1RF03-TRP_NYSEG Liab_Conversion 2" xfId="2167" xr:uid="{8C445766-52AF-49ED-8EA5-9CCE971CC4F1}"/>
    <cellStyle name="_1RF03-TRP_NYSEG Liab_FIN € Summary" xfId="2168" xr:uid="{95DCC541-B067-4B99-8DCD-A1BFDE3F0BA4}"/>
    <cellStyle name="_1RF03-TRP_NYSEG Liab_FIN € Summary 2" xfId="2169" xr:uid="{8E14778F-5CE1-4E70-B7AD-9ABF4807F460}"/>
    <cellStyle name="_1RF03-TRP_NYSEG Liab_IFRS Elim" xfId="2170" xr:uid="{0C378C12-F9CA-4EA4-8F5C-629249EEDD5F}"/>
    <cellStyle name="_1RF03-TRP_NYSEG Liab_IFRS Elim_Xavier" xfId="2171" xr:uid="{A2B5A4A6-C73A-4BE6-873F-4DCDD7171890}"/>
    <cellStyle name="_1RF03-TRP_NYSEG Liab_IFRS IS" xfId="2172" xr:uid="{21AEA419-34E7-4974-A56B-D177F2500FC4}"/>
    <cellStyle name="_1RF03-TRP_NYSEG Liab_IFRS IS_Xavier" xfId="2173" xr:uid="{1DFCF827-F42D-40B8-A3D2-8BBB2087B64C}"/>
    <cellStyle name="_1RF03-TRP_NYSEG Liab_One Corp Summary" xfId="2174" xr:uid="{16007C5F-A605-4266-97B6-7F3237129A33}"/>
    <cellStyle name="_1RF03-TRP_NYSEG Liab_One Corp Summary 2" xfId="2175" xr:uid="{704D7E22-6414-41A1-931C-943D9A63FC83}"/>
    <cellStyle name="_1RF03-TRP_NYSEG Liab_Plan IS" xfId="2176" xr:uid="{6C436941-81C4-4B4B-8A72-BCA90266C61E}"/>
    <cellStyle name="_1RF03-TRP_NYSEG Liab_Plan IS_Xavier" xfId="2177" xr:uid="{7ADEA0B7-2DC0-452D-BA6D-49F442F66423}"/>
    <cellStyle name="_1RF03-TRP_NYSEG Liab_PlntIn" xfId="2178" xr:uid="{AB13F99F-85DF-4325-9B68-7779EE039DEC}"/>
    <cellStyle name="_1RF03-TRP_NYSEG Liab_PlntIn_Xavier" xfId="2179" xr:uid="{9444FE94-F73F-41DA-9107-2BF0AEC01D09}"/>
    <cellStyle name="_1RF03-TRP_NYSEG Liab_PPA" xfId="2180" xr:uid="{DDAB0E5F-3AFB-4A33-A98A-74E83CAB7C38}"/>
    <cellStyle name="_1RF03-TRP_NYSEG Liab_PPA_Xavier" xfId="2181" xr:uid="{D7FD7B82-1766-480F-BB1B-54758E25080F}"/>
    <cellStyle name="_1RF03-TRP_NYSEG Liab_ppt-ind" xfId="2182" xr:uid="{829C261D-9461-47AF-9021-BA77BA7B767B}"/>
    <cellStyle name="_1RF03-TRP_NYSEG Liab_Xavier" xfId="2183" xr:uid="{84B325C8-6D5C-42B7-9E7A-3939E7ED9C68}"/>
    <cellStyle name="_1RF03-TRP_One Corp Summary" xfId="2184" xr:uid="{C2B2A6F0-861E-49A3-A4E4-A9D35E5AEA2E}"/>
    <cellStyle name="_1RF03-TRP_One Corp Summary 2" xfId="2185" xr:uid="{DA196141-E09A-4C49-ACC5-DE86750C54E9}"/>
    <cellStyle name="_1RF03-TRP_Plan IS" xfId="2186" xr:uid="{2EF56649-781B-45AD-8ADA-11DED52368E9}"/>
    <cellStyle name="_1RF03-TRP_Plan IS_Xavier" xfId="2187" xr:uid="{197862EC-47D6-4923-892E-09A8B466E826}"/>
    <cellStyle name="_1RF03-TRP_PlntIn" xfId="2188" xr:uid="{C9D0B1FE-CC4D-421A-A8BA-E58D1EC2A63B}"/>
    <cellStyle name="_1RF03-TRP_PlntIn_Xavier" xfId="2189" xr:uid="{8FA5CBAF-FF67-4691-BE31-5677E51DFF1D}"/>
    <cellStyle name="_1RF03-TRP_PPA" xfId="2190" xr:uid="{48AF6792-581E-4153-AF81-0B8C655CB77F}"/>
    <cellStyle name="_1RF03-TRP_PPA_Xavier" xfId="2191" xr:uid="{3E1DB540-E9DF-4442-9A95-5E9978E1716E}"/>
    <cellStyle name="_1RF03-TRP_ppt-ind" xfId="2192" xr:uid="{E6B5A964-8627-4794-A679-4B326F4DB01C}"/>
    <cellStyle name="_1RF03-TRP_Reg Asset 2008 changes-summary Jan" xfId="2193" xr:uid="{A134B397-A4F6-41B0-91D5-F7C1E4AB62C8}"/>
    <cellStyle name="_1RF03-TRP_Reg Asset 2008 changes-summary Jan 2" xfId="2194" xr:uid="{6A813EDA-EEB2-425E-9074-37A2A77915BB}"/>
    <cellStyle name="_1RF03-TRP_Reg Asset 2008 changes-summary Jan 2 2" xfId="2195" xr:uid="{6EC77714-8320-428C-9884-51C5FC413873}"/>
    <cellStyle name="_1RF03-TRP_Reg Asset 2008 changes-summary Jan 2_Xavier" xfId="2196" xr:uid="{57293CB7-5B61-4FA6-BB02-9D4E78BE63C5}"/>
    <cellStyle name="_1RF03-TRP_Reg Asset 2008 changes-summary Jan 3" xfId="2197" xr:uid="{BAF5452F-A31F-416D-93E2-AB864DC6B03E}"/>
    <cellStyle name="_1RF03-TRP_Reg Asset 2008 changes-summary Jan_14  IUSA 2012 Rev2 Maqueta for Presentation July 9" xfId="2198" xr:uid="{23276FDE-AE8E-402E-B294-500F705F65D5}"/>
    <cellStyle name="_1RF03-TRP_Reg Asset 2008 changes-summary Jan_9. Staff Cost-External Services" xfId="2199" xr:uid="{CBEDE54A-B429-4978-B71D-86910AF576A2}"/>
    <cellStyle name="_1RF03-TRP_Reg Asset 2008 changes-summary Jan_9. Staff Cost-External Services 2" xfId="2200" xr:uid="{DD560BAD-5A67-4FA9-8CFE-C30BFD601415}"/>
    <cellStyle name="_1RF03-TRP_Reg Asset 2008 changes-summary Jan_Actual" xfId="2201" xr:uid="{9BD4112C-CE20-42D7-9DCF-9F1000D7B73F}"/>
    <cellStyle name="_1RF03-TRP_Reg Asset 2008 changes-summary Jan_Actual_Xavier" xfId="2202" xr:uid="{941602D3-3EE5-4B03-906D-A90B728B072A}"/>
    <cellStyle name="_1RF03-TRP_Reg Asset 2008 changes-summary Jan_Conversion" xfId="2203" xr:uid="{3ABB534B-024F-4472-80E2-0B3DF87272C2}"/>
    <cellStyle name="_1RF03-TRP_Reg Asset 2008 changes-summary Jan_Conversion 2" xfId="2204" xr:uid="{F1ABA4F0-E8CC-4152-8681-66BDF67D9039}"/>
    <cellStyle name="_1RF03-TRP_Reg Asset 2008 changes-summary Jan_FIN € Summary" xfId="2205" xr:uid="{2C1FE5EA-53F1-48CC-8C24-82BDE6CE4389}"/>
    <cellStyle name="_1RF03-TRP_Reg Asset 2008 changes-summary Jan_FIN € Summary 2" xfId="2206" xr:uid="{9A4CA2FA-1272-43EC-BFB4-90613C930F08}"/>
    <cellStyle name="_1RF03-TRP_Reg Asset 2008 changes-summary Jan_IFRS Elim" xfId="2207" xr:uid="{5C67F258-0B3F-4713-AE7F-FC31229136F1}"/>
    <cellStyle name="_1RF03-TRP_Reg Asset 2008 changes-summary Jan_IFRS Elim_Xavier" xfId="2208" xr:uid="{CA0EECCA-E0CA-440E-9744-415E545C87F0}"/>
    <cellStyle name="_1RF03-TRP_Reg Asset 2008 changes-summary Jan_IFRS IS" xfId="2209" xr:uid="{F66481D1-5DD4-4A1E-A491-1A560993DCF4}"/>
    <cellStyle name="_1RF03-TRP_Reg Asset 2008 changes-summary Jan_IFRS IS_Xavier" xfId="2210" xr:uid="{0060D1EF-C9A7-4B07-A5CC-FC3317569E5C}"/>
    <cellStyle name="_1RF03-TRP_Reg Asset 2008 changes-summary Jan_One Corp Summary" xfId="2211" xr:uid="{523A7FB2-186B-4127-938A-A6F61C4FE4DD}"/>
    <cellStyle name="_1RF03-TRP_Reg Asset 2008 changes-summary Jan_One Corp Summary 2" xfId="2212" xr:uid="{84DAF5CD-4AC9-4576-9719-0415DC474C22}"/>
    <cellStyle name="_1RF03-TRP_Reg Asset 2008 changes-summary Jan_Plan IS" xfId="2213" xr:uid="{90B27985-B9EA-4AA5-A75A-BEBE1022A8E3}"/>
    <cellStyle name="_1RF03-TRP_Reg Asset 2008 changes-summary Jan_Plan IS_Xavier" xfId="2214" xr:uid="{A0536529-042E-4695-BD43-51CC697484B3}"/>
    <cellStyle name="_1RF03-TRP_Reg Asset 2008 changes-summary Jan_PlntIn" xfId="2215" xr:uid="{01C179CD-2585-41FF-B54B-4CA6353A4BE6}"/>
    <cellStyle name="_1RF03-TRP_Reg Asset 2008 changes-summary Jan_PlntIn_Xavier" xfId="2216" xr:uid="{FE01EF10-6CE5-4797-8318-470D02862847}"/>
    <cellStyle name="_1RF03-TRP_Reg Asset 2008 changes-summary Jan_PPA" xfId="2217" xr:uid="{B75FB3F2-DD46-461C-A778-D9DDF41B1DF5}"/>
    <cellStyle name="_1RF03-TRP_Reg Asset 2008 changes-summary Jan_PPA_Xavier" xfId="2218" xr:uid="{8D2F1E29-9068-43E9-A996-B913C787C5F0}"/>
    <cellStyle name="_1RF03-TRP_Reg Asset 2008 changes-summary Jan_ppt-ind" xfId="2219" xr:uid="{D13F152F-F1C5-4A82-862C-8FFBA099E1EE}"/>
    <cellStyle name="_1RF03-TRP_Reg Asset 2008 changes-summary Jan_Xavier" xfId="2220" xr:uid="{D0D4F231-CA91-4676-9781-693EFA4D797B}"/>
    <cellStyle name="_1RF03-TRP_Xavier" xfId="2221" xr:uid="{6F968E21-062F-4634-9494-C5AACF9E2B3B}"/>
    <cellStyle name="_2 4  AE II Minority Interest updated 4_25_07" xfId="2222" xr:uid="{8E4C3EF8-BF5A-4B71-846F-69523DEF56DF}"/>
    <cellStyle name="_2.1 AE II Deferred Income Amort Schedule Updated 6_27_07" xfId="2223" xr:uid="{D4A6651A-163F-4DEC-806C-FD27898BC745}"/>
    <cellStyle name="_2005 MGUS Workpapers" xfId="2224" xr:uid="{FB7D6972-E115-4CEF-A31D-CEEC168D34AF}"/>
    <cellStyle name="_2006 FIOS Workpapers REVIEWED" xfId="2225" xr:uid="{7DD00B2C-6593-4986-B53A-210004B6BD1D}"/>
    <cellStyle name="_2006 MGI LOCAL - OH RITA and CCA Apportionment" xfId="2226" xr:uid="{74FCD5CA-E852-4B36-A117-0C682FB4150A}"/>
    <cellStyle name="_2007" xfId="2227" xr:uid="{C08FFFBA-B40D-485C-B138-406E50710DE4}"/>
    <cellStyle name="_2007 Aeolus IV Tax Workpapers - YE 11-30-2008" xfId="2228" xr:uid="{322F9C93-47AF-4E16-B663-DCE62AB1A61C}"/>
    <cellStyle name="_2007 Aeolus IV Tax Workpapers - YE 11-30-2008_3" xfId="2229" xr:uid="{F589BA11-F3DF-4E7D-840B-CA947434B946}"/>
    <cellStyle name="_2008" xfId="2230" xr:uid="{94100659-847B-47D9-B641-3CF931F9BA3D}"/>
    <cellStyle name="_2008 A2 Members Equity Roll Forward" xfId="2231" xr:uid="{DDC148AC-5BFE-43DC-A2EC-AEF5ED10AA10}"/>
    <cellStyle name="_2008 Extensions - Fed &amp; State Payment Calculation" xfId="2232" xr:uid="{30F56540-BD43-42F5-9B23-9DD31609061E}"/>
    <cellStyle name="_2010" xfId="2233" xr:uid="{695E7022-DF48-4335-BBCB-186F09D43492}"/>
    <cellStyle name="_2012" xfId="2234" xr:uid="{637818D0-8B09-4149-B0B0-82AE37DE9031}"/>
    <cellStyle name="_2013" xfId="2235" xr:uid="{959A7C3B-E5F1-49D6-B438-75E2117B75AD}"/>
    <cellStyle name="_2014" xfId="2236" xr:uid="{3304C159-64E5-4A2B-870F-545F3FC47F1C}"/>
    <cellStyle name="_256_M.1.1 Balance Formato de carga " xfId="2237" xr:uid="{7BAFD958-C469-4AAF-A094-50BB86F7DFA1}"/>
    <cellStyle name="_257_M.1.1 Balance Formato de carga " xfId="2238" xr:uid="{B9D11CC7-57DA-4110-91A0-C6EDB373F8A4}"/>
    <cellStyle name="_26-1 Fixed Assets v2 - updated for FMV Depr" xfId="2239" xr:uid="{5BD0A5BB-397E-48FA-AE8E-5A4D0FC58037}"/>
    <cellStyle name="_26-1.1 Reg Depr Expense (2)" xfId="2240" xr:uid="{8146EDE5-8A03-4BB2-A1CB-1B39F6C435BB}"/>
    <cellStyle name="_26-1.4  Depr Allocations" xfId="2241" xr:uid="{7DE963E6-F846-49E1-B192-69C369E68662}"/>
    <cellStyle name="_2Q05 CASH FLOW STMT_072805_REVISED" xfId="2242" xr:uid="{C5D690CD-2A0B-41E4-A9CA-BC2B83A53A57}"/>
    <cellStyle name="_2RF03-TPA" xfId="2243" xr:uid="{F723096C-3A02-40BB-B2CA-B2AC769CC4DE}"/>
    <cellStyle name="_2RF03-TPA 2" xfId="2244" xr:uid="{BBDC1E84-8A52-490D-BCFE-198DBFDED7FA}"/>
    <cellStyle name="_2RF03-TPA 2 2" xfId="2245" xr:uid="{AE1848EE-656B-4946-8AD6-AE7B1BC1B8D9}"/>
    <cellStyle name="_2RF03-TPA 2_Xavier" xfId="2246" xr:uid="{A853E3FC-1C08-4B6E-ABF0-6CFABC48AF48}"/>
    <cellStyle name="_2RF03-TPA 3" xfId="2247" xr:uid="{D8E6EB34-85EE-430E-B25F-F83182443421}"/>
    <cellStyle name="_2RF03-TPA_14  IUSA 2012 Rev2 Maqueta for Presentation July 9" xfId="2248" xr:uid="{243C5D32-88DC-4561-98CB-F8B4DEB4B3DB}"/>
    <cellStyle name="_2RF03-TPA_9. Staff Cost-External Services" xfId="2249" xr:uid="{875BE3EA-644F-48B5-B8B7-113DA5098BEE}"/>
    <cellStyle name="_2RF03-TPA_9. Staff Cost-External Services 2" xfId="2250" xr:uid="{B2BE31CA-E59C-4D5F-8CE8-FCC2B7161F83}"/>
    <cellStyle name="_2RF03-TPA_Actual" xfId="2251" xr:uid="{AF130DBA-8286-49B0-BE96-B56986FE6CF9}"/>
    <cellStyle name="_2RF03-TPA_Actual_Xavier" xfId="2252" xr:uid="{F5F10CAA-9211-4411-BD7A-85F757ABD777}"/>
    <cellStyle name="_2RF03-TPA_Adams Report Recon Sept 08" xfId="2253" xr:uid="{981DA6CF-CDD9-4239-A2ED-0632F9E3EFAD}"/>
    <cellStyle name="_2RF03-TPA_Adams Report Recon Sept 08 2" xfId="2254" xr:uid="{A219A016-A30F-44F4-971B-4CE8D5E8716E}"/>
    <cellStyle name="_2RF03-TPA_Adams Report Recon Sept 08 2 2" xfId="2255" xr:uid="{733773B8-EF72-48C2-A79D-66D544AE0F57}"/>
    <cellStyle name="_2RF03-TPA_Adams Report Recon Sept 08 2_Xavier" xfId="2256" xr:uid="{D1CEC984-DEED-47E4-BCCA-AF969557EFF9}"/>
    <cellStyle name="_2RF03-TPA_Adams Report Recon Sept 08 3" xfId="2257" xr:uid="{2358ACB8-8159-4329-8FE0-5A5197ADBE37}"/>
    <cellStyle name="_2RF03-TPA_Adams Report Recon Sept 08_14  IUSA 2012 Rev2 Maqueta for Presentation July 9" xfId="2258" xr:uid="{3B416350-9124-4CE1-80AB-E684AE5DA2C5}"/>
    <cellStyle name="_2RF03-TPA_Adams Report Recon Sept 08_9. Staff Cost-External Services" xfId="2259" xr:uid="{A7E0CE23-63C1-46A6-AE7A-6EF0B677EB72}"/>
    <cellStyle name="_2RF03-TPA_Adams Report Recon Sept 08_9. Staff Cost-External Services 2" xfId="2260" xr:uid="{A5A92C89-DEEA-4327-B47B-475EA8BEE5BF}"/>
    <cellStyle name="_2RF03-TPA_Adams Report Recon Sept 08_Actual" xfId="2261" xr:uid="{EFA295EC-112B-441D-B1F5-804CFFEE27A8}"/>
    <cellStyle name="_2RF03-TPA_Adams Report Recon Sept 08_Actual_Xavier" xfId="2262" xr:uid="{5EF33CAE-A2CA-466D-8F5A-0F3CF014282B}"/>
    <cellStyle name="_2RF03-TPA_Adams Report Recon Sept 08_Conversion" xfId="2263" xr:uid="{C0124261-BC16-4E22-8723-B0CE61C5808F}"/>
    <cellStyle name="_2RF03-TPA_Adams Report Recon Sept 08_Conversion 2" xfId="2264" xr:uid="{FB11B0A0-A11E-4829-856D-8342EB63A8EF}"/>
    <cellStyle name="_2RF03-TPA_Adams Report Recon Sept 08_FIN € Summary" xfId="2265" xr:uid="{4DFC7910-B686-42FB-8F4F-AD2F37C794C9}"/>
    <cellStyle name="_2RF03-TPA_Adams Report Recon Sept 08_FIN € Summary 2" xfId="2266" xr:uid="{8AA5FDAA-9B57-419B-8DD6-7F31BF107D20}"/>
    <cellStyle name="_2RF03-TPA_Adams Report Recon Sept 08_IFRS Elim" xfId="2267" xr:uid="{771E7C62-3DB8-4F09-AA21-6E63BBFEF656}"/>
    <cellStyle name="_2RF03-TPA_Adams Report Recon Sept 08_IFRS Elim_Xavier" xfId="2268" xr:uid="{0B5E7A49-4934-47CD-84B3-3A1603539FEC}"/>
    <cellStyle name="_2RF03-TPA_Adams Report Recon Sept 08_IFRS IS" xfId="2269" xr:uid="{A6884B8E-DB29-4BAC-B9BF-AA003470BE64}"/>
    <cellStyle name="_2RF03-TPA_Adams Report Recon Sept 08_IFRS IS_Xavier" xfId="2270" xr:uid="{7FE08F4B-2C8C-447F-84FC-903B1C454672}"/>
    <cellStyle name="_2RF03-TPA_Adams Report Recon Sept 08_One Corp Summary" xfId="2271" xr:uid="{3F621D69-788B-47B2-9726-15184FDDB5A3}"/>
    <cellStyle name="_2RF03-TPA_Adams Report Recon Sept 08_One Corp Summary 2" xfId="2272" xr:uid="{566179E1-EF3D-4599-B8E1-2A872FFD3DB8}"/>
    <cellStyle name="_2RF03-TPA_Adams Report Recon Sept 08_Plan IS" xfId="2273" xr:uid="{C039EFAA-BE4C-4DD9-A59A-64DEFB8F8C08}"/>
    <cellStyle name="_2RF03-TPA_Adams Report Recon Sept 08_Plan IS_Xavier" xfId="2274" xr:uid="{2FAFAB2D-4FE1-45A5-8EED-879787B0201A}"/>
    <cellStyle name="_2RF03-TPA_Adams Report Recon Sept 08_PlntIn" xfId="2275" xr:uid="{5111DCC7-40FF-4F54-9518-2BCC200BF65F}"/>
    <cellStyle name="_2RF03-TPA_Adams Report Recon Sept 08_PlntIn_Xavier" xfId="2276" xr:uid="{94DC6A76-7DDD-4938-9547-1683A6C9937F}"/>
    <cellStyle name="_2RF03-TPA_Adams Report Recon Sept 08_PPA" xfId="2277" xr:uid="{4A27EA6C-72CF-4E48-8313-264338AB720F}"/>
    <cellStyle name="_2RF03-TPA_Adams Report Recon Sept 08_PPA_Xavier" xfId="2278" xr:uid="{D3656AA4-0464-414A-A99D-DB5C9944B3A4}"/>
    <cellStyle name="_2RF03-TPA_Adams Report Recon Sept 08_ppt-ind" xfId="2279" xr:uid="{8AF72C7D-1174-4C37-9430-684765296C0A}"/>
    <cellStyle name="_2RF03-TPA_Adams Report Recon Sept 08_Xavier" xfId="2280" xr:uid="{D5E87D5F-7474-487B-BC6C-917D880B6274}"/>
    <cellStyle name="_2RF03-TPA_Book1" xfId="2281" xr:uid="{DEC3B045-1DDA-415C-AB86-ECA6C1F76570}"/>
    <cellStyle name="_2RF03-TPA_Book1 2" xfId="2282" xr:uid="{0FE8D9E3-CD38-4C2F-944B-14FAD67F67A9}"/>
    <cellStyle name="_2RF03-TPA_Book1 2 2" xfId="2283" xr:uid="{601B00D7-C9F9-4078-842F-B6B76571E8D4}"/>
    <cellStyle name="_2RF03-TPA_Book1 2_Xavier" xfId="2284" xr:uid="{EEA35B67-6B86-444D-B24C-8E58634F4954}"/>
    <cellStyle name="_2RF03-TPA_Book1 3" xfId="2285" xr:uid="{79B8D31D-BE21-4F5F-BB25-344918A9BCC6}"/>
    <cellStyle name="_2RF03-TPA_Book1_14  IUSA 2012 Rev2 Maqueta for Presentation July 9" xfId="2286" xr:uid="{546FEF44-17B6-4B01-897D-2273CC7491EF}"/>
    <cellStyle name="_2RF03-TPA_Book1_9. Staff Cost-External Services" xfId="2287" xr:uid="{ABB272F4-E9B6-44B1-90FF-C46763081951}"/>
    <cellStyle name="_2RF03-TPA_Book1_9. Staff Cost-External Services 2" xfId="2288" xr:uid="{2DE64F12-C678-44FB-BD4C-657D3AAD1DB2}"/>
    <cellStyle name="_2RF03-TPA_Book1_Actual" xfId="2289" xr:uid="{08F14CBA-F6A9-473B-B776-4E2A2F180812}"/>
    <cellStyle name="_2RF03-TPA_Book1_Actual_Xavier" xfId="2290" xr:uid="{0EDF0FC3-40CF-487B-85BC-0CCB47BEC22C}"/>
    <cellStyle name="_2RF03-TPA_Book1_Conversion" xfId="2291" xr:uid="{1E90810B-93CD-451A-9E3F-EC0B068EA29D}"/>
    <cellStyle name="_2RF03-TPA_Book1_Conversion 2" xfId="2292" xr:uid="{33B255C1-333C-4AC0-B6A5-A0013DAFCF8D}"/>
    <cellStyle name="_2RF03-TPA_Book1_FIN € Summary" xfId="2293" xr:uid="{7696D306-6E75-41B1-ABE9-2A404BA57F41}"/>
    <cellStyle name="_2RF03-TPA_Book1_FIN € Summary 2" xfId="2294" xr:uid="{9786522E-18EA-4A8F-9B5B-6B17054C04FF}"/>
    <cellStyle name="_2RF03-TPA_Book1_IFRS Elim" xfId="2295" xr:uid="{68C30CAB-C42B-4149-B1AF-09EDB14C5F17}"/>
    <cellStyle name="_2RF03-TPA_Book1_IFRS Elim_Xavier" xfId="2296" xr:uid="{4EA5AF47-0DE9-4778-BE99-B12FE4FCEF13}"/>
    <cellStyle name="_2RF03-TPA_Book1_IFRS IS" xfId="2297" xr:uid="{7D3BA4FF-CFF7-4FE2-8B13-CCE485FB09A1}"/>
    <cellStyle name="_2RF03-TPA_Book1_IFRS IS_Xavier" xfId="2298" xr:uid="{DBDEF685-A753-45B2-800E-5CD256B82170}"/>
    <cellStyle name="_2RF03-TPA_Book1_One Corp Summary" xfId="2299" xr:uid="{A1A4C9DC-D302-49BC-8962-E52197CC0993}"/>
    <cellStyle name="_2RF03-TPA_Book1_One Corp Summary 2" xfId="2300" xr:uid="{1E8F3DBA-697A-4A82-B2D5-789C3ED1D79C}"/>
    <cellStyle name="_2RF03-TPA_Book1_Plan IS" xfId="2301" xr:uid="{D9CEE25D-19BD-42F8-8EDE-08508C90E146}"/>
    <cellStyle name="_2RF03-TPA_Book1_Plan IS_Xavier" xfId="2302" xr:uid="{A70189CC-35DC-43FF-954F-DC64F7589F35}"/>
    <cellStyle name="_2RF03-TPA_Book1_PlntIn" xfId="2303" xr:uid="{CFF99E76-E5F2-42DB-A250-BB362FAE48B1}"/>
    <cellStyle name="_2RF03-TPA_Book1_PlntIn_Xavier" xfId="2304" xr:uid="{2D5CDC59-13B1-4487-B5A1-9AA3B9D75F2D}"/>
    <cellStyle name="_2RF03-TPA_Book1_PPA" xfId="2305" xr:uid="{559F6003-697C-49F3-933E-9C8FEFEB76A4}"/>
    <cellStyle name="_2RF03-TPA_Book1_PPA_Xavier" xfId="2306" xr:uid="{653DA358-3108-4869-AD59-50FFBFAB312F}"/>
    <cellStyle name="_2RF03-TPA_Book1_ppt-ind" xfId="2307" xr:uid="{DC94C1BC-618F-49AE-9420-5CA12FC5BC7C}"/>
    <cellStyle name="_2RF03-TPA_Book1_Xavier" xfId="2308" xr:uid="{65F12DBF-08BF-4F63-8349-BED28691C040}"/>
    <cellStyle name="_2RF03-TPA_Conversion" xfId="2309" xr:uid="{6BFDC46F-AD8A-4908-B31C-E9C4105BB527}"/>
    <cellStyle name="_2RF03-TPA_Conversion 2" xfId="2310" xr:uid="{003044CB-57DD-4582-9B2B-275F378C9300}"/>
    <cellStyle name="_2RF03-TPA_FIN € Summary" xfId="2311" xr:uid="{13E3719A-3F2F-444F-85C9-2AF054303EE1}"/>
    <cellStyle name="_2RF03-TPA_FIN € Summary 2" xfId="2312" xr:uid="{E103B4FC-A5FF-477B-8421-5EBF6618AC23}"/>
    <cellStyle name="_2RF03-TPA_IFRS Elim" xfId="2313" xr:uid="{A122D7DF-3A5C-4AAB-9E0B-6E736565D0C1}"/>
    <cellStyle name="_2RF03-TPA_IFRS Elim_Xavier" xfId="2314" xr:uid="{D43F2EB5-C9C2-442F-865D-93D93C074147}"/>
    <cellStyle name="_2RF03-TPA_IFRS IS" xfId="2315" xr:uid="{C4CF3B2A-BF5C-4049-9F70-2935ABA70316}"/>
    <cellStyle name="_2RF03-TPA_IFRS IS_Xavier" xfId="2316" xr:uid="{8AB6EE3B-1B24-4E3F-BCE0-2F7A43B6C16B}"/>
    <cellStyle name="_2RF03-TPA_NYSEG Assets" xfId="2317" xr:uid="{BBC30F1E-4AAA-436D-9434-FCBDB83A0368}"/>
    <cellStyle name="_2RF03-TPA_NYSEG Assets 2" xfId="2318" xr:uid="{FE3814E9-B31A-47AA-BC05-B6259514E294}"/>
    <cellStyle name="_2RF03-TPA_NYSEG Assets 2 2" xfId="2319" xr:uid="{15C27A91-345F-4EA6-B2BD-0B10A3A6DFF3}"/>
    <cellStyle name="_2RF03-TPA_NYSEG Assets 2_Xavier" xfId="2320" xr:uid="{32C9CA1B-EC85-4EB5-A470-094F0C896F72}"/>
    <cellStyle name="_2RF03-TPA_NYSEG Assets 3" xfId="2321" xr:uid="{7C82B419-6AC2-4557-85F5-D8E15F37E025}"/>
    <cellStyle name="_2RF03-TPA_NYSEG Assets_14  IUSA 2012 Rev2 Maqueta for Presentation July 9" xfId="2322" xr:uid="{05687F6A-45D6-42F0-8841-FFA460BFF72A}"/>
    <cellStyle name="_2RF03-TPA_NYSEG Assets_9. Staff Cost-External Services" xfId="2323" xr:uid="{7A88DFE2-8D15-495B-872B-16B147DDD644}"/>
    <cellStyle name="_2RF03-TPA_NYSEG Assets_9. Staff Cost-External Services 2" xfId="2324" xr:uid="{5D12A993-80D4-478E-9271-AEC2EE39FA5B}"/>
    <cellStyle name="_2RF03-TPA_NYSEG Assets_Actual" xfId="2325" xr:uid="{62E7FCDE-F092-4016-8237-9ED58C102654}"/>
    <cellStyle name="_2RF03-TPA_NYSEG Assets_Actual_Xavier" xfId="2326" xr:uid="{212ADDDA-6F42-4E43-A996-3415FAFE178E}"/>
    <cellStyle name="_2RF03-TPA_NYSEG Assets_Conversion" xfId="2327" xr:uid="{6E9B2840-7179-46BF-871A-7B5D73BF0D3D}"/>
    <cellStyle name="_2RF03-TPA_NYSEG Assets_Conversion 2" xfId="2328" xr:uid="{E2351D5E-0F96-4EFB-B90A-F59CBC81ACB6}"/>
    <cellStyle name="_2RF03-TPA_NYSEG Assets_FIN € Summary" xfId="2329" xr:uid="{F9DDC491-99F1-479F-95E3-5DB9CBF5B1BC}"/>
    <cellStyle name="_2RF03-TPA_NYSEG Assets_FIN € Summary 2" xfId="2330" xr:uid="{912E7AEA-FDA9-4EFA-8981-A31405F0A818}"/>
    <cellStyle name="_2RF03-TPA_NYSEG Assets_IFRS Elim" xfId="2331" xr:uid="{845B4D64-3248-4269-9D8C-D2504D499379}"/>
    <cellStyle name="_2RF03-TPA_NYSEG Assets_IFRS Elim_Xavier" xfId="2332" xr:uid="{D2996190-014F-4470-9D06-8BE0ADF61501}"/>
    <cellStyle name="_2RF03-TPA_NYSEG Assets_IFRS IS" xfId="2333" xr:uid="{EFB010C5-A948-4DA8-A163-9756629F59D8}"/>
    <cellStyle name="_2RF03-TPA_NYSEG Assets_IFRS IS_Xavier" xfId="2334" xr:uid="{032BFAEF-7F0D-4EE9-A41B-9953B97ED850}"/>
    <cellStyle name="_2RF03-TPA_NYSEG Assets_One Corp Summary" xfId="2335" xr:uid="{A8537305-3D59-463E-9FD5-2E7B21D27955}"/>
    <cellStyle name="_2RF03-TPA_NYSEG Assets_One Corp Summary 2" xfId="2336" xr:uid="{94C1535D-4930-46C0-9A1F-ABA76D5E0FB5}"/>
    <cellStyle name="_2RF03-TPA_NYSEG Assets_Plan IS" xfId="2337" xr:uid="{6901DA47-FBD6-4574-91BA-ABC08437F279}"/>
    <cellStyle name="_2RF03-TPA_NYSEG Assets_Plan IS_Xavier" xfId="2338" xr:uid="{E87B7BEA-98D7-42A3-8A9F-E234040AD63C}"/>
    <cellStyle name="_2RF03-TPA_NYSEG Assets_PlntIn" xfId="2339" xr:uid="{EE1D4597-D5A4-4641-A3B8-C112B5659008}"/>
    <cellStyle name="_2RF03-TPA_NYSEG Assets_PlntIn_Xavier" xfId="2340" xr:uid="{5491C1B8-E029-49D0-8311-1EA8BD6179F3}"/>
    <cellStyle name="_2RF03-TPA_NYSEG Assets_PPA" xfId="2341" xr:uid="{AB6A1608-0D88-4FE9-ACF6-C517EF4104C1}"/>
    <cellStyle name="_2RF03-TPA_NYSEG Assets_PPA_Xavier" xfId="2342" xr:uid="{F4BF16B9-12DB-4D60-B231-BA955D6ABFEA}"/>
    <cellStyle name="_2RF03-TPA_NYSEG Assets_ppt-ind" xfId="2343" xr:uid="{EC8894FA-F807-4C72-BC97-ADE9AB98D1C5}"/>
    <cellStyle name="_2RF03-TPA_NYSEG Assets_Xavier" xfId="2344" xr:uid="{D60612AC-3D22-4C1B-B7C1-BF65F459D59B}"/>
    <cellStyle name="_2RF03-TPA_NYSEG Liab" xfId="2345" xr:uid="{35CCBD8C-8AB0-416D-8B2A-514D577C7FA3}"/>
    <cellStyle name="_2RF03-TPA_NYSEG Liab 2" xfId="2346" xr:uid="{3E34615F-F667-4190-ACFA-62BC32A85852}"/>
    <cellStyle name="_2RF03-TPA_NYSEG Liab 2 2" xfId="2347" xr:uid="{841A8908-278C-4524-8507-38939C38DE2E}"/>
    <cellStyle name="_2RF03-TPA_NYSEG Liab 2_Xavier" xfId="2348" xr:uid="{2DB2E178-607D-4161-BB3D-47931E73F2C7}"/>
    <cellStyle name="_2RF03-TPA_NYSEG Liab 3" xfId="2349" xr:uid="{FBE545D7-09B9-47A1-A3C5-D91CF9DF3A2B}"/>
    <cellStyle name="_2RF03-TPA_NYSEG Liab_14  IUSA 2012 Rev2 Maqueta for Presentation July 9" xfId="2350" xr:uid="{9D14A9B1-3F0C-495E-9791-4624E0131E26}"/>
    <cellStyle name="_2RF03-TPA_NYSEG Liab_9. Staff Cost-External Services" xfId="2351" xr:uid="{D44ADAE4-10AC-4E39-BB5E-5C796FDAC83C}"/>
    <cellStyle name="_2RF03-TPA_NYSEG Liab_9. Staff Cost-External Services 2" xfId="2352" xr:uid="{0674810D-B6D7-430B-86BE-8C66913E2053}"/>
    <cellStyle name="_2RF03-TPA_NYSEG Liab_Actual" xfId="2353" xr:uid="{973340C8-886B-4388-9403-156EAB88BC3C}"/>
    <cellStyle name="_2RF03-TPA_NYSEG Liab_Actual_Xavier" xfId="2354" xr:uid="{3D6685B7-625F-41AA-B059-0A9DA9097781}"/>
    <cellStyle name="_2RF03-TPA_NYSEG Liab_Conversion" xfId="2355" xr:uid="{2272E758-5875-4127-AC6A-2E4FCA5B8A4D}"/>
    <cellStyle name="_2RF03-TPA_NYSEG Liab_Conversion 2" xfId="2356" xr:uid="{E45F0C5C-A056-4F74-92CE-BAC2CB44C855}"/>
    <cellStyle name="_2RF03-TPA_NYSEG Liab_FIN € Summary" xfId="2357" xr:uid="{5CC3E630-FA89-4768-AFAC-A417C8519CD4}"/>
    <cellStyle name="_2RF03-TPA_NYSEG Liab_FIN € Summary 2" xfId="2358" xr:uid="{3A417020-753E-42AB-8014-0AADAB920A3D}"/>
    <cellStyle name="_2RF03-TPA_NYSEG Liab_IFRS Elim" xfId="2359" xr:uid="{FC561AEC-C408-440C-A9C4-51E8804EDEF1}"/>
    <cellStyle name="_2RF03-TPA_NYSEG Liab_IFRS Elim_Xavier" xfId="2360" xr:uid="{300967C4-CF6D-40A0-BC64-7A0FF0B1697D}"/>
    <cellStyle name="_2RF03-TPA_NYSEG Liab_IFRS IS" xfId="2361" xr:uid="{BAFB16E1-AB62-4B1E-87BF-82E401F0D281}"/>
    <cellStyle name="_2RF03-TPA_NYSEG Liab_IFRS IS_Xavier" xfId="2362" xr:uid="{73A7F263-3CDC-4A54-A5EE-7477E2045ED5}"/>
    <cellStyle name="_2RF03-TPA_NYSEG Liab_One Corp Summary" xfId="2363" xr:uid="{0C6ED43E-1AF7-41E8-B09F-068824E0C983}"/>
    <cellStyle name="_2RF03-TPA_NYSEG Liab_One Corp Summary 2" xfId="2364" xr:uid="{B5C1CD13-042F-41BF-B2D7-2A2B2069BA81}"/>
    <cellStyle name="_2RF03-TPA_NYSEG Liab_Plan IS" xfId="2365" xr:uid="{9D5730DE-88B9-49DC-BCB9-5BC61243605D}"/>
    <cellStyle name="_2RF03-TPA_NYSEG Liab_Plan IS_Xavier" xfId="2366" xr:uid="{02086875-595C-46E6-A8D8-D16FC247B9A0}"/>
    <cellStyle name="_2RF03-TPA_NYSEG Liab_PlntIn" xfId="2367" xr:uid="{236CF306-3AAB-4F3B-91A8-DE80193A2A3A}"/>
    <cellStyle name="_2RF03-TPA_NYSEG Liab_PlntIn_Xavier" xfId="2368" xr:uid="{EEA1688D-D093-4D66-8E3E-998602D00F31}"/>
    <cellStyle name="_2RF03-TPA_NYSEG Liab_PPA" xfId="2369" xr:uid="{EE7C3FCE-6F65-4194-B40F-1151349F0AF6}"/>
    <cellStyle name="_2RF03-TPA_NYSEG Liab_PPA_Xavier" xfId="2370" xr:uid="{A3DB972A-7602-4585-9FCC-8E7BF25A0193}"/>
    <cellStyle name="_2RF03-TPA_NYSEG Liab_ppt-ind" xfId="2371" xr:uid="{170376E1-907A-4936-8DDE-36E629BBB63A}"/>
    <cellStyle name="_2RF03-TPA_NYSEG Liab_Xavier" xfId="2372" xr:uid="{B3432AEC-EAD5-460B-9CD7-C7713843A5C6}"/>
    <cellStyle name="_2RF03-TPA_One Corp Summary" xfId="2373" xr:uid="{DD44D141-C866-469C-9D7D-A83317C858E7}"/>
    <cellStyle name="_2RF03-TPA_One Corp Summary 2" xfId="2374" xr:uid="{2DD328E1-D4C9-4A48-85D2-C1A0755098BC}"/>
    <cellStyle name="_2RF03-TPA_Plan IS" xfId="2375" xr:uid="{741A0463-BA59-4C77-8D8F-776473141D3B}"/>
    <cellStyle name="_2RF03-TPA_Plan IS_Xavier" xfId="2376" xr:uid="{683B6995-C39A-4711-ADB2-EC84AFE3A6DC}"/>
    <cellStyle name="_2RF03-TPA_PlntIn" xfId="2377" xr:uid="{D17E915B-F374-46FE-81FF-9C6BC9F93C36}"/>
    <cellStyle name="_2RF03-TPA_PlntIn_Xavier" xfId="2378" xr:uid="{D8C3C51E-F30A-4DCB-B9E8-54EF7F7EB6F5}"/>
    <cellStyle name="_2RF03-TPA_PPA" xfId="2379" xr:uid="{C50BEA44-008D-4E02-B491-8E652B3F1791}"/>
    <cellStyle name="_2RF03-TPA_PPA_Xavier" xfId="2380" xr:uid="{C56D7A6F-8AAF-4735-9F48-F9E81680CF17}"/>
    <cellStyle name="_2RF03-TPA_ppt-ind" xfId="2381" xr:uid="{D648FF5F-ACDE-4586-BE22-F4FA2FED9C68}"/>
    <cellStyle name="_2RF03-TPA_Reg Asset 2008 changes-summary Jan" xfId="2382" xr:uid="{03321F6E-5CB1-42ED-9176-BEF911CAB8D0}"/>
    <cellStyle name="_2RF03-TPA_Reg Asset 2008 changes-summary Jan 2" xfId="2383" xr:uid="{285756C9-F837-4AE2-9A85-92852CDDA934}"/>
    <cellStyle name="_2RF03-TPA_Reg Asset 2008 changes-summary Jan 2 2" xfId="2384" xr:uid="{1F137446-B954-4DB0-BF48-51A33B2EF8D4}"/>
    <cellStyle name="_2RF03-TPA_Reg Asset 2008 changes-summary Jan 2_Xavier" xfId="2385" xr:uid="{BD3F8E85-2B1F-4F36-A139-0BE969E1E764}"/>
    <cellStyle name="_2RF03-TPA_Reg Asset 2008 changes-summary Jan 3" xfId="2386" xr:uid="{01806312-FA33-45DA-8C34-30A26213059B}"/>
    <cellStyle name="_2RF03-TPA_Reg Asset 2008 changes-summary Jan_14  IUSA 2012 Rev2 Maqueta for Presentation July 9" xfId="2387" xr:uid="{AABF51CC-A9F4-49DA-AC7F-FD5A152BE8E6}"/>
    <cellStyle name="_2RF03-TPA_Reg Asset 2008 changes-summary Jan_9. Staff Cost-External Services" xfId="2388" xr:uid="{2089625B-C9BE-4C28-8A84-FB6A050AD5AF}"/>
    <cellStyle name="_2RF03-TPA_Reg Asset 2008 changes-summary Jan_9. Staff Cost-External Services 2" xfId="2389" xr:uid="{53AD3FF1-FBA9-4FB8-BFA9-46F426449078}"/>
    <cellStyle name="_2RF03-TPA_Reg Asset 2008 changes-summary Jan_Actual" xfId="2390" xr:uid="{43FF9B8D-891D-4EC3-A294-E31B801012A2}"/>
    <cellStyle name="_2RF03-TPA_Reg Asset 2008 changes-summary Jan_Actual_Xavier" xfId="2391" xr:uid="{A74D8D02-77FA-4BC9-AD0E-A17DF3C9449A}"/>
    <cellStyle name="_2RF03-TPA_Reg Asset 2008 changes-summary Jan_Conversion" xfId="2392" xr:uid="{2D8603B4-DD47-45B1-BB6D-42BF50D904F1}"/>
    <cellStyle name="_2RF03-TPA_Reg Asset 2008 changes-summary Jan_Conversion 2" xfId="2393" xr:uid="{80316972-5A62-4586-982E-0808BA00F47B}"/>
    <cellStyle name="_2RF03-TPA_Reg Asset 2008 changes-summary Jan_FIN € Summary" xfId="2394" xr:uid="{333F408B-0649-4854-9679-081CA4C96A4D}"/>
    <cellStyle name="_2RF03-TPA_Reg Asset 2008 changes-summary Jan_FIN € Summary 2" xfId="2395" xr:uid="{AA36A5F3-5B97-4EA1-8F3D-4A4CF1B86150}"/>
    <cellStyle name="_2RF03-TPA_Reg Asset 2008 changes-summary Jan_IFRS Elim" xfId="2396" xr:uid="{BF5D99AE-E329-4A9A-A619-3660A27D8804}"/>
    <cellStyle name="_2RF03-TPA_Reg Asset 2008 changes-summary Jan_IFRS Elim_Xavier" xfId="2397" xr:uid="{910FD459-7A20-4F6D-873D-B6CE7EF1208E}"/>
    <cellStyle name="_2RF03-TPA_Reg Asset 2008 changes-summary Jan_IFRS IS" xfId="2398" xr:uid="{5B550959-5CC5-4503-BB01-8FF711BE4E64}"/>
    <cellStyle name="_2RF03-TPA_Reg Asset 2008 changes-summary Jan_IFRS IS_Xavier" xfId="2399" xr:uid="{930E96A9-5308-4E4E-B70C-E8347745CD37}"/>
    <cellStyle name="_2RF03-TPA_Reg Asset 2008 changes-summary Jan_One Corp Summary" xfId="2400" xr:uid="{47E8B132-4F11-46D6-B581-0BEC64234636}"/>
    <cellStyle name="_2RF03-TPA_Reg Asset 2008 changes-summary Jan_One Corp Summary 2" xfId="2401" xr:uid="{876CF934-6B29-41E5-904E-5C55A9D115FE}"/>
    <cellStyle name="_2RF03-TPA_Reg Asset 2008 changes-summary Jan_Plan IS" xfId="2402" xr:uid="{87D99F34-8265-47AD-B21A-67E19A0928A0}"/>
    <cellStyle name="_2RF03-TPA_Reg Asset 2008 changes-summary Jan_Plan IS_Xavier" xfId="2403" xr:uid="{98EB3D74-679B-42B8-9E3C-4D891934510D}"/>
    <cellStyle name="_2RF03-TPA_Reg Asset 2008 changes-summary Jan_PlntIn" xfId="2404" xr:uid="{8C68B43A-673E-4B59-ADAD-4103B55B42B8}"/>
    <cellStyle name="_2RF03-TPA_Reg Asset 2008 changes-summary Jan_PlntIn_Xavier" xfId="2405" xr:uid="{9F52E95B-1128-4938-8553-30BDF932870B}"/>
    <cellStyle name="_2RF03-TPA_Reg Asset 2008 changes-summary Jan_PPA" xfId="2406" xr:uid="{E01EC766-7B98-4229-9D6D-5677A724C8BA}"/>
    <cellStyle name="_2RF03-TPA_Reg Asset 2008 changes-summary Jan_PPA_Xavier" xfId="2407" xr:uid="{F40F18B4-D7D3-4468-BCEE-FEF084AC4643}"/>
    <cellStyle name="_2RF03-TPA_Reg Asset 2008 changes-summary Jan_ppt-ind" xfId="2408" xr:uid="{DA1763B7-5432-4190-AD9B-C9323F98E06D}"/>
    <cellStyle name="_2RF03-TPA_Reg Asset 2008 changes-summary Jan_Xavier" xfId="2409" xr:uid="{BD8BBCF6-2421-4567-88C1-4EE4375A2890}"/>
    <cellStyle name="_2RF03-TPA_Xavier" xfId="2410" xr:uid="{CE3730F8-0581-43F5-9DAA-E67EE86A0C95}"/>
    <cellStyle name="_2RF03-TRP" xfId="2411" xr:uid="{54282739-FF3A-4A7E-B9DC-8761D5D22E7F}"/>
    <cellStyle name="_2RF03-TRP 2" xfId="2412" xr:uid="{97812015-AC70-4E5F-93F9-B1B89C549939}"/>
    <cellStyle name="_2RF03-TRP 2 2" xfId="2413" xr:uid="{0E6A59CD-7CCC-40E4-864B-D7861C648FFF}"/>
    <cellStyle name="_2RF03-TRP 2_Xavier" xfId="2414" xr:uid="{25190F3E-48BC-4FB8-9133-9AFA53823F18}"/>
    <cellStyle name="_2RF03-TRP 3" xfId="2415" xr:uid="{030281D6-533C-40CE-B1B4-A6A2B0EBAF27}"/>
    <cellStyle name="_2RF03-TRP_14  IUSA 2012 Rev2 Maqueta for Presentation July 9" xfId="2416" xr:uid="{2D53310F-9A38-4AED-BBF9-A4D2A7873D9D}"/>
    <cellStyle name="_2RF03-TRP_9. Staff Cost-External Services" xfId="2417" xr:uid="{058D423F-AA3D-49FB-8598-590D686C0BA2}"/>
    <cellStyle name="_2RF03-TRP_9. Staff Cost-External Services 2" xfId="2418" xr:uid="{0AC6A7A8-4260-4579-9253-D18D5ABB6B3D}"/>
    <cellStyle name="_2RF03-TRP_Actual" xfId="2419" xr:uid="{64432D19-41EC-4343-9694-418D0CEBF591}"/>
    <cellStyle name="_2RF03-TRP_Actual_Xavier" xfId="2420" xr:uid="{CE7733B4-C1E5-42FA-8A55-2595697F116B}"/>
    <cellStyle name="_2RF03-TRP_Adams Report Recon Sept 08" xfId="2421" xr:uid="{9E204EB9-DBD8-4837-8CAA-8B66E953A780}"/>
    <cellStyle name="_2RF03-TRP_Adams Report Recon Sept 08 2" xfId="2422" xr:uid="{C4B43D7D-820A-4417-8E11-B4D605B86BF5}"/>
    <cellStyle name="_2RF03-TRP_Adams Report Recon Sept 08 2 2" xfId="2423" xr:uid="{614C386A-4534-4C40-9A1D-DA8D84AFE1DA}"/>
    <cellStyle name="_2RF03-TRP_Adams Report Recon Sept 08 2_Xavier" xfId="2424" xr:uid="{798568E5-1F52-4D59-9FE0-4E9478A32868}"/>
    <cellStyle name="_2RF03-TRP_Adams Report Recon Sept 08 3" xfId="2425" xr:uid="{E1A97E03-D25A-418C-B9E5-1880999D4DA9}"/>
    <cellStyle name="_2RF03-TRP_Adams Report Recon Sept 08_14  IUSA 2012 Rev2 Maqueta for Presentation July 9" xfId="2426" xr:uid="{F5182A7D-1F7E-47EC-862F-952296C14D2B}"/>
    <cellStyle name="_2RF03-TRP_Adams Report Recon Sept 08_9. Staff Cost-External Services" xfId="2427" xr:uid="{B3D97025-C082-4739-9B3B-50C0A59D279A}"/>
    <cellStyle name="_2RF03-TRP_Adams Report Recon Sept 08_9. Staff Cost-External Services 2" xfId="2428" xr:uid="{D0817899-612C-4871-8CE2-FD318AF40538}"/>
    <cellStyle name="_2RF03-TRP_Adams Report Recon Sept 08_Actual" xfId="2429" xr:uid="{DA2857C5-6468-4C55-A5CC-CA7D95086592}"/>
    <cellStyle name="_2RF03-TRP_Adams Report Recon Sept 08_Actual_Xavier" xfId="2430" xr:uid="{1C90142A-0060-432D-AA6E-CCCFCD7A12BD}"/>
    <cellStyle name="_2RF03-TRP_Adams Report Recon Sept 08_Conversion" xfId="2431" xr:uid="{843A128C-E584-45A7-BD64-686C7B93C4FA}"/>
    <cellStyle name="_2RF03-TRP_Adams Report Recon Sept 08_Conversion 2" xfId="2432" xr:uid="{E06B2057-D9E3-45E1-BAEE-F9DCED585F70}"/>
    <cellStyle name="_2RF03-TRP_Adams Report Recon Sept 08_FIN € Summary" xfId="2433" xr:uid="{B1E3C7DE-159A-4DE5-8163-AD1C11B9978C}"/>
    <cellStyle name="_2RF03-TRP_Adams Report Recon Sept 08_FIN € Summary 2" xfId="2434" xr:uid="{095C69C5-0B58-4B7A-A035-0A6E63AB7B6F}"/>
    <cellStyle name="_2RF03-TRP_Adams Report Recon Sept 08_IFRS Elim" xfId="2435" xr:uid="{9F4674A1-F7D2-4826-A6F3-C56AC4CE122E}"/>
    <cellStyle name="_2RF03-TRP_Adams Report Recon Sept 08_IFRS Elim_Xavier" xfId="2436" xr:uid="{7926B5DD-D7A4-4B81-A2EF-F3535D555EDB}"/>
    <cellStyle name="_2RF03-TRP_Adams Report Recon Sept 08_IFRS IS" xfId="2437" xr:uid="{43991CB0-1333-4356-833C-E9A4F1D5E07C}"/>
    <cellStyle name="_2RF03-TRP_Adams Report Recon Sept 08_IFRS IS_Xavier" xfId="2438" xr:uid="{9E266BA2-CC15-4E2A-9D90-2A5CE24823AC}"/>
    <cellStyle name="_2RF03-TRP_Adams Report Recon Sept 08_One Corp Summary" xfId="2439" xr:uid="{FD6B0532-8B62-46B6-85A5-7D654141671F}"/>
    <cellStyle name="_2RF03-TRP_Adams Report Recon Sept 08_One Corp Summary 2" xfId="2440" xr:uid="{80A0F8EF-3287-41A5-9958-3560E4D86AA7}"/>
    <cellStyle name="_2RF03-TRP_Adams Report Recon Sept 08_Plan IS" xfId="2441" xr:uid="{E5CC1A7E-EC98-49DB-9690-6434CAC92FB9}"/>
    <cellStyle name="_2RF03-TRP_Adams Report Recon Sept 08_Plan IS_Xavier" xfId="2442" xr:uid="{F49326D5-CF13-4BCD-8B7C-0342843D9921}"/>
    <cellStyle name="_2RF03-TRP_Adams Report Recon Sept 08_PlntIn" xfId="2443" xr:uid="{CA6EC89F-CDF1-4557-843C-1123EC2DBB00}"/>
    <cellStyle name="_2RF03-TRP_Adams Report Recon Sept 08_PlntIn_Xavier" xfId="2444" xr:uid="{459C0128-D41E-4680-9C6B-CB567E90B67F}"/>
    <cellStyle name="_2RF03-TRP_Adams Report Recon Sept 08_PPA" xfId="2445" xr:uid="{E0B94E55-014C-4843-8FF5-B75B51C0068C}"/>
    <cellStyle name="_2RF03-TRP_Adams Report Recon Sept 08_PPA_Xavier" xfId="2446" xr:uid="{A7CFD478-41DA-4E04-B969-9BD8F3F96C6E}"/>
    <cellStyle name="_2RF03-TRP_Adams Report Recon Sept 08_ppt-ind" xfId="2447" xr:uid="{45CF8E30-E1CA-4908-915D-5F1BC2EDE625}"/>
    <cellStyle name="_2RF03-TRP_Adams Report Recon Sept 08_Xavier" xfId="2448" xr:uid="{1FD96736-1990-43D5-BCF8-97EC4811141F}"/>
    <cellStyle name="_2RF03-TRP_Book1" xfId="2449" xr:uid="{DD01BD33-4C65-4887-B8FE-757F86E35C6D}"/>
    <cellStyle name="_2RF03-TRP_Book1 2" xfId="2450" xr:uid="{AD88995C-9D3C-4CDE-B227-78B8003DEE44}"/>
    <cellStyle name="_2RF03-TRP_Book1 2 2" xfId="2451" xr:uid="{9C2E5073-7B8A-423B-BEDF-BB0BE0546880}"/>
    <cellStyle name="_2RF03-TRP_Book1 2_Xavier" xfId="2452" xr:uid="{733F419C-6F59-4CEC-9045-B9B70DC227B4}"/>
    <cellStyle name="_2RF03-TRP_Book1 3" xfId="2453" xr:uid="{E99CEB9B-FA70-4D5D-8753-0D9F45969B9A}"/>
    <cellStyle name="_2RF03-TRP_Book1_14  IUSA 2012 Rev2 Maqueta for Presentation July 9" xfId="2454" xr:uid="{C6309234-5562-439A-BF72-2683ABB6C5FC}"/>
    <cellStyle name="_2RF03-TRP_Book1_9. Staff Cost-External Services" xfId="2455" xr:uid="{F1B6F7C6-1380-4666-AAEE-FE887F4776CF}"/>
    <cellStyle name="_2RF03-TRP_Book1_9. Staff Cost-External Services 2" xfId="2456" xr:uid="{E008004D-3DB9-46FD-844A-9ABF59493EEC}"/>
    <cellStyle name="_2RF03-TRP_Book1_Actual" xfId="2457" xr:uid="{6B64B4D7-DCAA-44AC-B17F-55E0B6E1164A}"/>
    <cellStyle name="_2RF03-TRP_Book1_Actual_Xavier" xfId="2458" xr:uid="{1E284E75-B4CE-4F02-868F-4B2BDC55BBB7}"/>
    <cellStyle name="_2RF03-TRP_Book1_Conversion" xfId="2459" xr:uid="{CE2D61D9-915F-4BA9-9B0C-E7545A341E2D}"/>
    <cellStyle name="_2RF03-TRP_Book1_Conversion 2" xfId="2460" xr:uid="{994427E1-7141-454C-BDB0-BCC6E7035CCD}"/>
    <cellStyle name="_2RF03-TRP_Book1_FIN € Summary" xfId="2461" xr:uid="{DF5F23B1-79B9-4560-9523-B682CAEAC1D7}"/>
    <cellStyle name="_2RF03-TRP_Book1_FIN € Summary 2" xfId="2462" xr:uid="{2A7726EF-E673-42C1-ABE3-3ED945F2D577}"/>
    <cellStyle name="_2RF03-TRP_Book1_IFRS Elim" xfId="2463" xr:uid="{D5325238-4945-4300-9906-7A0B22F5A720}"/>
    <cellStyle name="_2RF03-TRP_Book1_IFRS Elim_Xavier" xfId="2464" xr:uid="{2D0D1A91-15EE-4085-8551-B19C4E3BD885}"/>
    <cellStyle name="_2RF03-TRP_Book1_IFRS IS" xfId="2465" xr:uid="{7DDEEE93-45D3-4714-9C9D-733DF4F8F6C7}"/>
    <cellStyle name="_2RF03-TRP_Book1_IFRS IS_Xavier" xfId="2466" xr:uid="{9A6787A4-CC56-4DD6-B684-AACC71ADDF3F}"/>
    <cellStyle name="_2RF03-TRP_Book1_One Corp Summary" xfId="2467" xr:uid="{87AE5C81-04A9-4407-8D51-FA91DBE8AECD}"/>
    <cellStyle name="_2RF03-TRP_Book1_One Corp Summary 2" xfId="2468" xr:uid="{3702E0E2-4FE1-4F3F-BEAA-DB0EFCC9F54E}"/>
    <cellStyle name="_2RF03-TRP_Book1_Plan IS" xfId="2469" xr:uid="{33ACBD49-B01E-4BD2-AA60-F1886E5A7C46}"/>
    <cellStyle name="_2RF03-TRP_Book1_Plan IS_Xavier" xfId="2470" xr:uid="{A78B5DE0-9C55-4DFE-9615-1082207FB9A7}"/>
    <cellStyle name="_2RF03-TRP_Book1_PlntIn" xfId="2471" xr:uid="{DA948858-35E9-449F-B682-45B70FBC7D8F}"/>
    <cellStyle name="_2RF03-TRP_Book1_PlntIn_Xavier" xfId="2472" xr:uid="{1941BE77-E415-49AF-A0E9-DECAA55F3FC8}"/>
    <cellStyle name="_2RF03-TRP_Book1_PPA" xfId="2473" xr:uid="{73D81FC7-81DE-4974-897E-105149C11304}"/>
    <cellStyle name="_2RF03-TRP_Book1_PPA_Xavier" xfId="2474" xr:uid="{E37E7381-9A86-4AE1-8994-D2F1F1022899}"/>
    <cellStyle name="_2RF03-TRP_Book1_ppt-ind" xfId="2475" xr:uid="{C7608D29-7AC8-4C14-B4C1-729F6E33C2AF}"/>
    <cellStyle name="_2RF03-TRP_Book1_Xavier" xfId="2476" xr:uid="{DE198D09-878E-4FB8-815F-6AEF4FFAB4E9}"/>
    <cellStyle name="_2RF03-TRP_Conversion" xfId="2477" xr:uid="{8E8FCC03-270B-4C3B-A4D9-6778E8C501F0}"/>
    <cellStyle name="_2RF03-TRP_Conversion 2" xfId="2478" xr:uid="{DB264B8C-9932-4D43-8F78-18130E2F2AE1}"/>
    <cellStyle name="_2RF03-TRP_FIN € Summary" xfId="2479" xr:uid="{E7077BB1-74FF-4CD1-97E9-BE284324A4AE}"/>
    <cellStyle name="_2RF03-TRP_FIN € Summary 2" xfId="2480" xr:uid="{AE5C7AC8-DF5C-4437-9DDA-8B23E29F4C28}"/>
    <cellStyle name="_2RF03-TRP_IFRS Elim" xfId="2481" xr:uid="{243EED39-DF60-483B-BFBF-FDDC64EF7210}"/>
    <cellStyle name="_2RF03-TRP_IFRS Elim_Xavier" xfId="2482" xr:uid="{0A87AC24-25FC-4939-8F7D-C0201904C6B1}"/>
    <cellStyle name="_2RF03-TRP_IFRS IS" xfId="2483" xr:uid="{4A41BF9A-3826-4921-B65F-2285B911D6BB}"/>
    <cellStyle name="_2RF03-TRP_IFRS IS_Xavier" xfId="2484" xr:uid="{364014B6-96E4-4F89-9CE8-ADFCB60E13D9}"/>
    <cellStyle name="_2RF03-TRP_NYSEG Assets" xfId="2485" xr:uid="{24BFEE18-72FC-40C3-B1E8-13A91504F9FF}"/>
    <cellStyle name="_2RF03-TRP_NYSEG Assets 2" xfId="2486" xr:uid="{0B7EC23A-21E1-44AD-AA58-89D8C5DFE9FD}"/>
    <cellStyle name="_2RF03-TRP_NYSEG Assets 2 2" xfId="2487" xr:uid="{7CCF2E15-3C14-4F9F-A694-5F772D64D585}"/>
    <cellStyle name="_2RF03-TRP_NYSEG Assets 2_Xavier" xfId="2488" xr:uid="{2EA93C78-1139-4621-8C89-5C713B428BE8}"/>
    <cellStyle name="_2RF03-TRP_NYSEG Assets 3" xfId="2489" xr:uid="{B591E618-B53A-4866-B967-49081052F38E}"/>
    <cellStyle name="_2RF03-TRP_NYSEG Assets_14  IUSA 2012 Rev2 Maqueta for Presentation July 9" xfId="2490" xr:uid="{115E9D19-55AB-44CB-BF2E-5E4CC31D7920}"/>
    <cellStyle name="_2RF03-TRP_NYSEG Assets_9. Staff Cost-External Services" xfId="2491" xr:uid="{1727F32A-0DFA-4831-A401-F66D2C2FCB04}"/>
    <cellStyle name="_2RF03-TRP_NYSEG Assets_9. Staff Cost-External Services 2" xfId="2492" xr:uid="{6FAB06EE-9003-4AE3-9046-A6B64EB4B427}"/>
    <cellStyle name="_2RF03-TRP_NYSEG Assets_Actual" xfId="2493" xr:uid="{9BAC4909-ED05-4E07-90D3-E74CEF3FA668}"/>
    <cellStyle name="_2RF03-TRP_NYSEG Assets_Actual_Xavier" xfId="2494" xr:uid="{DAC64720-B09B-419C-B728-F556BE6F1326}"/>
    <cellStyle name="_2RF03-TRP_NYSEG Assets_Conversion" xfId="2495" xr:uid="{07BD0345-FEA8-46E4-93F8-2A7859E12BFC}"/>
    <cellStyle name="_2RF03-TRP_NYSEG Assets_Conversion 2" xfId="2496" xr:uid="{E0932C90-0E83-43CE-A66C-1C93948B72B8}"/>
    <cellStyle name="_2RF03-TRP_NYSEG Assets_FIN € Summary" xfId="2497" xr:uid="{E89CBFA5-5C6B-4EB8-A073-ABCBA13C366B}"/>
    <cellStyle name="_2RF03-TRP_NYSEG Assets_FIN € Summary 2" xfId="2498" xr:uid="{8AB1E597-534F-4CDA-BCDE-3E387AAF92E0}"/>
    <cellStyle name="_2RF03-TRP_NYSEG Assets_IFRS Elim" xfId="2499" xr:uid="{B37083B6-3D78-4DE9-8B3F-04547EDD1DE5}"/>
    <cellStyle name="_2RF03-TRP_NYSEG Assets_IFRS Elim_Xavier" xfId="2500" xr:uid="{C7864477-1D25-4E97-8E31-928EE9AE443D}"/>
    <cellStyle name="_2RF03-TRP_NYSEG Assets_IFRS IS" xfId="2501" xr:uid="{A0FEBCA0-9738-4C0C-A903-511325834CC9}"/>
    <cellStyle name="_2RF03-TRP_NYSEG Assets_IFRS IS_Xavier" xfId="2502" xr:uid="{2D6A8678-BCCE-4C95-84F4-A91E72782945}"/>
    <cellStyle name="_2RF03-TRP_NYSEG Assets_One Corp Summary" xfId="2503" xr:uid="{D32346B4-0CA0-4EC6-AF54-0AF940A1AF2D}"/>
    <cellStyle name="_2RF03-TRP_NYSEG Assets_One Corp Summary 2" xfId="2504" xr:uid="{375D34F6-7D8B-4FED-A17B-4BBAC6BD5D14}"/>
    <cellStyle name="_2RF03-TRP_NYSEG Assets_Plan IS" xfId="2505" xr:uid="{5269310D-517D-4032-91C9-A05B58A19AAE}"/>
    <cellStyle name="_2RF03-TRP_NYSEG Assets_Plan IS_Xavier" xfId="2506" xr:uid="{B2EA7F3F-476D-4002-89F7-2165E0D00F94}"/>
    <cellStyle name="_2RF03-TRP_NYSEG Assets_PlntIn" xfId="2507" xr:uid="{6072C8DE-80B1-4D27-9F86-F6662CBC7CBC}"/>
    <cellStyle name="_2RF03-TRP_NYSEG Assets_PlntIn_Xavier" xfId="2508" xr:uid="{F6CC6D20-28D3-4722-9F6E-D26BEFE755FD}"/>
    <cellStyle name="_2RF03-TRP_NYSEG Assets_PPA" xfId="2509" xr:uid="{576D10AC-8464-401B-92E1-186296429D59}"/>
    <cellStyle name="_2RF03-TRP_NYSEG Assets_PPA_Xavier" xfId="2510" xr:uid="{1984001E-4CFB-4F96-9CAE-745F82E19713}"/>
    <cellStyle name="_2RF03-TRP_NYSEG Assets_ppt-ind" xfId="2511" xr:uid="{E182A791-21BC-4ECE-B35E-DF038B46DCE4}"/>
    <cellStyle name="_2RF03-TRP_NYSEG Assets_Xavier" xfId="2512" xr:uid="{A837A4B5-A746-4B26-9030-5AD692B570B8}"/>
    <cellStyle name="_2RF03-TRP_NYSEG Liab" xfId="2513" xr:uid="{116EB04C-FD38-46E1-882B-27B67BC252B5}"/>
    <cellStyle name="_2RF03-TRP_NYSEG Liab 2" xfId="2514" xr:uid="{B0A459DC-532A-4198-A345-82CC34A0E56B}"/>
    <cellStyle name="_2RF03-TRP_NYSEG Liab 2 2" xfId="2515" xr:uid="{20D55CA9-5D1E-4408-8E51-778B97C1AEC2}"/>
    <cellStyle name="_2RF03-TRP_NYSEG Liab 2_Xavier" xfId="2516" xr:uid="{82D5A2EC-9B3C-4F94-8215-88F365FDECED}"/>
    <cellStyle name="_2RF03-TRP_NYSEG Liab 3" xfId="2517" xr:uid="{423DF37E-72A9-44AC-8D34-6DD02D9734C3}"/>
    <cellStyle name="_2RF03-TRP_NYSEG Liab_14  IUSA 2012 Rev2 Maqueta for Presentation July 9" xfId="2518" xr:uid="{43AB3101-CB86-4AF4-ACEC-C35F824063AB}"/>
    <cellStyle name="_2RF03-TRP_NYSEG Liab_9. Staff Cost-External Services" xfId="2519" xr:uid="{2C17229C-0944-4EC7-9523-80CC548AF1A3}"/>
    <cellStyle name="_2RF03-TRP_NYSEG Liab_9. Staff Cost-External Services 2" xfId="2520" xr:uid="{2660410E-BE8F-45C0-B1A2-DC1E9EAAC158}"/>
    <cellStyle name="_2RF03-TRP_NYSEG Liab_Actual" xfId="2521" xr:uid="{A4328AB5-6700-40A1-B5A4-D71352266BA3}"/>
    <cellStyle name="_2RF03-TRP_NYSEG Liab_Actual_Xavier" xfId="2522" xr:uid="{07E95610-2EC5-48C8-ABF1-CE7BA565701B}"/>
    <cellStyle name="_2RF03-TRP_NYSEG Liab_Conversion" xfId="2523" xr:uid="{950C4D7C-CCFF-4070-BACD-73308F8EB908}"/>
    <cellStyle name="_2RF03-TRP_NYSEG Liab_Conversion 2" xfId="2524" xr:uid="{D0C0BE94-0C35-4C27-939B-6B94986E60B8}"/>
    <cellStyle name="_2RF03-TRP_NYSEG Liab_FIN € Summary" xfId="2525" xr:uid="{7064C818-618A-489B-8F67-F11F7E30C1CB}"/>
    <cellStyle name="_2RF03-TRP_NYSEG Liab_FIN € Summary 2" xfId="2526" xr:uid="{3B0AB63C-06E9-4B89-A21A-9161D30AFA02}"/>
    <cellStyle name="_2RF03-TRP_NYSEG Liab_IFRS Elim" xfId="2527" xr:uid="{A3ECAE7D-6460-4FDB-8EB8-5283B907EA11}"/>
    <cellStyle name="_2RF03-TRP_NYSEG Liab_IFRS Elim_Xavier" xfId="2528" xr:uid="{8CE7C905-6987-42AA-B7DA-219719D16CA1}"/>
    <cellStyle name="_2RF03-TRP_NYSEG Liab_IFRS IS" xfId="2529" xr:uid="{AF3464A8-977D-44C9-8701-6FD95B0EAA66}"/>
    <cellStyle name="_2RF03-TRP_NYSEG Liab_IFRS IS_Xavier" xfId="2530" xr:uid="{60203377-8289-492C-BE2D-7E006104F449}"/>
    <cellStyle name="_2RF03-TRP_NYSEG Liab_One Corp Summary" xfId="2531" xr:uid="{451A152D-19C5-41FF-8EBF-D13505400EBE}"/>
    <cellStyle name="_2RF03-TRP_NYSEG Liab_One Corp Summary 2" xfId="2532" xr:uid="{6D0A51E7-B80A-4769-8FF0-EC33E49B5B33}"/>
    <cellStyle name="_2RF03-TRP_NYSEG Liab_Plan IS" xfId="2533" xr:uid="{DCE55D25-B36F-4799-9A52-03283247AF65}"/>
    <cellStyle name="_2RF03-TRP_NYSEG Liab_Plan IS_Xavier" xfId="2534" xr:uid="{098C2AE2-26EE-42BE-9C07-C230E3B9C013}"/>
    <cellStyle name="_2RF03-TRP_NYSEG Liab_PlntIn" xfId="2535" xr:uid="{A16357A5-178E-43F9-A242-3B1D9457DD8D}"/>
    <cellStyle name="_2RF03-TRP_NYSEG Liab_PlntIn_Xavier" xfId="2536" xr:uid="{36A232C6-CD40-4CFD-AC0E-F77196A1F60A}"/>
    <cellStyle name="_2RF03-TRP_NYSEG Liab_PPA" xfId="2537" xr:uid="{41224DB2-27EA-4E14-B2F2-C152E88B9307}"/>
    <cellStyle name="_2RF03-TRP_NYSEG Liab_PPA_Xavier" xfId="2538" xr:uid="{F73BA87A-4363-4A12-9F87-FF6F00925B84}"/>
    <cellStyle name="_2RF03-TRP_NYSEG Liab_ppt-ind" xfId="2539" xr:uid="{74D136A7-94EE-45AE-B0AC-B12C49390E44}"/>
    <cellStyle name="_2RF03-TRP_NYSEG Liab_Xavier" xfId="2540" xr:uid="{DD2D79B0-7FB1-408A-9D29-C4527C9FA0E8}"/>
    <cellStyle name="_2RF03-TRP_One Corp Summary" xfId="2541" xr:uid="{DFDC0872-F748-418B-8AE0-B81BD8C81EB3}"/>
    <cellStyle name="_2RF03-TRP_One Corp Summary 2" xfId="2542" xr:uid="{114A5501-AF3F-4259-8B63-BDD1D0844254}"/>
    <cellStyle name="_2RF03-TRP_Plan IS" xfId="2543" xr:uid="{3426C187-A2EC-4A99-BF31-D92C3E11DD02}"/>
    <cellStyle name="_2RF03-TRP_Plan IS_Xavier" xfId="2544" xr:uid="{163C7A25-D987-4C7B-833F-16A389B8AB72}"/>
    <cellStyle name="_2RF03-TRP_PlntIn" xfId="2545" xr:uid="{C38D88D4-9803-435C-A081-DFE269AB24F2}"/>
    <cellStyle name="_2RF03-TRP_PlntIn_Xavier" xfId="2546" xr:uid="{BCCDAA54-682D-40E1-BF3B-BAEFA7171FBF}"/>
    <cellStyle name="_2RF03-TRP_PPA" xfId="2547" xr:uid="{EEE49152-7A53-4040-96D6-9BFAC63057E5}"/>
    <cellStyle name="_2RF03-TRP_PPA_Xavier" xfId="2548" xr:uid="{B77CE35A-4F27-40A3-8D6B-D7658ABE3B08}"/>
    <cellStyle name="_2RF03-TRP_ppt-ind" xfId="2549" xr:uid="{AC8AE8C7-E833-4E54-906D-7470C50E4086}"/>
    <cellStyle name="_2RF03-TRP_Reg Asset 2008 changes-summary Jan" xfId="2550" xr:uid="{C3DD9253-1D56-439C-8E4B-1DD6D9DCDE8F}"/>
    <cellStyle name="_2RF03-TRP_Reg Asset 2008 changes-summary Jan 2" xfId="2551" xr:uid="{3C460381-84F9-4AEC-942E-0D10B4A1263A}"/>
    <cellStyle name="_2RF03-TRP_Reg Asset 2008 changes-summary Jan 2 2" xfId="2552" xr:uid="{D5EF2F88-8FEC-4BAD-8B75-74A2AA7AC496}"/>
    <cellStyle name="_2RF03-TRP_Reg Asset 2008 changes-summary Jan 2_Xavier" xfId="2553" xr:uid="{14C1B999-7AFE-4C53-B01F-A0282E483D34}"/>
    <cellStyle name="_2RF03-TRP_Reg Asset 2008 changes-summary Jan 3" xfId="2554" xr:uid="{CB74B773-9B33-45AA-84D7-0FF7FCCF9432}"/>
    <cellStyle name="_2RF03-TRP_Reg Asset 2008 changes-summary Jan_14  IUSA 2012 Rev2 Maqueta for Presentation July 9" xfId="2555" xr:uid="{EE3CCA44-ECEA-4DB2-8BC4-7789B9E49095}"/>
    <cellStyle name="_2RF03-TRP_Reg Asset 2008 changes-summary Jan_9. Staff Cost-External Services" xfId="2556" xr:uid="{B3E41D0C-A219-41E0-9538-AFE0006C21AC}"/>
    <cellStyle name="_2RF03-TRP_Reg Asset 2008 changes-summary Jan_9. Staff Cost-External Services 2" xfId="2557" xr:uid="{FAD94B2A-B410-4D6D-B6C3-8EB593A8EB52}"/>
    <cellStyle name="_2RF03-TRP_Reg Asset 2008 changes-summary Jan_Actual" xfId="2558" xr:uid="{685D6570-21AD-492D-93E4-08BFC9CDA320}"/>
    <cellStyle name="_2RF03-TRP_Reg Asset 2008 changes-summary Jan_Actual_Xavier" xfId="2559" xr:uid="{83805DC8-4D9E-4B2E-A0E7-F1E7275C572E}"/>
    <cellStyle name="_2RF03-TRP_Reg Asset 2008 changes-summary Jan_Conversion" xfId="2560" xr:uid="{42ED80E9-29A9-4980-8FF0-C026BA2C0607}"/>
    <cellStyle name="_2RF03-TRP_Reg Asset 2008 changes-summary Jan_Conversion 2" xfId="2561" xr:uid="{F6443914-A61C-40A3-8F78-6389B77DE864}"/>
    <cellStyle name="_2RF03-TRP_Reg Asset 2008 changes-summary Jan_FIN € Summary" xfId="2562" xr:uid="{8A841494-478D-45AC-9519-FD8F003DC184}"/>
    <cellStyle name="_2RF03-TRP_Reg Asset 2008 changes-summary Jan_FIN € Summary 2" xfId="2563" xr:uid="{7924EF54-3A24-4B7D-941F-8340BC45DCF6}"/>
    <cellStyle name="_2RF03-TRP_Reg Asset 2008 changes-summary Jan_IFRS Elim" xfId="2564" xr:uid="{4841572B-90E9-4F03-929C-B2B6409130C2}"/>
    <cellStyle name="_2RF03-TRP_Reg Asset 2008 changes-summary Jan_IFRS Elim_Xavier" xfId="2565" xr:uid="{FC8847AF-6D20-4FBC-9A91-31DF78FE9A46}"/>
    <cellStyle name="_2RF03-TRP_Reg Asset 2008 changes-summary Jan_IFRS IS" xfId="2566" xr:uid="{152CF25C-4B31-42BA-83E1-3425D58D5B84}"/>
    <cellStyle name="_2RF03-TRP_Reg Asset 2008 changes-summary Jan_IFRS IS_Xavier" xfId="2567" xr:uid="{7DF34F21-ED24-4FCD-926F-CF69D082525F}"/>
    <cellStyle name="_2RF03-TRP_Reg Asset 2008 changes-summary Jan_One Corp Summary" xfId="2568" xr:uid="{4E407130-99AB-423F-B5DB-3713C5B526CF}"/>
    <cellStyle name="_2RF03-TRP_Reg Asset 2008 changes-summary Jan_One Corp Summary 2" xfId="2569" xr:uid="{C1A7F5E8-1A19-4864-AE17-69224904BE85}"/>
    <cellStyle name="_2RF03-TRP_Reg Asset 2008 changes-summary Jan_Plan IS" xfId="2570" xr:uid="{0F6D00E9-40D7-4BF4-8424-BAF7B33EE0E8}"/>
    <cellStyle name="_2RF03-TRP_Reg Asset 2008 changes-summary Jan_Plan IS_Xavier" xfId="2571" xr:uid="{81D650C5-38BC-4B3A-AFAB-F5160951075C}"/>
    <cellStyle name="_2RF03-TRP_Reg Asset 2008 changes-summary Jan_PlntIn" xfId="2572" xr:uid="{68BF3313-DE94-4C87-B408-6EF84DF9C05F}"/>
    <cellStyle name="_2RF03-TRP_Reg Asset 2008 changes-summary Jan_PlntIn_Xavier" xfId="2573" xr:uid="{F7E92A2D-E507-4934-9E7A-40CBD91CE1B1}"/>
    <cellStyle name="_2RF03-TRP_Reg Asset 2008 changes-summary Jan_PPA" xfId="2574" xr:uid="{16BA3B7C-19F7-4CCC-99CB-CEEC7BA8D071}"/>
    <cellStyle name="_2RF03-TRP_Reg Asset 2008 changes-summary Jan_PPA_Xavier" xfId="2575" xr:uid="{9503FC2D-18FB-4272-8EAF-996459CFB08D}"/>
    <cellStyle name="_2RF03-TRP_Reg Asset 2008 changes-summary Jan_ppt-ind" xfId="2576" xr:uid="{0353F8B5-CEFF-494C-87B7-C7382F810AAB}"/>
    <cellStyle name="_2RF03-TRP_Reg Asset 2008 changes-summary Jan_Xavier" xfId="2577" xr:uid="{14FCFCA5-4F6D-450C-A654-795A72807B8B}"/>
    <cellStyle name="_2RF03-TRP_Xavier" xfId="2578" xr:uid="{FA409DDE-B8D6-43C4-B814-E31543163F45}"/>
    <cellStyle name="_3.1 Final - AE III Deferred Income Amort Schedule - Revised 7-26-07" xfId="2579" xr:uid="{9719B049-1856-4151-BD4C-B2ED86FB2DA1}"/>
    <cellStyle name="_3.4 Final - Minority Interest 9_26_07 2007 Calculation" xfId="2580" xr:uid="{5CF6CA14-A5C7-4834-8FFA-F76AFF4538F3}"/>
    <cellStyle name="_325 June 08" xfId="2581" xr:uid="{ECBCDA48-A427-4A5E-8E0B-5A26480F2EFB}"/>
    <cellStyle name="_325 Wind Energy" xfId="2582" xr:uid="{65A11341-7EBA-4A94-9AAD-791B6EEBF701}"/>
    <cellStyle name="_325 Wind Energy_M.1.1 Balance Formato de carga " xfId="2583" xr:uid="{AE6B7B2D-699E-4514-B397-413CEF74C52B}"/>
    <cellStyle name="_343 PPM Wind Mngt" xfId="2584" xr:uid="{93BD946D-B0B8-4055-9F94-A106A9F769FE}"/>
    <cellStyle name="_343 PPM Wind Mngt_M.1.1 Balance Formato de carga " xfId="2585" xr:uid="{77EF1684-BDEF-4408-AF88-4E94BE02C516}"/>
    <cellStyle name="_397_M.1.1 Balance Formato de carga " xfId="2586" xr:uid="{5547230E-9B02-4B1B-B2F0-006E6AD3EAF3}"/>
    <cellStyle name="_3Q05 CASH FLOW_10262005" xfId="2587" xr:uid="{176DDBA4-D323-45D0-BBD6-92E61EDD1244}"/>
    <cellStyle name="_3Q05 CASH FLOW_11012005" xfId="2588" xr:uid="{08691342-01CF-47D2-8561-4413986BBC02}"/>
    <cellStyle name="_6.4.2 Working copy" xfId="2589" xr:uid="{5EF374E2-4DF7-4A45-A6FD-EDF942010968}"/>
    <cellStyle name="_6.4.2 Working copy_M.1.1 Balance Formato de carga " xfId="2590" xr:uid="{C9D05DCA-D93B-4179-B7C3-6F38CA81CC96}"/>
    <cellStyle name="_630s Mar 08" xfId="2591" xr:uid="{2B277D77-C382-4466-8E3A-F29BAB20DBF1}"/>
    <cellStyle name="_653_M.1.1 Balance Formato de carga " xfId="2592" xr:uid="{41483978-0835-44B8-B42C-0C2EB5F3F50B}"/>
    <cellStyle name="_7 Aeolus_PPM Wind Energy Summary Updated 07_16_07" xfId="2593" xr:uid="{FE07937A-2F88-439E-8F34-973A40AEA7E2}"/>
    <cellStyle name="_7 Aeolus_PPM Wind Energy Summary Updated 07_16_07_M.1.1 Balance Formato de carga " xfId="2594" xr:uid="{6D142AB4-9E12-4D1A-B6F9-6D599DFE919E}"/>
    <cellStyle name="_x0013__9. Staff Cost-External Services" xfId="2595" xr:uid="{3E5572CC-2BF5-4D0E-8412-8E3034553A5F}"/>
    <cellStyle name="_x0013__9. Staff Cost-External Services 2" xfId="2596" xr:uid="{EDC9677E-A23D-435D-A606-BFEC27F03EE2}"/>
    <cellStyle name="_x0013__9. Staff Cost-External Services_1" xfId="2597" xr:uid="{9C47D79A-5473-4765-A6FA-1AEC1BD78DB7}"/>
    <cellStyle name="_x0013__9. Staff Cost-External Services_1 2" xfId="2598" xr:uid="{B613AC74-4740-4B7D-9BFA-33F2EE2B82D8}"/>
    <cellStyle name="_930" xfId="2599" xr:uid="{9558749E-91C9-4366-BEB8-AA1EC509160D}"/>
    <cellStyle name="_A1 Investor Disparity Calculation" xfId="2600" xr:uid="{9003F009-36B3-4A67-92DF-1723DB0C1A2C}"/>
    <cellStyle name="_A1 Investor Disparity Calculation_2" xfId="2601" xr:uid="{1131423C-2935-4199-BB5A-8D082AF2B92C}"/>
    <cellStyle name="_A1 thru A30__SP Financial Services Workpapers_2" xfId="2602" xr:uid="{0E813B2F-A59E-4BD9-8D77-746C8FEE73F8}"/>
    <cellStyle name="_A1 thru A56__LLC 2006 Workpapers" xfId="2603" xr:uid="{310BCDDE-7F04-4A9A-9DD5-7EC27E23233E}"/>
    <cellStyle name="_A1-A to U2-A  2006 MGI &amp; MGUS M-3 Summary Support" xfId="2604" xr:uid="{82AE654B-C08D-4FD8-AABB-5095F24C9B19}"/>
    <cellStyle name="_A2 - Questions on Fixed Assets for 12-31-08" xfId="2605" xr:uid="{AD5FB699-5483-4080-8308-3943ED5D171A}"/>
    <cellStyle name="_A2 2008 Consolidated Financials - PBC SBergstrom 04-13-09" xfId="2606" xr:uid="{F1C2D882-3F9C-40DE-963F-BCD939243CB2}"/>
    <cellStyle name="_A2 Investor Disparity Calculation 12-31-08" xfId="2607" xr:uid="{9ABF3F95-C93F-4814-B23E-19E8B605463F}"/>
    <cellStyle name="_A2 Investor Disparity Calculation 12-31-08_2" xfId="2608" xr:uid="{0D3ABD1D-67F2-4786-A1CC-85E0328AD9E6}"/>
    <cellStyle name="_A3 Investor Disparity Calculation 11-30 &amp; 12-31-08" xfId="2609" xr:uid="{4EED0354-58F3-47DA-BBCD-46360AB4565A}"/>
    <cellStyle name="_A3 Investor Disparity Calculation 11-30 &amp; 12-31-08_2" xfId="2610" xr:uid="{DB33E2CB-495A-4A37-9733-3FBBA4811250}"/>
    <cellStyle name="_A30" xfId="2611" xr:uid="{11ECB9B9-5C33-4CB7-8133-62A43D8AE9E3}"/>
    <cellStyle name="_A31" xfId="2612" xr:uid="{DBD67DCE-3989-4678-8CB8-7B355DE4A787}"/>
    <cellStyle name="_A4 Coded Trial Balance FYE December 31 2008" xfId="2613" xr:uid="{DFBF155C-888A-4D6B-9F81-D0FEC20922F8}"/>
    <cellStyle name="_A41" xfId="2614" xr:uid="{A682F12F-2BF8-4D46-B17F-88E5667F397D}"/>
    <cellStyle name="_A8" xfId="2615" xr:uid="{6891A535-BBE0-479D-9898-EE70B1FCA0E6}"/>
    <cellStyle name="_Accrual" xfId="2616" xr:uid="{50565834-2622-4D09-9FAF-E92DACCE3D89}"/>
    <cellStyle name="_Accrual_M.1.1 Balance Formato de carga " xfId="2617" xr:uid="{BA709DDB-1C62-42BF-AFBC-505AFCC1DC41}"/>
    <cellStyle name="_Accrued Vacation 1 23 2007" xfId="2618" xr:uid="{C16D74FE-2F6F-4FCA-AF08-FC8156444BF2}"/>
    <cellStyle name="_x0013__Actual" xfId="2619" xr:uid="{E959EDCD-8D3A-4319-A4F3-5DA93AF4710A}"/>
    <cellStyle name="_x0013__Actual_Xavier" xfId="2620" xr:uid="{BE64695E-3F34-42A3-A131-F5597D852DDC}"/>
    <cellStyle name="_AE I-B" xfId="2621" xr:uid="{D4057729-DBCD-47B8-B5BE-3535C0EEAF05}"/>
    <cellStyle name="_AE I-B_M.1.1 Balance Formato de carga " xfId="2622" xr:uid="{CAFEDFAC-B631-48E8-9D0B-91BB281CACC2}"/>
    <cellStyle name="_AE II 2007 Annual PTC Report" xfId="2623" xr:uid="{1C3A8869-68B1-48B9-B1D6-782777AE7975}"/>
    <cellStyle name="_AE II-B" xfId="2624" xr:uid="{7B78D10B-CABD-43A1-9D4D-CFFC9E510FF7}"/>
    <cellStyle name="_AE II-B_M.1.1 Balance Formato de carga " xfId="2625" xr:uid="{3553FC82-2410-4CF7-A6EC-864749840BAF}"/>
    <cellStyle name="_AE III-B" xfId="2626" xr:uid="{EE1D166F-542E-45A1-AE05-C06BDCD734DB}"/>
    <cellStyle name="_AE III-B_M.1.1 Balance Formato de carga " xfId="2627" xr:uid="{8AD977F5-71AA-4EFE-946E-6A2D599BC8CD}"/>
    <cellStyle name="_Aeolus 754 calculation" xfId="2628" xr:uid="{444711B9-F999-4670-90B0-5AC6370E281D}"/>
    <cellStyle name="_Aeolus I Tax Workpapers 2007" xfId="2629" xr:uid="{CA4B99D2-630F-4D52-9F40-6BC729E1C42D}"/>
    <cellStyle name="_Aeolus I Tax Workpapers 2007_2" xfId="2630" xr:uid="{344A8D11-CBCF-44E7-A856-0949A90C72A3}"/>
    <cellStyle name="_Aeolus I_Consolidated FS (PBC)" xfId="2631" xr:uid="{1D540A7E-0CE4-49BA-8F27-E5D69A68C368}"/>
    <cellStyle name="_Aeolus II - Contingent Note Amortization - PBC 2008-04-07" xfId="2632" xr:uid="{AC4890CE-82DD-4370-8E5D-9250D7FB316C}"/>
    <cellStyle name="_Aeolus II - Contingent Note Schedule - PBC 2008-04-16" xfId="2633" xr:uid="{3C9DBF81-BD88-47A8-80B7-9D69B6B4766A}"/>
    <cellStyle name="_Aeolus II - PAPS Debt Amortization Working Copy" xfId="2634" xr:uid="{531BE7FE-7EA4-4352-8283-81036892834C}"/>
    <cellStyle name="_Aeolus II 5-10-06 v27" xfId="2635" xr:uid="{FA55AB48-99AA-4065-9DB1-46DDC8E22FA2}"/>
    <cellStyle name="_Aeolus II 5-10-06 v27 2" xfId="2636" xr:uid="{67DCE93C-48B7-4AEE-965D-924AAAFF929E}"/>
    <cellStyle name="_Aeolus II 5-10-06 v27 2 2" xfId="2637" xr:uid="{2F314ACD-7D1B-4CD9-8215-7832D634F98F}"/>
    <cellStyle name="_Aeolus II 5-10-06 v27 2_Xavier" xfId="2638" xr:uid="{EE59467B-2490-4096-9566-D180B18348B9}"/>
    <cellStyle name="_Aeolus II 5-10-06 v27 3" xfId="2639" xr:uid="{6EA71EDB-6877-4C5C-A18E-7C796950507E}"/>
    <cellStyle name="_Aeolus II 5-10-06 v27_14  IUSA 2012 Rev2 Maqueta for Presentation July 9" xfId="2640" xr:uid="{FDBE8A6C-CC83-45FE-BC4A-E1A0CA784F4E}"/>
    <cellStyle name="_Aeolus II 5-10-06 v27_9. Staff Cost-External Services" xfId="2641" xr:uid="{1644B880-6BF3-4188-8FDD-6A956A886C0D}"/>
    <cellStyle name="_Aeolus II 5-10-06 v27_9. Staff Cost-External Services 2" xfId="2642" xr:uid="{145155BE-281F-4974-B6C7-5488969B0A18}"/>
    <cellStyle name="_Aeolus II 5-10-06 v27_9. Staff Cost-External Services_1" xfId="2643" xr:uid="{F67AB32C-43CB-4504-921A-0BC4C6FABF36}"/>
    <cellStyle name="_Aeolus II 5-10-06 v27_9. Staff Cost-External Services_1 2" xfId="2644" xr:uid="{66EC1BE8-E399-4F43-8798-80A24DD6FBD0}"/>
    <cellStyle name="_Aeolus II 5-10-06 v27_Actual" xfId="2645" xr:uid="{958CF4B0-191C-477F-831A-FF6207C3F9A8}"/>
    <cellStyle name="_Aeolus II 5-10-06 v27_Actual_Xavier" xfId="2646" xr:uid="{2DD77ADA-8C91-476B-8F00-AB6AB4C6BC1D}"/>
    <cellStyle name="_Aeolus II 5-10-06 v27_Adams Report Recon Sept 08" xfId="2647" xr:uid="{B32FF366-E2EC-4B08-92D0-9B0C8A7317C6}"/>
    <cellStyle name="_Aeolus II 5-10-06 v27_Adams Report Recon Sept 08 2" xfId="2648" xr:uid="{C1EDACCA-9A84-45FD-A3C3-902B88B24EE3}"/>
    <cellStyle name="_Aeolus II 5-10-06 v27_Adams Report Recon Sept 08 2 2" xfId="2649" xr:uid="{50B0BB6F-1CF8-4E19-A49F-8FF0EBD7D737}"/>
    <cellStyle name="_Aeolus II 5-10-06 v27_Adams Report Recon Sept 08 2_Xavier" xfId="2650" xr:uid="{9AF79495-733D-44D3-8BE9-DA2C2AFAC3B0}"/>
    <cellStyle name="_Aeolus II 5-10-06 v27_Adams Report Recon Sept 08 3" xfId="2651" xr:uid="{53F64D23-B5B7-40EE-955E-279E8D6FA1BC}"/>
    <cellStyle name="_Aeolus II 5-10-06 v27_Adams Report Recon Sept 08_14  IUSA 2012 Rev2 Maqueta for Presentation July 9" xfId="2652" xr:uid="{D86BDDAF-17CA-489E-A4D2-42AFEC7D766F}"/>
    <cellStyle name="_Aeolus II 5-10-06 v27_Adams Report Recon Sept 08_9. Staff Cost-External Services" xfId="2653" xr:uid="{EA960805-C9E9-48E7-9A64-5416A114C671}"/>
    <cellStyle name="_Aeolus II 5-10-06 v27_Adams Report Recon Sept 08_9. Staff Cost-External Services 2" xfId="2654" xr:uid="{25BA0041-EB27-4AC8-975D-E12BBB153BFA}"/>
    <cellStyle name="_Aeolus II 5-10-06 v27_Adams Report Recon Sept 08_9. Staff Cost-External Services_1" xfId="2655" xr:uid="{0C8FA8A1-AE25-4AA1-84AE-BB5AA71F1F79}"/>
    <cellStyle name="_Aeolus II 5-10-06 v27_Adams Report Recon Sept 08_9. Staff Cost-External Services_1 2" xfId="2656" xr:uid="{F409AE46-6C49-4501-A9E6-399AB8782240}"/>
    <cellStyle name="_Aeolus II 5-10-06 v27_Adams Report Recon Sept 08_Actual" xfId="2657" xr:uid="{A26CB05D-AADB-4E2B-973F-E503EE9B940D}"/>
    <cellStyle name="_Aeolus II 5-10-06 v27_Adams Report Recon Sept 08_Actual_Xavier" xfId="2658" xr:uid="{A1934D54-DF20-4323-8980-5E1D12934ECC}"/>
    <cellStyle name="_Aeolus II 5-10-06 v27_Adams Report Recon Sept 08_Conversion" xfId="2659" xr:uid="{0CBA9C21-54B4-4ECB-BD08-71827783356E}"/>
    <cellStyle name="_Aeolus II 5-10-06 v27_Adams Report Recon Sept 08_Conversion 2" xfId="2660" xr:uid="{16070217-FFFE-418C-A3C7-1877BA9F85CB}"/>
    <cellStyle name="_Aeolus II 5-10-06 v27_Adams Report Recon Sept 08_FIN € Summary" xfId="2661" xr:uid="{3E9DF7D9-2C17-49F0-A1C4-5C1F80799538}"/>
    <cellStyle name="_Aeolus II 5-10-06 v27_Adams Report Recon Sept 08_FIN € Summary 2" xfId="2662" xr:uid="{EB72EFB1-3350-4583-99DF-650151D3CAF2}"/>
    <cellStyle name="_Aeolus II 5-10-06 v27_Adams Report Recon Sept 08_IFRS Elim" xfId="2663" xr:uid="{583A084B-1E22-4A78-BC81-E8F1E02DE4A3}"/>
    <cellStyle name="_Aeolus II 5-10-06 v27_Adams Report Recon Sept 08_IFRS Elim_Xavier" xfId="2664" xr:uid="{44B073FC-D525-4B1A-A8C6-AF2E51E30F7D}"/>
    <cellStyle name="_Aeolus II 5-10-06 v27_Adams Report Recon Sept 08_IFRS IS" xfId="2665" xr:uid="{30E5FFC4-94A0-4B86-B022-2057AD26996F}"/>
    <cellStyle name="_Aeolus II 5-10-06 v27_Adams Report Recon Sept 08_IFRS IS_Xavier" xfId="2666" xr:uid="{6ED62B13-3B63-4167-AAD5-42211E257A74}"/>
    <cellStyle name="_Aeolus II 5-10-06 v27_Adams Report Recon Sept 08_One Corp Summary" xfId="2667" xr:uid="{1D2AD7E4-A461-43A0-8C4B-18AA80BDD223}"/>
    <cellStyle name="_Aeolus II 5-10-06 v27_Adams Report Recon Sept 08_One Corp Summary 2" xfId="2668" xr:uid="{50906402-8D17-46DA-AEB6-841B32663115}"/>
    <cellStyle name="_Aeolus II 5-10-06 v27_Adams Report Recon Sept 08_Plan IS" xfId="2669" xr:uid="{3C518378-30D4-42AF-A138-0AA2BDD3A4B0}"/>
    <cellStyle name="_Aeolus II 5-10-06 v27_Adams Report Recon Sept 08_Plan IS_Xavier" xfId="2670" xr:uid="{0F757F01-A68D-4D62-810D-493BABDFA19D}"/>
    <cellStyle name="_Aeolus II 5-10-06 v27_Adams Report Recon Sept 08_PlntIn" xfId="2671" xr:uid="{8B7258C9-F390-4B04-A60B-57E36A2886FB}"/>
    <cellStyle name="_Aeolus II 5-10-06 v27_Adams Report Recon Sept 08_PlntIn_Xavier" xfId="2672" xr:uid="{27301224-384A-4826-88F1-CF1F1A010A43}"/>
    <cellStyle name="_Aeolus II 5-10-06 v27_Adams Report Recon Sept 08_PPA" xfId="2673" xr:uid="{5DC940A9-6BD9-4A04-9689-F082B42131C4}"/>
    <cellStyle name="_Aeolus II 5-10-06 v27_Adams Report Recon Sept 08_PPA_Xavier" xfId="2674" xr:uid="{BBE9343D-F2FF-4781-8C06-F6FF38F29489}"/>
    <cellStyle name="_Aeolus II 5-10-06 v27_Adams Report Recon Sept 08_ppt-ind" xfId="2675" xr:uid="{9770A772-99A1-4EC9-A786-E1CAB5590048}"/>
    <cellStyle name="_Aeolus II 5-10-06 v27_Adams Report Recon Sept 08_Xavier" xfId="2676" xr:uid="{4E878A3F-D414-4FB4-BA4B-600EE4AE2CF8}"/>
    <cellStyle name="_Aeolus II 5-10-06 v27_Book1" xfId="2677" xr:uid="{26FC3FC1-D50B-4003-A009-447A3C20B981}"/>
    <cellStyle name="_Aeolus II 5-10-06 v27_Book1 2" xfId="2678" xr:uid="{03D05D42-2609-4CC8-9D8B-C071E36B5ACC}"/>
    <cellStyle name="_Aeolus II 5-10-06 v27_Book1 2 2" xfId="2679" xr:uid="{4C906C40-A1CF-44F0-8D45-78B5796E9F42}"/>
    <cellStyle name="_Aeolus II 5-10-06 v27_Book1 2_Xavier" xfId="2680" xr:uid="{05C5812D-3D0F-4999-ACB1-DDFBC42083BE}"/>
    <cellStyle name="_Aeolus II 5-10-06 v27_Book1 3" xfId="2681" xr:uid="{AE5CDD25-E407-469F-8988-2F4FFB26C8EF}"/>
    <cellStyle name="_Aeolus II 5-10-06 v27_Book1_14  IUSA 2012 Rev2 Maqueta for Presentation July 9" xfId="2682" xr:uid="{110FD928-0F65-4186-A199-6CE6F77769F7}"/>
    <cellStyle name="_Aeolus II 5-10-06 v27_Book1_9. Staff Cost-External Services" xfId="2683" xr:uid="{D1F579EF-FDC4-46CD-A01C-22161CC4C62E}"/>
    <cellStyle name="_Aeolus II 5-10-06 v27_Book1_9. Staff Cost-External Services 2" xfId="2684" xr:uid="{7F1AB944-E280-4AB6-A633-A5C9F7EBD318}"/>
    <cellStyle name="_Aeolus II 5-10-06 v27_Book1_9. Staff Cost-External Services_1" xfId="2685" xr:uid="{6263288D-2FD6-438A-A29D-29419299C712}"/>
    <cellStyle name="_Aeolus II 5-10-06 v27_Book1_9. Staff Cost-External Services_1 2" xfId="2686" xr:uid="{DE73424A-5EAA-4B00-B643-21B38168B93B}"/>
    <cellStyle name="_Aeolus II 5-10-06 v27_Book1_Actual" xfId="2687" xr:uid="{E60BB89A-A531-41F8-8D11-1981B49F4874}"/>
    <cellStyle name="_Aeolus II 5-10-06 v27_Book1_Actual_Xavier" xfId="2688" xr:uid="{631ABF78-893D-4A9E-BFC3-0539B79E59D0}"/>
    <cellStyle name="_Aeolus II 5-10-06 v27_Book1_Conversion" xfId="2689" xr:uid="{BED265DC-4D3A-4836-9DFE-D4EFEDBA57D2}"/>
    <cellStyle name="_Aeolus II 5-10-06 v27_Book1_Conversion 2" xfId="2690" xr:uid="{0797A332-45BE-4000-A96D-F5DE78E5B5BB}"/>
    <cellStyle name="_Aeolus II 5-10-06 v27_Book1_FIN € Summary" xfId="2691" xr:uid="{B63E617B-418D-435E-8DED-EC8344F5779C}"/>
    <cellStyle name="_Aeolus II 5-10-06 v27_Book1_FIN € Summary 2" xfId="2692" xr:uid="{7FD2FBE8-067F-4FA5-B011-57D481F0D77D}"/>
    <cellStyle name="_Aeolus II 5-10-06 v27_Book1_IFRS Elim" xfId="2693" xr:uid="{790C8C88-5998-4CC4-A69E-8736A38464DB}"/>
    <cellStyle name="_Aeolus II 5-10-06 v27_Book1_IFRS Elim_Xavier" xfId="2694" xr:uid="{3470CC06-D22D-4F06-8454-6212B3016C8B}"/>
    <cellStyle name="_Aeolus II 5-10-06 v27_Book1_IFRS IS" xfId="2695" xr:uid="{AC06AB3E-D727-446A-B58F-175C3CFAFE3C}"/>
    <cellStyle name="_Aeolus II 5-10-06 v27_Book1_IFRS IS_Xavier" xfId="2696" xr:uid="{741ED9D2-2D53-469A-86FB-638BBB00D665}"/>
    <cellStyle name="_Aeolus II 5-10-06 v27_Book1_One Corp Summary" xfId="2697" xr:uid="{A5D67CD1-5F7A-4CEA-B914-0BB7484ECA70}"/>
    <cellStyle name="_Aeolus II 5-10-06 v27_Book1_One Corp Summary 2" xfId="2698" xr:uid="{9DD23280-9F69-4BA5-A7C5-1FB29D63C134}"/>
    <cellStyle name="_Aeolus II 5-10-06 v27_Book1_Plan IS" xfId="2699" xr:uid="{B8F5759F-1B2D-465A-8A07-99B14ACC49F6}"/>
    <cellStyle name="_Aeolus II 5-10-06 v27_Book1_Plan IS_Xavier" xfId="2700" xr:uid="{FF286DB0-3906-4F17-BD2F-7EB3E357226B}"/>
    <cellStyle name="_Aeolus II 5-10-06 v27_Book1_PlntIn" xfId="2701" xr:uid="{0A72CA46-E47A-440C-A665-39F7B72B1E8C}"/>
    <cellStyle name="_Aeolus II 5-10-06 v27_Book1_PlntIn_Xavier" xfId="2702" xr:uid="{108C8F46-F280-469E-B42B-65229B781778}"/>
    <cellStyle name="_Aeolus II 5-10-06 v27_Book1_PPA" xfId="2703" xr:uid="{524DB217-17E4-4BBE-B0F6-FB1A89FA214A}"/>
    <cellStyle name="_Aeolus II 5-10-06 v27_Book1_PPA_Xavier" xfId="2704" xr:uid="{53AEF3E0-A9F4-47E2-A1DF-2F7E9BA8F032}"/>
    <cellStyle name="_Aeolus II 5-10-06 v27_Book1_ppt-ind" xfId="2705" xr:uid="{5D9717FB-0FDC-461C-97BF-404A86D68E6C}"/>
    <cellStyle name="_Aeolus II 5-10-06 v27_Book1_Xavier" xfId="2706" xr:uid="{CFFF3739-AEDA-4055-9208-0FE9954686B6}"/>
    <cellStyle name="_Aeolus II 5-10-06 v27_Conversion" xfId="2707" xr:uid="{97FE1CA2-11E5-43DC-A58F-0B067A601211}"/>
    <cellStyle name="_Aeolus II 5-10-06 v27_Conversion 2" xfId="2708" xr:uid="{742BE922-B151-4E11-BCE4-A198EA1AF5FC}"/>
    <cellStyle name="_Aeolus II 5-10-06 v27_FIN € Summary" xfId="2709" xr:uid="{57A424DA-DE57-432E-851B-1C2FA32EFD8E}"/>
    <cellStyle name="_Aeolus II 5-10-06 v27_FIN € Summary 2" xfId="2710" xr:uid="{621A4BE7-7ED9-4FC8-BE89-F872BCA4C177}"/>
    <cellStyle name="_Aeolus II 5-10-06 v27_IFRS Elim" xfId="2711" xr:uid="{78227CD1-322B-47D7-9B22-EAC5904BE5DD}"/>
    <cellStyle name="_Aeolus II 5-10-06 v27_IFRS Elim_Xavier" xfId="2712" xr:uid="{E1749716-5854-4C2B-AA6B-271ADB7C75D4}"/>
    <cellStyle name="_Aeolus II 5-10-06 v27_IFRS IS" xfId="2713" xr:uid="{2B1236B7-11ED-4F1B-ACFF-384E28232BEB}"/>
    <cellStyle name="_Aeolus II 5-10-06 v27_IFRS IS_Xavier" xfId="2714" xr:uid="{2244923A-0243-4CCA-A4A7-C5DF00DC0140}"/>
    <cellStyle name="_Aeolus II 5-10-06 v27_M.1.1 Balance Formato de carga " xfId="2715" xr:uid="{43B2CDC0-CDAD-4F85-8367-40CF665A70DD}"/>
    <cellStyle name="_Aeolus II 5-10-06 v27_NYSEG Assets" xfId="2716" xr:uid="{82A6AFFF-CC2F-4CB3-9B04-4B76B5C15EF3}"/>
    <cellStyle name="_Aeolus II 5-10-06 v27_NYSEG Assets 2" xfId="2717" xr:uid="{19915C4B-F7F9-4A2B-B493-0D5392A69336}"/>
    <cellStyle name="_Aeolus II 5-10-06 v27_NYSEG Assets 2 2" xfId="2718" xr:uid="{FE8280BF-0600-4B6B-94DA-7E7842B90D6F}"/>
    <cellStyle name="_Aeolus II 5-10-06 v27_NYSEG Assets 2_Xavier" xfId="2719" xr:uid="{D3892062-84E7-4E9A-9745-681117A69177}"/>
    <cellStyle name="_Aeolus II 5-10-06 v27_NYSEG Assets 3" xfId="2720" xr:uid="{8E9DDA84-FF03-48B2-93A9-D4AB913B320E}"/>
    <cellStyle name="_Aeolus II 5-10-06 v27_NYSEG Assets_14  IUSA 2012 Rev2 Maqueta for Presentation July 9" xfId="2721" xr:uid="{15B564DA-F4F1-4A85-BB05-1B91024DDC7E}"/>
    <cellStyle name="_Aeolus II 5-10-06 v27_NYSEG Assets_9. Staff Cost-External Services" xfId="2722" xr:uid="{1A2710DB-9D75-4A33-B756-31CAEB217DBB}"/>
    <cellStyle name="_Aeolus II 5-10-06 v27_NYSEG Assets_9. Staff Cost-External Services 2" xfId="2723" xr:uid="{83128C34-358C-4F67-B836-B3AA008AD747}"/>
    <cellStyle name="_Aeolus II 5-10-06 v27_NYSEG Assets_9. Staff Cost-External Services_1" xfId="2724" xr:uid="{BBD61D6C-7824-42C3-97AE-4CF7CE2E7B55}"/>
    <cellStyle name="_Aeolus II 5-10-06 v27_NYSEG Assets_9. Staff Cost-External Services_1 2" xfId="2725" xr:uid="{96FF3FBB-0E47-4534-A56B-C3E2BE02105D}"/>
    <cellStyle name="_Aeolus II 5-10-06 v27_NYSEG Assets_Actual" xfId="2726" xr:uid="{28A074D7-E1B9-4722-8FEB-D5A21CE99D47}"/>
    <cellStyle name="_Aeolus II 5-10-06 v27_NYSEG Assets_Actual_Xavier" xfId="2727" xr:uid="{07F2CB77-9DA5-44EE-B3BE-6979B8D76142}"/>
    <cellStyle name="_Aeolus II 5-10-06 v27_NYSEG Assets_Conversion" xfId="2728" xr:uid="{69AE1AC4-5A75-41DC-B97C-3F717BA66332}"/>
    <cellStyle name="_Aeolus II 5-10-06 v27_NYSEG Assets_Conversion 2" xfId="2729" xr:uid="{6535F6F9-A9E1-4AB0-94EA-BD60AEEA90E8}"/>
    <cellStyle name="_Aeolus II 5-10-06 v27_NYSEG Assets_FIN € Summary" xfId="2730" xr:uid="{2E35F70F-0FB8-4A98-84CB-F07DD21D268D}"/>
    <cellStyle name="_Aeolus II 5-10-06 v27_NYSEG Assets_FIN € Summary 2" xfId="2731" xr:uid="{EF5DC394-C931-48DE-A9AD-7F6E80898154}"/>
    <cellStyle name="_Aeolus II 5-10-06 v27_NYSEG Assets_IFRS Elim" xfId="2732" xr:uid="{1039FFE8-5FAD-4E26-A4EF-110BBA97E7CD}"/>
    <cellStyle name="_Aeolus II 5-10-06 v27_NYSEG Assets_IFRS Elim_Xavier" xfId="2733" xr:uid="{40A871A2-C441-4FA4-8417-0F821CCA349C}"/>
    <cellStyle name="_Aeolus II 5-10-06 v27_NYSEG Assets_IFRS IS" xfId="2734" xr:uid="{78623385-2A39-4E42-BD65-2A2CC240176C}"/>
    <cellStyle name="_Aeolus II 5-10-06 v27_NYSEG Assets_IFRS IS_Xavier" xfId="2735" xr:uid="{65FB9A5C-4283-41EC-80BE-24DDDD49AEDD}"/>
    <cellStyle name="_Aeolus II 5-10-06 v27_NYSEG Assets_One Corp Summary" xfId="2736" xr:uid="{39FA5D10-37D3-4C99-8A9F-D24BAA13D074}"/>
    <cellStyle name="_Aeolus II 5-10-06 v27_NYSEG Assets_One Corp Summary 2" xfId="2737" xr:uid="{1D331803-F3FF-4355-9F1D-022979493EC8}"/>
    <cellStyle name="_Aeolus II 5-10-06 v27_NYSEG Assets_Plan IS" xfId="2738" xr:uid="{59A7ED34-D925-45A8-8B13-6A0B287B9E64}"/>
    <cellStyle name="_Aeolus II 5-10-06 v27_NYSEG Assets_Plan IS_Xavier" xfId="2739" xr:uid="{639CC7A2-F0EE-441A-8E1A-7B9A467D2805}"/>
    <cellStyle name="_Aeolus II 5-10-06 v27_NYSEG Assets_PlntIn" xfId="2740" xr:uid="{DEDF0FDD-86D6-4D2D-A4C9-B41335C21301}"/>
    <cellStyle name="_Aeolus II 5-10-06 v27_NYSEG Assets_PlntIn_Xavier" xfId="2741" xr:uid="{7374B95D-E486-44FE-8FCA-4F55150A0FFE}"/>
    <cellStyle name="_Aeolus II 5-10-06 v27_NYSEG Assets_PPA" xfId="2742" xr:uid="{1B0F9E56-4C7F-46BE-880D-2280B273E9C0}"/>
    <cellStyle name="_Aeolus II 5-10-06 v27_NYSEG Assets_PPA_Xavier" xfId="2743" xr:uid="{113891AA-BC7E-41C4-AB27-FA9FDC1ADAB8}"/>
    <cellStyle name="_Aeolus II 5-10-06 v27_NYSEG Assets_ppt-ind" xfId="2744" xr:uid="{074D4250-CFC1-4F4B-8D39-36C668190C43}"/>
    <cellStyle name="_Aeolus II 5-10-06 v27_NYSEG Assets_Xavier" xfId="2745" xr:uid="{E3C46C71-B2B3-41E4-B8F7-DC256275084E}"/>
    <cellStyle name="_Aeolus II 5-10-06 v27_NYSEG Liab" xfId="2746" xr:uid="{C471ADB7-941E-44DE-A920-CC6F6C7D1C1B}"/>
    <cellStyle name="_Aeolus II 5-10-06 v27_NYSEG Liab 2" xfId="2747" xr:uid="{90DFC713-E478-4CF8-8B63-F59BB43CBFDB}"/>
    <cellStyle name="_Aeolus II 5-10-06 v27_NYSEG Liab 2 2" xfId="2748" xr:uid="{C67DADBD-84C3-401A-95EC-F1EE2D84EC4F}"/>
    <cellStyle name="_Aeolus II 5-10-06 v27_NYSEG Liab 2_Xavier" xfId="2749" xr:uid="{86657C28-A608-4340-95D7-F02C2CDEBD06}"/>
    <cellStyle name="_Aeolus II 5-10-06 v27_NYSEG Liab 3" xfId="2750" xr:uid="{20E03687-89C6-4AD8-AD0A-1AA589ADCAD3}"/>
    <cellStyle name="_Aeolus II 5-10-06 v27_NYSEG Liab_14  IUSA 2012 Rev2 Maqueta for Presentation July 9" xfId="2751" xr:uid="{0A0883C5-4CDC-4125-B8CE-2E4F3F6AFDBE}"/>
    <cellStyle name="_Aeolus II 5-10-06 v27_NYSEG Liab_9. Staff Cost-External Services" xfId="2752" xr:uid="{443EA7F8-2224-4E35-8723-E3A2E7677602}"/>
    <cellStyle name="_Aeolus II 5-10-06 v27_NYSEG Liab_9. Staff Cost-External Services 2" xfId="2753" xr:uid="{798FA4DC-74AB-400A-BB5C-17769C5CAC46}"/>
    <cellStyle name="_Aeolus II 5-10-06 v27_NYSEG Liab_9. Staff Cost-External Services_1" xfId="2754" xr:uid="{E41E0305-255B-42A9-ABD8-B8573CB22E69}"/>
    <cellStyle name="_Aeolus II 5-10-06 v27_NYSEG Liab_9. Staff Cost-External Services_1 2" xfId="2755" xr:uid="{A49DEA0E-8FFE-4A52-BF09-7C44B4408239}"/>
    <cellStyle name="_Aeolus II 5-10-06 v27_NYSEG Liab_Actual" xfId="2756" xr:uid="{7393A3BD-0088-4843-8864-6C601C9C8526}"/>
    <cellStyle name="_Aeolus II 5-10-06 v27_NYSEG Liab_Actual_Xavier" xfId="2757" xr:uid="{771541E1-0A0C-438A-97F7-83941BB0B443}"/>
    <cellStyle name="_Aeolus II 5-10-06 v27_NYSEG Liab_Conversion" xfId="2758" xr:uid="{93ECA9A3-F1B7-411D-864A-C4FE8896B50A}"/>
    <cellStyle name="_Aeolus II 5-10-06 v27_NYSEG Liab_Conversion 2" xfId="2759" xr:uid="{56DC48EC-FF01-4BF4-BEED-D163A695B1D0}"/>
    <cellStyle name="_Aeolus II 5-10-06 v27_NYSEG Liab_FIN € Summary" xfId="2760" xr:uid="{BF572513-190D-48A4-A772-7641E8FB6B3A}"/>
    <cellStyle name="_Aeolus II 5-10-06 v27_NYSEG Liab_FIN € Summary 2" xfId="2761" xr:uid="{0AD7BD72-0B39-4FC2-990F-CC702DAFB085}"/>
    <cellStyle name="_Aeolus II 5-10-06 v27_NYSEG Liab_IFRS Elim" xfId="2762" xr:uid="{AF50D9C8-1EE3-4CFB-BEBE-5D58390207EE}"/>
    <cellStyle name="_Aeolus II 5-10-06 v27_NYSEG Liab_IFRS Elim_Xavier" xfId="2763" xr:uid="{8C69946F-FE27-475C-8C90-5D2B5D26D86D}"/>
    <cellStyle name="_Aeolus II 5-10-06 v27_NYSEG Liab_IFRS IS" xfId="2764" xr:uid="{6DACDFB6-3785-4011-91D2-9EB09396A7CD}"/>
    <cellStyle name="_Aeolus II 5-10-06 v27_NYSEG Liab_IFRS IS_Xavier" xfId="2765" xr:uid="{C7AEF676-A3B2-400C-B16A-ECEA2A0C1AFE}"/>
    <cellStyle name="_Aeolus II 5-10-06 v27_NYSEG Liab_One Corp Summary" xfId="2766" xr:uid="{626C9034-5CD9-481A-A4F4-9C9C6BC67E49}"/>
    <cellStyle name="_Aeolus II 5-10-06 v27_NYSEG Liab_One Corp Summary 2" xfId="2767" xr:uid="{7CFECF34-2442-40DF-99C6-0C58BE8E2465}"/>
    <cellStyle name="_Aeolus II 5-10-06 v27_NYSEG Liab_Plan IS" xfId="2768" xr:uid="{F3E4B26E-AF5E-477E-85F8-4152723FBA7F}"/>
    <cellStyle name="_Aeolus II 5-10-06 v27_NYSEG Liab_Plan IS_Xavier" xfId="2769" xr:uid="{C829DDCB-A594-4200-AD28-30F6B349B04B}"/>
    <cellStyle name="_Aeolus II 5-10-06 v27_NYSEG Liab_PlntIn" xfId="2770" xr:uid="{1E2CFF79-1899-40CB-9533-551E929072AC}"/>
    <cellStyle name="_Aeolus II 5-10-06 v27_NYSEG Liab_PlntIn_Xavier" xfId="2771" xr:uid="{BD6C8E44-A71C-4AB8-AFE4-E6ABE28EE993}"/>
    <cellStyle name="_Aeolus II 5-10-06 v27_NYSEG Liab_PPA" xfId="2772" xr:uid="{F6D15450-CBBC-45F8-9D8E-57A64BB9D2BC}"/>
    <cellStyle name="_Aeolus II 5-10-06 v27_NYSEG Liab_PPA_Xavier" xfId="2773" xr:uid="{BEFDE228-11DF-494D-AB3C-B14ED8813EB8}"/>
    <cellStyle name="_Aeolus II 5-10-06 v27_NYSEG Liab_ppt-ind" xfId="2774" xr:uid="{E33002A8-240E-4449-9B2D-D3F884E03C81}"/>
    <cellStyle name="_Aeolus II 5-10-06 v27_NYSEG Liab_Xavier" xfId="2775" xr:uid="{EB89C917-C5C8-438D-BBE7-20C98D4770D2}"/>
    <cellStyle name="_Aeolus II 5-10-06 v27_One Corp Summary" xfId="2776" xr:uid="{5AC34D50-3DC4-44C6-85B3-89288F1B3D26}"/>
    <cellStyle name="_Aeolus II 5-10-06 v27_One Corp Summary 2" xfId="2777" xr:uid="{1CE80553-8449-4CB6-81CD-0096927C4322}"/>
    <cellStyle name="_Aeolus II 5-10-06 v27_Plan IS" xfId="2778" xr:uid="{DE81322F-967C-4D46-9F63-C22FEC7ECD58}"/>
    <cellStyle name="_Aeolus II 5-10-06 v27_Plan IS_Xavier" xfId="2779" xr:uid="{DAFCFB2A-F84E-4F57-B269-B8EEAAAF63F9}"/>
    <cellStyle name="_Aeolus II 5-10-06 v27_PlntIn" xfId="2780" xr:uid="{C383F851-11EB-4078-BF41-F111B3F67930}"/>
    <cellStyle name="_Aeolus II 5-10-06 v27_PlntIn_Xavier" xfId="2781" xr:uid="{8FCC5AFF-C0C7-48AC-9F35-0D899C93B386}"/>
    <cellStyle name="_Aeolus II 5-10-06 v27_PPA" xfId="2782" xr:uid="{3BABCCF4-3944-4279-B1E8-18DEB0BE4B4F}"/>
    <cellStyle name="_Aeolus II 5-10-06 v27_PPA_Xavier" xfId="2783" xr:uid="{404C0A7E-0B30-47D5-9083-809B6769C5B6}"/>
    <cellStyle name="_Aeolus II 5-10-06 v27_ppt-ind" xfId="2784" xr:uid="{753ED90C-4AB5-4697-87C8-94659544BD43}"/>
    <cellStyle name="_Aeolus II 5-10-06 v27_Reg Asset 2008 changes-summary Jan" xfId="2785" xr:uid="{2CC4D20A-A766-4069-BB00-BC09C0475EE9}"/>
    <cellStyle name="_Aeolus II 5-10-06 v27_Reg Asset 2008 changes-summary Jan 2" xfId="2786" xr:uid="{8AD59879-2DCF-4593-882A-B19175CBF5C2}"/>
    <cellStyle name="_Aeolus II 5-10-06 v27_Reg Asset 2008 changes-summary Jan 2 2" xfId="2787" xr:uid="{37F04D94-8C41-45A5-A984-E104EB847D21}"/>
    <cellStyle name="_Aeolus II 5-10-06 v27_Reg Asset 2008 changes-summary Jan 2_Xavier" xfId="2788" xr:uid="{CF85F8E1-9B12-4B15-8CD4-05576635189E}"/>
    <cellStyle name="_Aeolus II 5-10-06 v27_Reg Asset 2008 changes-summary Jan 3" xfId="2789" xr:uid="{7C91FF6A-62A7-4A02-851B-11763289CB1A}"/>
    <cellStyle name="_Aeolus II 5-10-06 v27_Reg Asset 2008 changes-summary Jan_14  IUSA 2012 Rev2 Maqueta for Presentation July 9" xfId="2790" xr:uid="{AF9868A0-B959-48E8-92F2-750A96F299FC}"/>
    <cellStyle name="_Aeolus II 5-10-06 v27_Reg Asset 2008 changes-summary Jan_9. Staff Cost-External Services" xfId="2791" xr:uid="{895E372C-09B8-4302-88B8-1FFA8EC66E62}"/>
    <cellStyle name="_Aeolus II 5-10-06 v27_Reg Asset 2008 changes-summary Jan_9. Staff Cost-External Services 2" xfId="2792" xr:uid="{82B123E8-EA61-451B-BEA4-8BA305F1D495}"/>
    <cellStyle name="_Aeolus II 5-10-06 v27_Reg Asset 2008 changes-summary Jan_9. Staff Cost-External Services_1" xfId="2793" xr:uid="{C033ACDE-2658-4DD3-8F22-B2B21628C17D}"/>
    <cellStyle name="_Aeolus II 5-10-06 v27_Reg Asset 2008 changes-summary Jan_9. Staff Cost-External Services_1 2" xfId="2794" xr:uid="{AC4DD922-A366-4AF6-8DCA-3BCF4CB3C281}"/>
    <cellStyle name="_Aeolus II 5-10-06 v27_Reg Asset 2008 changes-summary Jan_Actual" xfId="2795" xr:uid="{5600D75C-1A23-466A-9771-A52D5B6DDA40}"/>
    <cellStyle name="_Aeolus II 5-10-06 v27_Reg Asset 2008 changes-summary Jan_Actual_Xavier" xfId="2796" xr:uid="{5F02B9EB-9F06-426C-A986-E28839CA7826}"/>
    <cellStyle name="_Aeolus II 5-10-06 v27_Reg Asset 2008 changes-summary Jan_Conversion" xfId="2797" xr:uid="{6DBB4E83-E437-4305-BCB8-F614696AB510}"/>
    <cellStyle name="_Aeolus II 5-10-06 v27_Reg Asset 2008 changes-summary Jan_Conversion 2" xfId="2798" xr:uid="{5EF14346-657B-4325-93BB-91CD0B81CD5C}"/>
    <cellStyle name="_Aeolus II 5-10-06 v27_Reg Asset 2008 changes-summary Jan_FIN € Summary" xfId="2799" xr:uid="{95CAB389-5429-46E2-AB6E-04D846D8286C}"/>
    <cellStyle name="_Aeolus II 5-10-06 v27_Reg Asset 2008 changes-summary Jan_FIN € Summary 2" xfId="2800" xr:uid="{446B7771-408C-4365-AC6F-F50B4709A2B4}"/>
    <cellStyle name="_Aeolus II 5-10-06 v27_Reg Asset 2008 changes-summary Jan_IFRS Elim" xfId="2801" xr:uid="{44807230-9B75-40C9-9955-533624717449}"/>
    <cellStyle name="_Aeolus II 5-10-06 v27_Reg Asset 2008 changes-summary Jan_IFRS Elim_Xavier" xfId="2802" xr:uid="{F64F4E15-058A-48FA-A9F2-2EA14F8DA748}"/>
    <cellStyle name="_Aeolus II 5-10-06 v27_Reg Asset 2008 changes-summary Jan_IFRS IS" xfId="2803" xr:uid="{BC3B5659-9918-4B75-940A-B6665C2F9EFC}"/>
    <cellStyle name="_Aeolus II 5-10-06 v27_Reg Asset 2008 changes-summary Jan_IFRS IS_Xavier" xfId="2804" xr:uid="{98266375-3B2E-45FE-A4C4-3BC6AA90E8BF}"/>
    <cellStyle name="_Aeolus II 5-10-06 v27_Reg Asset 2008 changes-summary Jan_One Corp Summary" xfId="2805" xr:uid="{47ADB698-152C-4562-ADCF-CA8D5B9BF17E}"/>
    <cellStyle name="_Aeolus II 5-10-06 v27_Reg Asset 2008 changes-summary Jan_One Corp Summary 2" xfId="2806" xr:uid="{E505EF85-2B30-4A65-850D-F96DA959D020}"/>
    <cellStyle name="_Aeolus II 5-10-06 v27_Reg Asset 2008 changes-summary Jan_Plan IS" xfId="2807" xr:uid="{2A607FC6-D35D-46E2-9F21-8BC89E4AD358}"/>
    <cellStyle name="_Aeolus II 5-10-06 v27_Reg Asset 2008 changes-summary Jan_Plan IS_Xavier" xfId="2808" xr:uid="{45DDE87C-5B4E-4067-85DE-29AD292C1200}"/>
    <cellStyle name="_Aeolus II 5-10-06 v27_Reg Asset 2008 changes-summary Jan_PlntIn" xfId="2809" xr:uid="{CD1E80C3-A4C6-4928-A19D-40E61D90C7CD}"/>
    <cellStyle name="_Aeolus II 5-10-06 v27_Reg Asset 2008 changes-summary Jan_PlntIn_Xavier" xfId="2810" xr:uid="{156FB974-0D46-429E-8F33-DDA6559A811B}"/>
    <cellStyle name="_Aeolus II 5-10-06 v27_Reg Asset 2008 changes-summary Jan_PPA" xfId="2811" xr:uid="{41552DAA-73A7-4863-B55A-0E3D4C43D409}"/>
    <cellStyle name="_Aeolus II 5-10-06 v27_Reg Asset 2008 changes-summary Jan_PPA_Xavier" xfId="2812" xr:uid="{BD77C670-784B-41DA-BB46-302427EBC411}"/>
    <cellStyle name="_Aeolus II 5-10-06 v27_Reg Asset 2008 changes-summary Jan_ppt-ind" xfId="2813" xr:uid="{A8D064A5-5DA8-465F-A6DA-E322EE380758}"/>
    <cellStyle name="_Aeolus II 5-10-06 v27_Reg Asset 2008 changes-summary Jan_Xavier" xfId="2814" xr:uid="{8226AA34-DB73-4D64-B1DF-FC0CD82DFE77}"/>
    <cellStyle name="_Aeolus II 5-10-06 v27_Xavier" xfId="2815" xr:uid="{36A22590-4CF5-4A47-97D8-4436D6D63F9B}"/>
    <cellStyle name="_Aeolus II Consolidated financials - PBC" xfId="2816" xr:uid="{BAAD2B33-B0C8-4EB7-899D-1C0D57847E90}"/>
    <cellStyle name="_Aeolus II Tax Workpapers 2008" xfId="2817" xr:uid="{24768425-C8D1-411C-AD5F-403D2697CC9C}"/>
    <cellStyle name="_Aeolus II Tax Workpapers 2008_2" xfId="2818" xr:uid="{72A0251C-65A7-4B25-8BCE-BE0392B6FBF0}"/>
    <cellStyle name="_Aeolus III - Contingent Note Schedule - PBC 2008-04-07" xfId="2819" xr:uid="{845CBD56-3F7F-4CE7-BCE8-CD7E75BEB12E}"/>
    <cellStyle name="_Aeolus III - Contingent Note Schedule - PBC 2008-05-06" xfId="2820" xr:uid="{F0F359CC-4AA0-4C06-9921-08ED0413EE00}"/>
    <cellStyle name="_Aeolus III Consolidated financials Final - PBC" xfId="2821" xr:uid="{F3048B28-14D0-45B2-B203-E3B2529371F8}"/>
    <cellStyle name="_Aeolus III Investor Model 3-21-2008 v75s Annual IRR calc FY2007" xfId="2822" xr:uid="{FE2FDA85-DEAD-488C-B1C7-4EFA53D79DAB}"/>
    <cellStyle name="_Aeolus III Tax Workpapers 12-31-2008" xfId="2823" xr:uid="{C7D59447-4F10-4991-8296-BA8CF5CAAF83}"/>
    <cellStyle name="_Aeolus III Tax Workpapers 2007" xfId="2824" xr:uid="{E16EDB5D-B41D-472F-BB82-1DDB182AEDDE}"/>
    <cellStyle name="_AEOLUS III_Apportionment" xfId="2825" xr:uid="{45126411-B363-47B9-A3B7-F53DFB9CB6C9}"/>
    <cellStyle name="_Aeolus IV" xfId="2826" xr:uid="{1AACD33A-1847-4391-BAEF-6CFF2DEC737E}"/>
    <cellStyle name="_Aeolus IV Consol Financials - PBC" xfId="2827" xr:uid="{DA63AA0F-E872-4316-AF40-991AEC969995}"/>
    <cellStyle name="_Aeolus IV_M.1.1 Balance Formato de carga " xfId="2828" xr:uid="{9A9799B5-AD64-43B6-AE74-1C4C02FBE83A}"/>
    <cellStyle name="_Aeolus Windpower I LLC Tax Return Workpapers 12-31-2006" xfId="2829" xr:uid="{B8E5AD74-A103-4BF0-83D2-60EB9AF4F51F}"/>
    <cellStyle name="_Aeolus Windpower II LLC Tax Return Workpapers 12-31-2006" xfId="2830" xr:uid="{7F994AD1-EC6B-478F-BCBA-7179CE8C2D59}"/>
    <cellStyle name="_AeolusIInvestorModelv78Sept23rd2008" xfId="2831" xr:uid="{DAEA05A8-A4DD-4AEF-9DD9-0D5E2705A2CE}"/>
    <cellStyle name="_Ajuste NIFF abril 07" xfId="2832" xr:uid="{FFE50B6D-B288-4F8B-A0F7-120A7ECDC3AB}"/>
    <cellStyle name="_Ajuste NIFF abril 07 2" xfId="2833" xr:uid="{C21CC2B7-4DEB-4E36-8DDD-8171CA085F34}"/>
    <cellStyle name="_Ajuste NIFF abril 07 2 2" xfId="2834" xr:uid="{0731B255-14BB-4A3E-BB62-F2A04D12E8AB}"/>
    <cellStyle name="_Ajuste NIFF abril 07 2 3" xfId="2835" xr:uid="{C20FE61C-EA8C-4C50-9B34-09CCABA04A5E}"/>
    <cellStyle name="_Ajuste NIFF abril 07 2_Xavier" xfId="2836" xr:uid="{74BB3530-13A7-4975-A093-395530BE419C}"/>
    <cellStyle name="_Ajuste NIFF abril 07 3" xfId="2837" xr:uid="{F4731FFB-3741-4D9A-8962-9F4B01C3DBFE}"/>
    <cellStyle name="_Ajuste NIFF abril 07 3_Xavier" xfId="2838" xr:uid="{7FB08E36-7FFE-47E6-8D35-735D3394CC18}"/>
    <cellStyle name="_Ajuste NIFF abril 07_14  IUSA 2012 Rev2 Maqueta for Presentation July 9" xfId="2839" xr:uid="{B217AB71-EAA9-4C76-9AA2-493DBBFA0D0E}"/>
    <cellStyle name="_Ajuste NIFF abril 07_9. Staff Cost-External Services" xfId="2840" xr:uid="{0C6E0773-9111-4069-BE15-093C47DADCD1}"/>
    <cellStyle name="_Ajuste NIFF abril 07_9. Staff Cost-External Services 2" xfId="2841" xr:uid="{65953C40-E212-4C45-B24F-B3A683359841}"/>
    <cellStyle name="_Ajuste NIFF abril 07_Actual" xfId="2842" xr:uid="{58A6E972-E0D8-4383-97CE-A7494C0C759E}"/>
    <cellStyle name="_Ajuste NIFF abril 07_Actual_Xavier" xfId="2843" xr:uid="{F5EF83AE-B767-4517-BA0F-74D91948AAAD}"/>
    <cellStyle name="_Ajuste NIFF abril 07_Conversion" xfId="2844" xr:uid="{A6F348D6-6172-4AB9-89B4-5AF0237F4ED7}"/>
    <cellStyle name="_Ajuste NIFF abril 07_Conversion 2" xfId="2845" xr:uid="{A16241D9-A74A-4C01-8433-0A8FDE3A95D0}"/>
    <cellStyle name="_Ajuste NIFF abril 07_FIN € Summary" xfId="2846" xr:uid="{3FDCAF15-1257-4A95-B0BB-0FDB3EA02EA9}"/>
    <cellStyle name="_Ajuste NIFF abril 07_FIN € Summary 2" xfId="2847" xr:uid="{3903E40B-C0C0-49C6-86C4-0E153499E4F6}"/>
    <cellStyle name="_Ajuste NIFF abril 07_IBE USA - LT Plan Feb 21" xfId="2848" xr:uid="{72BAC539-5F32-4BD7-AFAE-A9BA91D4E58B}"/>
    <cellStyle name="_Ajuste NIFF abril 07_IBE USA - LT Plan Feb 21 2" xfId="2849" xr:uid="{ECCCDFBA-6FFF-4ECC-B078-889B8B5E9465}"/>
    <cellStyle name="_Ajuste NIFF abril 07_IFRS Elim" xfId="2850" xr:uid="{87334034-765D-4044-88A2-2AA2A7D9F35F}"/>
    <cellStyle name="_Ajuste NIFF abril 07_IFRS Elim_Xavier" xfId="2851" xr:uid="{76C8FE6C-CEAE-4E27-B949-17D1E2037E8A}"/>
    <cellStyle name="_Ajuste NIFF abril 07_IFRS IS" xfId="2852" xr:uid="{4C642926-2A9E-4F09-A9FA-75AFC6FB1AF1}"/>
    <cellStyle name="_Ajuste NIFF abril 07_IFRS IS_Xavier" xfId="2853" xr:uid="{B15F690C-BE50-45C4-8E0B-89F681C182E1}"/>
    <cellStyle name="_Ajuste NIFF abril 07_One Corp Summary" xfId="2854" xr:uid="{2E61F6BC-8085-4B26-8B7C-CCA2799B4D38}"/>
    <cellStyle name="_Ajuste NIFF abril 07_One Corp Summary 2" xfId="2855" xr:uid="{54A7B729-5660-4C87-9ACF-A996126E3B34}"/>
    <cellStyle name="_Ajuste NIFF abril 07_Plan IS" xfId="2856" xr:uid="{28ACB014-A82C-4C59-8FC1-53619179F007}"/>
    <cellStyle name="_Ajuste NIFF abril 07_Plan IS_Xavier" xfId="2857" xr:uid="{9752AB04-6A6E-4411-8443-7F7D3CDADBFE}"/>
    <cellStyle name="_Ajuste NIFF abril 07_PlntIn" xfId="2858" xr:uid="{5C44F7C8-660F-4EF3-80E9-F2E8449425FD}"/>
    <cellStyle name="_Ajuste NIFF abril 07_PlntIn_Xavier" xfId="2859" xr:uid="{6C0E6EA9-0B0B-448E-9D9F-0B64169678E9}"/>
    <cellStyle name="_Ajuste NIFF abril 07_PPA" xfId="2860" xr:uid="{AB460546-14AC-4A8C-8CB2-ED85D652A465}"/>
    <cellStyle name="_Ajuste NIFF abril 07_PPA_Xavier" xfId="2861" xr:uid="{0D116B31-6087-4A18-8574-B4C070A16424}"/>
    <cellStyle name="_Ajuste NIFF abril 07_ppt-ind" xfId="2862" xr:uid="{9B646E1B-DBE0-4BFA-9C96-F92E58989560}"/>
    <cellStyle name="_Ajuste NIFF abril 07_Xavier" xfId="2863" xr:uid="{70A0744A-1A2B-4E6F-BF02-597829D79D60}"/>
    <cellStyle name="_Allocation of Consideration to Client - 130607v3-Iberdrola WACC" xfId="2864" xr:uid="{790DE5F0-4FED-477B-99A0-FEB346A7032D}"/>
    <cellStyle name="_Allocation of Consideration to Client - 130607v3-Iberdrola WACC 2" xfId="2865" xr:uid="{95E68034-32BE-42A9-84DE-19B6135F47DE}"/>
    <cellStyle name="_Allocation of Consideration to Client - 130607v3-Iberdrola WACC 2 2" xfId="2866" xr:uid="{CE79703F-A432-4E09-A858-76C28609002F}"/>
    <cellStyle name="_Allocation of Consideration to Client - 130607v3-Iberdrola WACC 2_Xavier" xfId="2867" xr:uid="{EB951048-AD6F-417A-B00C-774A683CDFB0}"/>
    <cellStyle name="_Allocation of Consideration to Client - 130607v3-Iberdrola WACC 3" xfId="2868" xr:uid="{B183BFEE-024D-4C36-97F7-DFAE3F758BE0}"/>
    <cellStyle name="_Allocation of Consideration to Client - 130607v3-Iberdrola WACC_14  IUSA 2012 Rev2 Maqueta for Presentation July 9" xfId="2869" xr:uid="{88071B8B-CA0F-488C-859A-781EF22B5BC9}"/>
    <cellStyle name="_Allocation of Consideration to Client - 130607v3-Iberdrola WACC_9. Staff Cost-External Services" xfId="2870" xr:uid="{34FE2443-A646-445B-A497-10AA600D8176}"/>
    <cellStyle name="_Allocation of Consideration to Client - 130607v3-Iberdrola WACC_9. Staff Cost-External Services 2" xfId="2871" xr:uid="{F3409BA1-AFD2-487D-B0A2-F1D56501D85C}"/>
    <cellStyle name="_Allocation of Consideration to Client - 130607v3-Iberdrola WACC_9. Staff Cost-External Services_1" xfId="2872" xr:uid="{9022E0CA-0DF0-47E4-B39E-531B00E481A0}"/>
    <cellStyle name="_Allocation of Consideration to Client - 130607v3-Iberdrola WACC_9. Staff Cost-External Services_1 2" xfId="2873" xr:uid="{5515238D-EF63-4BE6-AF46-8384FDC5A471}"/>
    <cellStyle name="_Allocation of Consideration to Client - 130607v3-Iberdrola WACC_Actual" xfId="2874" xr:uid="{D2A58E6A-EAB6-4642-95EB-BC885E46AAB8}"/>
    <cellStyle name="_Allocation of Consideration to Client - 130607v3-Iberdrola WACC_Actual_Xavier" xfId="2875" xr:uid="{FE1DE215-D92D-44C0-A234-2F274F1EA407}"/>
    <cellStyle name="_Allocation of Consideration to Client - 130607v3-Iberdrola WACC_Adams Report Recon Sept 08" xfId="2876" xr:uid="{F9923C89-C58E-46C4-8104-D568723D0320}"/>
    <cellStyle name="_Allocation of Consideration to Client - 130607v3-Iberdrola WACC_Adams Report Recon Sept 08 2" xfId="2877" xr:uid="{4650242B-01A1-4A18-BE93-712378A62A6D}"/>
    <cellStyle name="_Allocation of Consideration to Client - 130607v3-Iberdrola WACC_Adams Report Recon Sept 08 2 2" xfId="2878" xr:uid="{32927D6A-1D17-43B0-B67F-042BA7F289E1}"/>
    <cellStyle name="_Allocation of Consideration to Client - 130607v3-Iberdrola WACC_Adams Report Recon Sept 08 2_Xavier" xfId="2879" xr:uid="{C63BA98A-394E-4D54-B2EC-228D21C06BEE}"/>
    <cellStyle name="_Allocation of Consideration to Client - 130607v3-Iberdrola WACC_Adams Report Recon Sept 08 3" xfId="2880" xr:uid="{7A4254F8-43D0-43EB-B856-C946FEE16DE9}"/>
    <cellStyle name="_Allocation of Consideration to Client - 130607v3-Iberdrola WACC_Adams Report Recon Sept 08_14  IUSA 2012 Rev2 Maqueta for Presentation July 9" xfId="2881" xr:uid="{AA4E874F-41DB-4A2D-B667-3A5FD8B2898A}"/>
    <cellStyle name="_Allocation of Consideration to Client - 130607v3-Iberdrola WACC_Adams Report Recon Sept 08_9. Staff Cost-External Services" xfId="2882" xr:uid="{D75BEBB5-17B5-4A46-ACAD-DC8E7B20FA9C}"/>
    <cellStyle name="_Allocation of Consideration to Client - 130607v3-Iberdrola WACC_Adams Report Recon Sept 08_9. Staff Cost-External Services 2" xfId="2883" xr:uid="{99CC7B43-7DDE-494A-A467-EB22992D76D8}"/>
    <cellStyle name="_Allocation of Consideration to Client - 130607v3-Iberdrola WACC_Adams Report Recon Sept 08_9. Staff Cost-External Services_1" xfId="2884" xr:uid="{ED419DEC-FC3F-4D12-8F69-8188CB6DAC9A}"/>
    <cellStyle name="_Allocation of Consideration to Client - 130607v3-Iberdrola WACC_Adams Report Recon Sept 08_9. Staff Cost-External Services_1 2" xfId="2885" xr:uid="{04DF9A49-80CD-4E4A-99BB-95740F6D33B1}"/>
    <cellStyle name="_Allocation of Consideration to Client - 130607v3-Iberdrola WACC_Adams Report Recon Sept 08_Actual" xfId="2886" xr:uid="{827ED6F5-620E-4722-93B8-AA0D4E2A392E}"/>
    <cellStyle name="_Allocation of Consideration to Client - 130607v3-Iberdrola WACC_Adams Report Recon Sept 08_Actual_Xavier" xfId="2887" xr:uid="{649CF6AB-1811-451E-9FE3-EA7587F0A69A}"/>
    <cellStyle name="_Allocation of Consideration to Client - 130607v3-Iberdrola WACC_Adams Report Recon Sept 08_Conversion" xfId="2888" xr:uid="{2D393B40-54B9-4FA1-8DFF-F3CC35A12CC2}"/>
    <cellStyle name="_Allocation of Consideration to Client - 130607v3-Iberdrola WACC_Adams Report Recon Sept 08_Conversion 2" xfId="2889" xr:uid="{6538F8F4-5943-464B-8911-DB6B698BE54D}"/>
    <cellStyle name="_Allocation of Consideration to Client - 130607v3-Iberdrola WACC_Adams Report Recon Sept 08_FIN € Summary" xfId="2890" xr:uid="{A9809D1C-AFB3-4DEA-9DBE-4613E934DE11}"/>
    <cellStyle name="_Allocation of Consideration to Client - 130607v3-Iberdrola WACC_Adams Report Recon Sept 08_FIN € Summary 2" xfId="2891" xr:uid="{95380BFC-137B-4388-B793-37870F4C051A}"/>
    <cellStyle name="_Allocation of Consideration to Client - 130607v3-Iberdrola WACC_Adams Report Recon Sept 08_IFRS Elim" xfId="2892" xr:uid="{1856C912-2E51-4BDD-9EA1-6BA7ED660C56}"/>
    <cellStyle name="_Allocation of Consideration to Client - 130607v3-Iberdrola WACC_Adams Report Recon Sept 08_IFRS Elim_Xavier" xfId="2893" xr:uid="{0E2E13E4-7B67-4814-AB14-B12032C22E12}"/>
    <cellStyle name="_Allocation of Consideration to Client - 130607v3-Iberdrola WACC_Adams Report Recon Sept 08_IFRS IS" xfId="2894" xr:uid="{6EBFFE46-8408-4F7F-9FE5-53BB455DAB98}"/>
    <cellStyle name="_Allocation of Consideration to Client - 130607v3-Iberdrola WACC_Adams Report Recon Sept 08_IFRS IS_Xavier" xfId="2895" xr:uid="{8885B9C3-7C57-40E2-AA11-87B4BE0204CC}"/>
    <cellStyle name="_Allocation of Consideration to Client - 130607v3-Iberdrola WACC_Adams Report Recon Sept 08_One Corp Summary" xfId="2896" xr:uid="{41FAA515-D91C-4C67-8692-CB00F1AAE3EB}"/>
    <cellStyle name="_Allocation of Consideration to Client - 130607v3-Iberdrola WACC_Adams Report Recon Sept 08_One Corp Summary 2" xfId="2897" xr:uid="{311C986C-65D5-4534-B921-4E564300D048}"/>
    <cellStyle name="_Allocation of Consideration to Client - 130607v3-Iberdrola WACC_Adams Report Recon Sept 08_Plan IS" xfId="2898" xr:uid="{C50FA4E1-2918-492A-85A1-27073180C1A7}"/>
    <cellStyle name="_Allocation of Consideration to Client - 130607v3-Iberdrola WACC_Adams Report Recon Sept 08_Plan IS_Xavier" xfId="2899" xr:uid="{D63129AD-BD75-4A19-A5EA-3EAA3A0802AC}"/>
    <cellStyle name="_Allocation of Consideration to Client - 130607v3-Iberdrola WACC_Adams Report Recon Sept 08_PlntIn" xfId="2900" xr:uid="{B72F67B0-DE57-4CE0-9870-E4DF3EDAB3D4}"/>
    <cellStyle name="_Allocation of Consideration to Client - 130607v3-Iberdrola WACC_Adams Report Recon Sept 08_PlntIn_Xavier" xfId="2901" xr:uid="{D3C72BA4-8018-4FB2-A05C-213C60263B47}"/>
    <cellStyle name="_Allocation of Consideration to Client - 130607v3-Iberdrola WACC_Adams Report Recon Sept 08_PPA" xfId="2902" xr:uid="{B2630A8A-0342-46F2-B254-0D6AFAA208BA}"/>
    <cellStyle name="_Allocation of Consideration to Client - 130607v3-Iberdrola WACC_Adams Report Recon Sept 08_PPA_Xavier" xfId="2903" xr:uid="{9A213F0B-9791-4C88-8C5B-77BE66517598}"/>
    <cellStyle name="_Allocation of Consideration to Client - 130607v3-Iberdrola WACC_Adams Report Recon Sept 08_ppt-ind" xfId="2904" xr:uid="{698DC050-E769-49F9-9F5B-53C1AECC08E4}"/>
    <cellStyle name="_Allocation of Consideration to Client - 130607v3-Iberdrola WACC_Adams Report Recon Sept 08_Xavier" xfId="2905" xr:uid="{1E1BB96F-DFE4-43E1-9440-F35B3559BB49}"/>
    <cellStyle name="_Allocation of Consideration to Client - 130607v3-Iberdrola WACC_Book1" xfId="2906" xr:uid="{40CFE846-A6BA-416E-8C3B-99D1C42D7FA4}"/>
    <cellStyle name="_Allocation of Consideration to Client - 130607v3-Iberdrola WACC_Book1 2" xfId="2907" xr:uid="{E398C22B-A5F6-4B2B-98F4-63C51B64D87F}"/>
    <cellStyle name="_Allocation of Consideration to Client - 130607v3-Iberdrola WACC_Book1 2 2" xfId="2908" xr:uid="{1D6F8C52-13FD-451B-959C-E3938CB41B79}"/>
    <cellStyle name="_Allocation of Consideration to Client - 130607v3-Iberdrola WACC_Book1 2_Xavier" xfId="2909" xr:uid="{507761BC-2435-4A5B-8091-4B9A190E0024}"/>
    <cellStyle name="_Allocation of Consideration to Client - 130607v3-Iberdrola WACC_Book1 3" xfId="2910" xr:uid="{3439E987-07E7-45A3-90EC-055350A002F0}"/>
    <cellStyle name="_Allocation of Consideration to Client - 130607v3-Iberdrola WACC_Book1_14  IUSA 2012 Rev2 Maqueta for Presentation July 9" xfId="2911" xr:uid="{EBF15C01-16EA-4DCC-A1C5-95ECBE619F7A}"/>
    <cellStyle name="_Allocation of Consideration to Client - 130607v3-Iberdrola WACC_Book1_9. Staff Cost-External Services" xfId="2912" xr:uid="{4A1A90CA-1252-4920-A003-4728E6249AE8}"/>
    <cellStyle name="_Allocation of Consideration to Client - 130607v3-Iberdrola WACC_Book1_9. Staff Cost-External Services 2" xfId="2913" xr:uid="{2DB1EFCC-734D-454D-989F-05B5C2C926AF}"/>
    <cellStyle name="_Allocation of Consideration to Client - 130607v3-Iberdrola WACC_Book1_9. Staff Cost-External Services_1" xfId="2914" xr:uid="{16630F92-D619-4729-9A36-DD5299C6E0A4}"/>
    <cellStyle name="_Allocation of Consideration to Client - 130607v3-Iberdrola WACC_Book1_9. Staff Cost-External Services_1 2" xfId="2915" xr:uid="{3FA5B4EA-A41F-484C-8242-8CB2AA9A6835}"/>
    <cellStyle name="_Allocation of Consideration to Client - 130607v3-Iberdrola WACC_Book1_Actual" xfId="2916" xr:uid="{7EF6CE2E-60A3-4A23-8AA1-E8FA1C915005}"/>
    <cellStyle name="_Allocation of Consideration to Client - 130607v3-Iberdrola WACC_Book1_Actual_Xavier" xfId="2917" xr:uid="{8661C8DC-0247-4072-98C7-C37863E831EE}"/>
    <cellStyle name="_Allocation of Consideration to Client - 130607v3-Iberdrola WACC_Book1_Conversion" xfId="2918" xr:uid="{ABF62EEA-4662-495A-B56C-791F08F857CD}"/>
    <cellStyle name="_Allocation of Consideration to Client - 130607v3-Iberdrola WACC_Book1_Conversion 2" xfId="2919" xr:uid="{3B05ADBC-7E83-486F-B28A-E7D22AF170A9}"/>
    <cellStyle name="_Allocation of Consideration to Client - 130607v3-Iberdrola WACC_Book1_FIN € Summary" xfId="2920" xr:uid="{D8068468-7C6A-41DF-9C37-82250058669F}"/>
    <cellStyle name="_Allocation of Consideration to Client - 130607v3-Iberdrola WACC_Book1_FIN € Summary 2" xfId="2921" xr:uid="{BAFB0CDC-161B-4C54-A0A5-65344D32FA43}"/>
    <cellStyle name="_Allocation of Consideration to Client - 130607v3-Iberdrola WACC_Book1_IFRS Elim" xfId="2922" xr:uid="{F4660B0E-7EFA-48C3-A9EF-D691A805C722}"/>
    <cellStyle name="_Allocation of Consideration to Client - 130607v3-Iberdrola WACC_Book1_IFRS Elim_Xavier" xfId="2923" xr:uid="{CB6199C3-6CAE-4693-B944-764AC0478A2B}"/>
    <cellStyle name="_Allocation of Consideration to Client - 130607v3-Iberdrola WACC_Book1_IFRS IS" xfId="2924" xr:uid="{E3734918-B15E-4CD7-BEEB-6D7F9FED5EB0}"/>
    <cellStyle name="_Allocation of Consideration to Client - 130607v3-Iberdrola WACC_Book1_IFRS IS_Xavier" xfId="2925" xr:uid="{D554182D-12E1-46DA-9768-3B485CBB7336}"/>
    <cellStyle name="_Allocation of Consideration to Client - 130607v3-Iberdrola WACC_Book1_One Corp Summary" xfId="2926" xr:uid="{F28342EB-3A0E-4C8A-89DE-4E7E493F70C1}"/>
    <cellStyle name="_Allocation of Consideration to Client - 130607v3-Iberdrola WACC_Book1_One Corp Summary 2" xfId="2927" xr:uid="{08D26CF3-9D80-410A-8EE9-A4410412360F}"/>
    <cellStyle name="_Allocation of Consideration to Client - 130607v3-Iberdrola WACC_Book1_Plan IS" xfId="2928" xr:uid="{ED944C83-A5C1-45EE-841C-72A93BA58AB4}"/>
    <cellStyle name="_Allocation of Consideration to Client - 130607v3-Iberdrola WACC_Book1_Plan IS_Xavier" xfId="2929" xr:uid="{14D269AF-67E6-49DD-8519-C2051EBBA9D7}"/>
    <cellStyle name="_Allocation of Consideration to Client - 130607v3-Iberdrola WACC_Book1_PlntIn" xfId="2930" xr:uid="{1EBDDB14-FDB5-4E49-BB02-06CC024ECF81}"/>
    <cellStyle name="_Allocation of Consideration to Client - 130607v3-Iberdrola WACC_Book1_PlntIn_Xavier" xfId="2931" xr:uid="{3DA07AF5-64D0-482C-9C13-2F8C87CFD19C}"/>
    <cellStyle name="_Allocation of Consideration to Client - 130607v3-Iberdrola WACC_Book1_PPA" xfId="2932" xr:uid="{92A9A299-D890-4DC9-8873-E091FC8CB78B}"/>
    <cellStyle name="_Allocation of Consideration to Client - 130607v3-Iberdrola WACC_Book1_PPA_Xavier" xfId="2933" xr:uid="{70F0F47C-A504-49A9-9EBC-E45FD2B3B677}"/>
    <cellStyle name="_Allocation of Consideration to Client - 130607v3-Iberdrola WACC_Book1_ppt-ind" xfId="2934" xr:uid="{48F3000F-AC57-4B0F-B23E-79C7FF46C773}"/>
    <cellStyle name="_Allocation of Consideration to Client - 130607v3-Iberdrola WACC_Book1_Xavier" xfId="2935" xr:uid="{D40716B7-F4B2-4AE9-962B-2798754D5B6A}"/>
    <cellStyle name="_Allocation of Consideration to Client - 130607v3-Iberdrola WACC_Conversion" xfId="2936" xr:uid="{3DB272C3-3488-479B-9230-C13C84FCFEBF}"/>
    <cellStyle name="_Allocation of Consideration to Client - 130607v3-Iberdrola WACC_Conversion 2" xfId="2937" xr:uid="{09B7A5C4-BBE6-437E-BEEF-68DD8D9CCE48}"/>
    <cellStyle name="_Allocation of Consideration to Client - 130607v3-Iberdrola WACC_FIN € Summary" xfId="2938" xr:uid="{05A611A3-4904-48B4-A33E-23A140F4C1C0}"/>
    <cellStyle name="_Allocation of Consideration to Client - 130607v3-Iberdrola WACC_FIN € Summary 2" xfId="2939" xr:uid="{CFA14AC0-0E95-4182-B185-365487490387}"/>
    <cellStyle name="_Allocation of Consideration to Client - 130607v3-Iberdrola WACC_IFRS Elim" xfId="2940" xr:uid="{26143351-96F8-4EB8-B706-8E36A79CDD97}"/>
    <cellStyle name="_Allocation of Consideration to Client - 130607v3-Iberdrola WACC_IFRS Elim_Xavier" xfId="2941" xr:uid="{E3D6DC32-2D4B-4584-90D5-1F5582BBA67C}"/>
    <cellStyle name="_Allocation of Consideration to Client - 130607v3-Iberdrola WACC_IFRS IS" xfId="2942" xr:uid="{5552DC08-729F-4F90-863A-B10B4918FD8B}"/>
    <cellStyle name="_Allocation of Consideration to Client - 130607v3-Iberdrola WACC_IFRS IS_Xavier" xfId="2943" xr:uid="{638AEC37-652D-42A9-A01F-2E8662841225}"/>
    <cellStyle name="_Allocation of Consideration to Client - 130607v3-Iberdrola WACC_NYSEG Assets" xfId="2944" xr:uid="{3BC846C1-ECBD-4C3E-9ADA-C758C5136351}"/>
    <cellStyle name="_Allocation of Consideration to Client - 130607v3-Iberdrola WACC_NYSEG Assets 2" xfId="2945" xr:uid="{F9D1935B-B292-4927-8C6C-EF2E6CA9D1B6}"/>
    <cellStyle name="_Allocation of Consideration to Client - 130607v3-Iberdrola WACC_NYSEG Assets 2 2" xfId="2946" xr:uid="{6CBB4E59-6BF1-4EB0-A1C5-42B8242B06A3}"/>
    <cellStyle name="_Allocation of Consideration to Client - 130607v3-Iberdrola WACC_NYSEG Assets 2_Xavier" xfId="2947" xr:uid="{E6590304-EFA8-4A9B-9E3F-2E69D145D560}"/>
    <cellStyle name="_Allocation of Consideration to Client - 130607v3-Iberdrola WACC_NYSEG Assets 3" xfId="2948" xr:uid="{F4DF36EE-00B5-44BA-862D-7C2AB5115753}"/>
    <cellStyle name="_Allocation of Consideration to Client - 130607v3-Iberdrola WACC_NYSEG Assets_14  IUSA 2012 Rev2 Maqueta for Presentation July 9" xfId="2949" xr:uid="{EEFF6E7D-9BF4-4694-8F61-007DB5767F9C}"/>
    <cellStyle name="_Allocation of Consideration to Client - 130607v3-Iberdrola WACC_NYSEG Assets_9. Staff Cost-External Services" xfId="2950" xr:uid="{53EE2844-3E37-4B2E-A380-A9541E6E8492}"/>
    <cellStyle name="_Allocation of Consideration to Client - 130607v3-Iberdrola WACC_NYSEG Assets_9. Staff Cost-External Services 2" xfId="2951" xr:uid="{4DE775CF-9914-4A17-A14E-A116BC85992B}"/>
    <cellStyle name="_Allocation of Consideration to Client - 130607v3-Iberdrola WACC_NYSEG Assets_9. Staff Cost-External Services_1" xfId="2952" xr:uid="{66B41FA7-A7F4-4CF0-B287-235BF7A24937}"/>
    <cellStyle name="_Allocation of Consideration to Client - 130607v3-Iberdrola WACC_NYSEG Assets_9. Staff Cost-External Services_1 2" xfId="2953" xr:uid="{166407E9-F948-4EC0-B1DC-BD843E87B060}"/>
    <cellStyle name="_Allocation of Consideration to Client - 130607v3-Iberdrola WACC_NYSEG Assets_Actual" xfId="2954" xr:uid="{31D35307-E752-439E-9559-C56E84DA2C68}"/>
    <cellStyle name="_Allocation of Consideration to Client - 130607v3-Iberdrola WACC_NYSEG Assets_Actual_Xavier" xfId="2955" xr:uid="{406218DB-EBC8-4F26-A77D-F7A6A50C5BF5}"/>
    <cellStyle name="_Allocation of Consideration to Client - 130607v3-Iberdrola WACC_NYSEG Assets_Conversion" xfId="2956" xr:uid="{1E1E3DCD-C126-41AD-8BA4-8B544CA685C3}"/>
    <cellStyle name="_Allocation of Consideration to Client - 130607v3-Iberdrola WACC_NYSEG Assets_Conversion 2" xfId="2957" xr:uid="{4632D4ED-77C1-4004-AF96-4E0F296A1D46}"/>
    <cellStyle name="_Allocation of Consideration to Client - 130607v3-Iberdrola WACC_NYSEG Assets_FIN € Summary" xfId="2958" xr:uid="{A4424064-D5E1-49D0-9723-DF4A26E2FFCD}"/>
    <cellStyle name="_Allocation of Consideration to Client - 130607v3-Iberdrola WACC_NYSEG Assets_FIN € Summary 2" xfId="2959" xr:uid="{EB82F508-5235-4266-A172-0DA5FBCEC548}"/>
    <cellStyle name="_Allocation of Consideration to Client - 130607v3-Iberdrola WACC_NYSEG Assets_IFRS Elim" xfId="2960" xr:uid="{58E6921C-C90C-4FF3-B29D-373E4DE31094}"/>
    <cellStyle name="_Allocation of Consideration to Client - 130607v3-Iberdrola WACC_NYSEG Assets_IFRS Elim_Xavier" xfId="2961" xr:uid="{D744399A-A6B0-4D49-9C39-270493DA3FDA}"/>
    <cellStyle name="_Allocation of Consideration to Client - 130607v3-Iberdrola WACC_NYSEG Assets_IFRS IS" xfId="2962" xr:uid="{6E5CC2CB-6055-4CD3-9F0C-9A9BAB87B0E0}"/>
    <cellStyle name="_Allocation of Consideration to Client - 130607v3-Iberdrola WACC_NYSEG Assets_IFRS IS_Xavier" xfId="2963" xr:uid="{58315EF3-692D-4E41-B9AA-FF47386857EF}"/>
    <cellStyle name="_Allocation of Consideration to Client - 130607v3-Iberdrola WACC_NYSEG Assets_One Corp Summary" xfId="2964" xr:uid="{844257E2-96E9-4D64-AD84-C7BCECA1ACCA}"/>
    <cellStyle name="_Allocation of Consideration to Client - 130607v3-Iberdrola WACC_NYSEG Assets_One Corp Summary 2" xfId="2965" xr:uid="{B3B0C3BB-E912-4B49-A07B-9A135720EB23}"/>
    <cellStyle name="_Allocation of Consideration to Client - 130607v3-Iberdrola WACC_NYSEG Assets_Plan IS" xfId="2966" xr:uid="{C1914AD8-295A-4F6D-BA76-F10F0F55C912}"/>
    <cellStyle name="_Allocation of Consideration to Client - 130607v3-Iberdrola WACC_NYSEG Assets_Plan IS_Xavier" xfId="2967" xr:uid="{0325C0E6-FF58-452E-913B-459342FCB033}"/>
    <cellStyle name="_Allocation of Consideration to Client - 130607v3-Iberdrola WACC_NYSEG Assets_PlntIn" xfId="2968" xr:uid="{918A8906-F573-49CB-8A00-257B0BB6AC99}"/>
    <cellStyle name="_Allocation of Consideration to Client - 130607v3-Iberdrola WACC_NYSEG Assets_PlntIn_Xavier" xfId="2969" xr:uid="{0AB69986-83CF-4028-8984-3998849BD4E2}"/>
    <cellStyle name="_Allocation of Consideration to Client - 130607v3-Iberdrola WACC_NYSEG Assets_PPA" xfId="2970" xr:uid="{3B9F514F-CC8B-4134-8107-DAB7FC56EECC}"/>
    <cellStyle name="_Allocation of Consideration to Client - 130607v3-Iberdrola WACC_NYSEG Assets_PPA_Xavier" xfId="2971" xr:uid="{0C5D3CAC-36FC-4D88-AF3D-0FC453C734F5}"/>
    <cellStyle name="_Allocation of Consideration to Client - 130607v3-Iberdrola WACC_NYSEG Assets_ppt-ind" xfId="2972" xr:uid="{E54CF8BD-4DA3-4FF4-8D53-655B95B389DA}"/>
    <cellStyle name="_Allocation of Consideration to Client - 130607v3-Iberdrola WACC_NYSEG Assets_Xavier" xfId="2973" xr:uid="{0B382E3B-F653-425D-826C-FBDCD933D852}"/>
    <cellStyle name="_Allocation of Consideration to Client - 130607v3-Iberdrola WACC_NYSEG Liab" xfId="2974" xr:uid="{BE89BE68-07D8-4535-87D6-A97E0A733360}"/>
    <cellStyle name="_Allocation of Consideration to Client - 130607v3-Iberdrola WACC_NYSEG Liab 2" xfId="2975" xr:uid="{100226CF-09CA-4FBE-93E2-7D4DDA17F0E7}"/>
    <cellStyle name="_Allocation of Consideration to Client - 130607v3-Iberdrola WACC_NYSEG Liab 2 2" xfId="2976" xr:uid="{09E539EF-8D60-4E05-931C-4AA049F43195}"/>
    <cellStyle name="_Allocation of Consideration to Client - 130607v3-Iberdrola WACC_NYSEG Liab 2_Xavier" xfId="2977" xr:uid="{2BFF8A89-D136-43CF-8192-44C7C26E83FB}"/>
    <cellStyle name="_Allocation of Consideration to Client - 130607v3-Iberdrola WACC_NYSEG Liab 3" xfId="2978" xr:uid="{0CFC7A66-5F8E-43FF-B928-204E7A201C04}"/>
    <cellStyle name="_Allocation of Consideration to Client - 130607v3-Iberdrola WACC_NYSEG Liab_14  IUSA 2012 Rev2 Maqueta for Presentation July 9" xfId="2979" xr:uid="{A43B7CBE-C1A7-4FB4-B05D-C05AC056FDD4}"/>
    <cellStyle name="_Allocation of Consideration to Client - 130607v3-Iberdrola WACC_NYSEG Liab_9. Staff Cost-External Services" xfId="2980" xr:uid="{363A8E03-D0FD-43AA-B28F-87317CB309CF}"/>
    <cellStyle name="_Allocation of Consideration to Client - 130607v3-Iberdrola WACC_NYSEG Liab_9. Staff Cost-External Services 2" xfId="2981" xr:uid="{C9C3D771-DAEF-4076-8066-229C39714777}"/>
    <cellStyle name="_Allocation of Consideration to Client - 130607v3-Iberdrola WACC_NYSEG Liab_9. Staff Cost-External Services_1" xfId="2982" xr:uid="{C0367717-0E59-4F28-A459-79816DC84222}"/>
    <cellStyle name="_Allocation of Consideration to Client - 130607v3-Iberdrola WACC_NYSEG Liab_9. Staff Cost-External Services_1 2" xfId="2983" xr:uid="{D0FBD861-8D69-44E4-9177-3BBBB08D754A}"/>
    <cellStyle name="_Allocation of Consideration to Client - 130607v3-Iberdrola WACC_NYSEG Liab_Actual" xfId="2984" xr:uid="{E8EF1EA0-0761-40FC-BCF7-99351522098F}"/>
    <cellStyle name="_Allocation of Consideration to Client - 130607v3-Iberdrola WACC_NYSEG Liab_Actual_Xavier" xfId="2985" xr:uid="{D5FA8AF5-883F-4CED-A61E-FD75BCDB9B44}"/>
    <cellStyle name="_Allocation of Consideration to Client - 130607v3-Iberdrola WACC_NYSEG Liab_Conversion" xfId="2986" xr:uid="{40D5361F-B80A-4022-8B8C-58CF7C242E43}"/>
    <cellStyle name="_Allocation of Consideration to Client - 130607v3-Iberdrola WACC_NYSEG Liab_Conversion 2" xfId="2987" xr:uid="{1A068CC6-C705-446D-AE8D-489338799DAC}"/>
    <cellStyle name="_Allocation of Consideration to Client - 130607v3-Iberdrola WACC_NYSEG Liab_FIN € Summary" xfId="2988" xr:uid="{CBE17493-5F35-4577-ADC2-BA51DD5C04CB}"/>
    <cellStyle name="_Allocation of Consideration to Client - 130607v3-Iberdrola WACC_NYSEG Liab_FIN € Summary 2" xfId="2989" xr:uid="{5F742C55-BB1A-46D0-893D-E0B98FB11093}"/>
    <cellStyle name="_Allocation of Consideration to Client - 130607v3-Iberdrola WACC_NYSEG Liab_IFRS Elim" xfId="2990" xr:uid="{A7E00AAB-DD6C-4214-93EF-A52E00031474}"/>
    <cellStyle name="_Allocation of Consideration to Client - 130607v3-Iberdrola WACC_NYSEG Liab_IFRS Elim_Xavier" xfId="2991" xr:uid="{7A1B70A6-3508-4046-A4B2-AFBD85E4078E}"/>
    <cellStyle name="_Allocation of Consideration to Client - 130607v3-Iberdrola WACC_NYSEG Liab_IFRS IS" xfId="2992" xr:uid="{2456D885-73F4-4453-8B40-3F5D28207AA9}"/>
    <cellStyle name="_Allocation of Consideration to Client - 130607v3-Iberdrola WACC_NYSEG Liab_IFRS IS_Xavier" xfId="2993" xr:uid="{8BD10161-4CA8-4AE0-95E7-55B0E8EFFFC2}"/>
    <cellStyle name="_Allocation of Consideration to Client - 130607v3-Iberdrola WACC_NYSEG Liab_One Corp Summary" xfId="2994" xr:uid="{48D8D0AD-61F5-48A6-98FD-1703573F27A6}"/>
    <cellStyle name="_Allocation of Consideration to Client - 130607v3-Iberdrola WACC_NYSEG Liab_One Corp Summary 2" xfId="2995" xr:uid="{41D6F116-603E-4891-A15E-3E3BD5782CA0}"/>
    <cellStyle name="_Allocation of Consideration to Client - 130607v3-Iberdrola WACC_NYSEG Liab_Plan IS" xfId="2996" xr:uid="{70FD594F-5A26-4A8B-A128-191F8A693D77}"/>
    <cellStyle name="_Allocation of Consideration to Client - 130607v3-Iberdrola WACC_NYSEG Liab_Plan IS_Xavier" xfId="2997" xr:uid="{FE3E6379-1724-4687-977B-ACF003996DE7}"/>
    <cellStyle name="_Allocation of Consideration to Client - 130607v3-Iberdrola WACC_NYSEG Liab_PlntIn" xfId="2998" xr:uid="{0C7EAF04-6480-49DA-9AB0-4F86E86101BD}"/>
    <cellStyle name="_Allocation of Consideration to Client - 130607v3-Iberdrola WACC_NYSEG Liab_PlntIn_Xavier" xfId="2999" xr:uid="{542B1379-31C1-4259-BC78-83AF83DB5FFF}"/>
    <cellStyle name="_Allocation of Consideration to Client - 130607v3-Iberdrola WACC_NYSEG Liab_PPA" xfId="3000" xr:uid="{134AF28B-79DE-4A6E-843D-F016B29C0215}"/>
    <cellStyle name="_Allocation of Consideration to Client - 130607v3-Iberdrola WACC_NYSEG Liab_PPA_Xavier" xfId="3001" xr:uid="{F4B49D79-D6E1-4ABD-9B5D-E1B3016F6DB7}"/>
    <cellStyle name="_Allocation of Consideration to Client - 130607v3-Iberdrola WACC_NYSEG Liab_ppt-ind" xfId="3002" xr:uid="{9FDCEC15-C049-40F8-BE2A-1493C08E00C7}"/>
    <cellStyle name="_Allocation of Consideration to Client - 130607v3-Iberdrola WACC_NYSEG Liab_Xavier" xfId="3003" xr:uid="{00B98C54-760D-4BE3-8AD1-F58B0FB71CD3}"/>
    <cellStyle name="_Allocation of Consideration to Client - 130607v3-Iberdrola WACC_One Corp Summary" xfId="3004" xr:uid="{81EC7F61-C304-4B9B-ACE9-6E30FCA76407}"/>
    <cellStyle name="_Allocation of Consideration to Client - 130607v3-Iberdrola WACC_One Corp Summary 2" xfId="3005" xr:uid="{13661CB2-7622-441E-80EE-519C5A199B3A}"/>
    <cellStyle name="_Allocation of Consideration to Client - 130607v3-Iberdrola WACC_Plan IS" xfId="3006" xr:uid="{23B5F79F-E8E7-48AC-B654-23F26DE24E48}"/>
    <cellStyle name="_Allocation of Consideration to Client - 130607v3-Iberdrola WACC_Plan IS_Xavier" xfId="3007" xr:uid="{1E021A15-7241-4915-8D29-D800C7A96837}"/>
    <cellStyle name="_Allocation of Consideration to Client - 130607v3-Iberdrola WACC_PlntIn" xfId="3008" xr:uid="{8E5DF677-FA5D-4EED-AE64-1014F45AE048}"/>
    <cellStyle name="_Allocation of Consideration to Client - 130607v3-Iberdrola WACC_PlntIn_Xavier" xfId="3009" xr:uid="{1791F403-4BD3-43F8-B125-2CEF10600673}"/>
    <cellStyle name="_Allocation of Consideration to Client - 130607v3-Iberdrola WACC_PPA" xfId="3010" xr:uid="{C40A8973-1E8D-48BB-B556-8EE3CEE4E812}"/>
    <cellStyle name="_Allocation of Consideration to Client - 130607v3-Iberdrola WACC_PPA_Xavier" xfId="3011" xr:uid="{FA59A608-A86E-469B-BA0F-095399316973}"/>
    <cellStyle name="_Allocation of Consideration to Client - 130607v3-Iberdrola WACC_ppt-ind" xfId="3012" xr:uid="{42A4B301-F003-4D29-8988-33A417F1D53B}"/>
    <cellStyle name="_Allocation of Consideration to Client - 130607v3-Iberdrola WACC_Reg Asset 2008 changes-summary Jan" xfId="3013" xr:uid="{74645A11-E06A-4792-94F1-E08908BD718A}"/>
    <cellStyle name="_Allocation of Consideration to Client - 130607v3-Iberdrola WACC_Reg Asset 2008 changes-summary Jan 2" xfId="3014" xr:uid="{623868BB-72D3-424B-BAE1-572976AAC63D}"/>
    <cellStyle name="_Allocation of Consideration to Client - 130607v3-Iberdrola WACC_Reg Asset 2008 changes-summary Jan 2 2" xfId="3015" xr:uid="{C1691C56-00CE-43F2-BB69-CEC7AC611D9D}"/>
    <cellStyle name="_Allocation of Consideration to Client - 130607v3-Iberdrola WACC_Reg Asset 2008 changes-summary Jan 2_Xavier" xfId="3016" xr:uid="{7C338DAE-0B13-44FC-9FC7-4F01652448DD}"/>
    <cellStyle name="_Allocation of Consideration to Client - 130607v3-Iberdrola WACC_Reg Asset 2008 changes-summary Jan 3" xfId="3017" xr:uid="{ECAB3F28-EDC7-4798-9283-8E03C3CA5777}"/>
    <cellStyle name="_Allocation of Consideration to Client - 130607v3-Iberdrola WACC_Reg Asset 2008 changes-summary Jan_14  IUSA 2012 Rev2 Maqueta for Presentation July 9" xfId="3018" xr:uid="{68CF68D9-2B28-4645-9401-EBA018A3C4CC}"/>
    <cellStyle name="_Allocation of Consideration to Client - 130607v3-Iberdrola WACC_Reg Asset 2008 changes-summary Jan_9. Staff Cost-External Services" xfId="3019" xr:uid="{15752E13-84AF-46D8-9688-A01A7B971F1A}"/>
    <cellStyle name="_Allocation of Consideration to Client - 130607v3-Iberdrola WACC_Reg Asset 2008 changes-summary Jan_9. Staff Cost-External Services 2" xfId="3020" xr:uid="{5BE0C783-2EC5-4452-864F-6D71BEC3851A}"/>
    <cellStyle name="_Allocation of Consideration to Client - 130607v3-Iberdrola WACC_Reg Asset 2008 changes-summary Jan_9. Staff Cost-External Services_1" xfId="3021" xr:uid="{F58215F8-A60B-4589-94FA-869B3DCA80C9}"/>
    <cellStyle name="_Allocation of Consideration to Client - 130607v3-Iberdrola WACC_Reg Asset 2008 changes-summary Jan_9. Staff Cost-External Services_1 2" xfId="3022" xr:uid="{DC007285-1654-4078-8405-4EDFE5F8799F}"/>
    <cellStyle name="_Allocation of Consideration to Client - 130607v3-Iberdrola WACC_Reg Asset 2008 changes-summary Jan_Actual" xfId="3023" xr:uid="{C0FCE0B6-26FA-49FF-8D1E-53AB4476FF04}"/>
    <cellStyle name="_Allocation of Consideration to Client - 130607v3-Iberdrola WACC_Reg Asset 2008 changes-summary Jan_Actual_Xavier" xfId="3024" xr:uid="{360918B5-6AA1-465A-AC15-0F850F7AD1F4}"/>
    <cellStyle name="_Allocation of Consideration to Client - 130607v3-Iberdrola WACC_Reg Asset 2008 changes-summary Jan_Conversion" xfId="3025" xr:uid="{EB0A40BE-7AB2-45AB-9718-74D0C3FEAF5F}"/>
    <cellStyle name="_Allocation of Consideration to Client - 130607v3-Iberdrola WACC_Reg Asset 2008 changes-summary Jan_Conversion 2" xfId="3026" xr:uid="{19AC8422-BA4C-40BE-8695-DF061C9A19E0}"/>
    <cellStyle name="_Allocation of Consideration to Client - 130607v3-Iberdrola WACC_Reg Asset 2008 changes-summary Jan_FIN € Summary" xfId="3027" xr:uid="{10F10E94-D047-4087-A938-E7C3959590AB}"/>
    <cellStyle name="_Allocation of Consideration to Client - 130607v3-Iberdrola WACC_Reg Asset 2008 changes-summary Jan_FIN € Summary 2" xfId="3028" xr:uid="{BE2D84DC-27FA-4D2F-BD03-465AD9E46908}"/>
    <cellStyle name="_Allocation of Consideration to Client - 130607v3-Iberdrola WACC_Reg Asset 2008 changes-summary Jan_IFRS Elim" xfId="3029" xr:uid="{446F2AAA-A6F2-4B02-9A71-707AD2D5DBAE}"/>
    <cellStyle name="_Allocation of Consideration to Client - 130607v3-Iberdrola WACC_Reg Asset 2008 changes-summary Jan_IFRS Elim_Xavier" xfId="3030" xr:uid="{93F6184C-7347-4014-9426-B11A6CE5F25E}"/>
    <cellStyle name="_Allocation of Consideration to Client - 130607v3-Iberdrola WACC_Reg Asset 2008 changes-summary Jan_IFRS IS" xfId="3031" xr:uid="{EFB8D795-2065-4BC2-93AC-AFEFB17A7C38}"/>
    <cellStyle name="_Allocation of Consideration to Client - 130607v3-Iberdrola WACC_Reg Asset 2008 changes-summary Jan_IFRS IS_Xavier" xfId="3032" xr:uid="{18C5648D-0F34-4CCD-81C0-FBA0916B1B48}"/>
    <cellStyle name="_Allocation of Consideration to Client - 130607v3-Iberdrola WACC_Reg Asset 2008 changes-summary Jan_One Corp Summary" xfId="3033" xr:uid="{3AA9096E-0E51-41F4-88D9-0380C5863CA4}"/>
    <cellStyle name="_Allocation of Consideration to Client - 130607v3-Iberdrola WACC_Reg Asset 2008 changes-summary Jan_One Corp Summary 2" xfId="3034" xr:uid="{C3C14EE0-8D99-4BF0-92BA-76ACEB16026D}"/>
    <cellStyle name="_Allocation of Consideration to Client - 130607v3-Iberdrola WACC_Reg Asset 2008 changes-summary Jan_Plan IS" xfId="3035" xr:uid="{B0386C10-9E8C-4CE7-BCA6-73B44166ADB3}"/>
    <cellStyle name="_Allocation of Consideration to Client - 130607v3-Iberdrola WACC_Reg Asset 2008 changes-summary Jan_Plan IS_Xavier" xfId="3036" xr:uid="{C646E576-9749-40D7-9874-0220ADBB1ED8}"/>
    <cellStyle name="_Allocation of Consideration to Client - 130607v3-Iberdrola WACC_Reg Asset 2008 changes-summary Jan_PlntIn" xfId="3037" xr:uid="{760AAA72-623A-4B72-A3C9-15C6A7C9C493}"/>
    <cellStyle name="_Allocation of Consideration to Client - 130607v3-Iberdrola WACC_Reg Asset 2008 changes-summary Jan_PlntIn_Xavier" xfId="3038" xr:uid="{DC40D888-FEFD-4212-9568-E0D3399D7DD7}"/>
    <cellStyle name="_Allocation of Consideration to Client - 130607v3-Iberdrola WACC_Reg Asset 2008 changes-summary Jan_PPA" xfId="3039" xr:uid="{F762608C-7165-4BB9-97FC-506FA0E1CFCA}"/>
    <cellStyle name="_Allocation of Consideration to Client - 130607v3-Iberdrola WACC_Reg Asset 2008 changes-summary Jan_PPA_Xavier" xfId="3040" xr:uid="{32ECA19F-A24A-4449-AC0D-F177C69311D2}"/>
    <cellStyle name="_Allocation of Consideration to Client - 130607v3-Iberdrola WACC_Reg Asset 2008 changes-summary Jan_ppt-ind" xfId="3041" xr:uid="{0C121B05-7273-41ED-92A3-A29BAB138D1C}"/>
    <cellStyle name="_Allocation of Consideration to Client - 130607v3-Iberdrola WACC_Reg Asset 2008 changes-summary Jan_Xavier" xfId="3042" xr:uid="{D0EDDB2C-C6A8-485F-8EC3-65AC89EB4A27}"/>
    <cellStyle name="_Allocation of Consideration to Client - 130607v3-Iberdrola WACC_Xavier" xfId="3043" xr:uid="{7396C2A6-12E1-4E18-B755-31A9414EF6A3}"/>
    <cellStyle name="_Allocation of Consideration to Client - 140607v4-Iberdrola WACC" xfId="3044" xr:uid="{76D9E34F-1793-4DF0-A671-0C4525EE8B38}"/>
    <cellStyle name="_Allocation of Consideration to Client - 140607v4-Iberdrola WACC 2" xfId="3045" xr:uid="{1BB1E60C-685C-4C28-934C-8610C0B00CED}"/>
    <cellStyle name="_Allocation of Consideration to Client - 140607v4-Iberdrola WACC 2 2" xfId="3046" xr:uid="{B6317109-A4BA-49D5-87A4-E7976E98DC5A}"/>
    <cellStyle name="_Allocation of Consideration to Client - 140607v4-Iberdrola WACC 2_Xavier" xfId="3047" xr:uid="{5E33A0CC-B768-459E-9203-9D6692C17778}"/>
    <cellStyle name="_Allocation of Consideration to Client - 140607v4-Iberdrola WACC 3" xfId="3048" xr:uid="{8D144AF0-E29B-4FD0-9B88-3F72CAD302AE}"/>
    <cellStyle name="_Allocation of Consideration to Client - 140607v4-Iberdrola WACC_14  IUSA 2012 Rev2 Maqueta for Presentation July 9" xfId="3049" xr:uid="{66F6D43E-85E9-4F33-96BD-03154B408D2B}"/>
    <cellStyle name="_Allocation of Consideration to Client - 140607v4-Iberdrola WACC_9. Staff Cost-External Services" xfId="3050" xr:uid="{8115D0E0-F85C-4DCD-89BD-2450C53920B6}"/>
    <cellStyle name="_Allocation of Consideration to Client - 140607v4-Iberdrola WACC_9. Staff Cost-External Services 2" xfId="3051" xr:uid="{2236FDA9-9E27-402C-9B9E-F33D7A60877B}"/>
    <cellStyle name="_Allocation of Consideration to Client - 140607v4-Iberdrola WACC_9. Staff Cost-External Services_1" xfId="3052" xr:uid="{17A49668-AC8C-4C50-B5E9-27925BF97EE4}"/>
    <cellStyle name="_Allocation of Consideration to Client - 140607v4-Iberdrola WACC_9. Staff Cost-External Services_1 2" xfId="3053" xr:uid="{FF4A95B6-CF94-4ED9-B495-6F57D81BA272}"/>
    <cellStyle name="_Allocation of Consideration to Client - 140607v4-Iberdrola WACC_Actual" xfId="3054" xr:uid="{6F25F140-A941-4626-8C56-C49A43DABE62}"/>
    <cellStyle name="_Allocation of Consideration to Client - 140607v4-Iberdrola WACC_Actual_Xavier" xfId="3055" xr:uid="{D1E40229-6BEE-4B50-AFE8-F95DCE2D6E15}"/>
    <cellStyle name="_Allocation of Consideration to Client - 140607v4-Iberdrola WACC_Adams Report Recon Sept 08" xfId="3056" xr:uid="{F1CF68BC-EE7B-4F5F-A8E7-E35E3B360118}"/>
    <cellStyle name="_Allocation of Consideration to Client - 140607v4-Iberdrola WACC_Adams Report Recon Sept 08 2" xfId="3057" xr:uid="{B55099DB-11B2-480C-999D-FE7C7C87A198}"/>
    <cellStyle name="_Allocation of Consideration to Client - 140607v4-Iberdrola WACC_Adams Report Recon Sept 08 2 2" xfId="3058" xr:uid="{6781CC4E-06B5-4410-88A9-2DAB25ED8B28}"/>
    <cellStyle name="_Allocation of Consideration to Client - 140607v4-Iberdrola WACC_Adams Report Recon Sept 08 2_Xavier" xfId="3059" xr:uid="{ED512AF8-5956-420A-90C8-4A9BAD65806C}"/>
    <cellStyle name="_Allocation of Consideration to Client - 140607v4-Iberdrola WACC_Adams Report Recon Sept 08 3" xfId="3060" xr:uid="{B6CB777A-754E-45BD-BD09-61DBAC6BF659}"/>
    <cellStyle name="_Allocation of Consideration to Client - 140607v4-Iberdrola WACC_Adams Report Recon Sept 08_14  IUSA 2012 Rev2 Maqueta for Presentation July 9" xfId="3061" xr:uid="{CC594A1E-FD43-468A-A8D9-D7E0EBF1CB97}"/>
    <cellStyle name="_Allocation of Consideration to Client - 140607v4-Iberdrola WACC_Adams Report Recon Sept 08_9. Staff Cost-External Services" xfId="3062" xr:uid="{7C3CF9F1-D230-464D-8929-C79101AC80E0}"/>
    <cellStyle name="_Allocation of Consideration to Client - 140607v4-Iberdrola WACC_Adams Report Recon Sept 08_9. Staff Cost-External Services 2" xfId="3063" xr:uid="{62FBBBBA-411F-4D27-8CE3-515E3572C550}"/>
    <cellStyle name="_Allocation of Consideration to Client - 140607v4-Iberdrola WACC_Adams Report Recon Sept 08_9. Staff Cost-External Services_1" xfId="3064" xr:uid="{E4D7816B-8CD8-4990-9BE1-AEBDD1047A44}"/>
    <cellStyle name="_Allocation of Consideration to Client - 140607v4-Iberdrola WACC_Adams Report Recon Sept 08_9. Staff Cost-External Services_1 2" xfId="3065" xr:uid="{43979F95-32DD-48C6-872A-5382968158DF}"/>
    <cellStyle name="_Allocation of Consideration to Client - 140607v4-Iberdrola WACC_Adams Report Recon Sept 08_Actual" xfId="3066" xr:uid="{9C02E317-5F0A-47E0-AD03-74E8BC0642C9}"/>
    <cellStyle name="_Allocation of Consideration to Client - 140607v4-Iberdrola WACC_Adams Report Recon Sept 08_Actual_Xavier" xfId="3067" xr:uid="{B85F36F8-5411-461C-A9D7-D92EC9B1D8EF}"/>
    <cellStyle name="_Allocation of Consideration to Client - 140607v4-Iberdrola WACC_Adams Report Recon Sept 08_Conversion" xfId="3068" xr:uid="{76EAFE2C-BBBD-4F94-B234-792EC58D6396}"/>
    <cellStyle name="_Allocation of Consideration to Client - 140607v4-Iberdrola WACC_Adams Report Recon Sept 08_Conversion 2" xfId="3069" xr:uid="{A4AC1BB9-8F48-4BF8-88BF-7610A22FEEE4}"/>
    <cellStyle name="_Allocation of Consideration to Client - 140607v4-Iberdrola WACC_Adams Report Recon Sept 08_FIN € Summary" xfId="3070" xr:uid="{EBE9DF59-10EA-47EA-AA97-B56AA73149D9}"/>
    <cellStyle name="_Allocation of Consideration to Client - 140607v4-Iberdrola WACC_Adams Report Recon Sept 08_FIN € Summary 2" xfId="3071" xr:uid="{EFC69EEB-827E-4219-B142-07EC63CBC3AB}"/>
    <cellStyle name="_Allocation of Consideration to Client - 140607v4-Iberdrola WACC_Adams Report Recon Sept 08_IFRS Elim" xfId="3072" xr:uid="{0D462471-5A87-48FA-A344-199B2300D5E7}"/>
    <cellStyle name="_Allocation of Consideration to Client - 140607v4-Iberdrola WACC_Adams Report Recon Sept 08_IFRS Elim_Xavier" xfId="3073" xr:uid="{303493CA-15F4-4450-A912-940F03FB6037}"/>
    <cellStyle name="_Allocation of Consideration to Client - 140607v4-Iberdrola WACC_Adams Report Recon Sept 08_IFRS IS" xfId="3074" xr:uid="{C912C053-BAF6-40D9-94B7-0E0B482D504B}"/>
    <cellStyle name="_Allocation of Consideration to Client - 140607v4-Iberdrola WACC_Adams Report Recon Sept 08_IFRS IS_Xavier" xfId="3075" xr:uid="{8CD8E36D-5774-483A-BA7E-5C4F8335CB4C}"/>
    <cellStyle name="_Allocation of Consideration to Client - 140607v4-Iberdrola WACC_Adams Report Recon Sept 08_One Corp Summary" xfId="3076" xr:uid="{ADB6E8FC-2DC3-413F-8826-925C4C2346D0}"/>
    <cellStyle name="_Allocation of Consideration to Client - 140607v4-Iberdrola WACC_Adams Report Recon Sept 08_One Corp Summary 2" xfId="3077" xr:uid="{09F994A7-E24F-4D89-AD71-83E3282700FD}"/>
    <cellStyle name="_Allocation of Consideration to Client - 140607v4-Iberdrola WACC_Adams Report Recon Sept 08_Plan IS" xfId="3078" xr:uid="{34D87016-A641-47A2-A40C-8ED1235B8A13}"/>
    <cellStyle name="_Allocation of Consideration to Client - 140607v4-Iberdrola WACC_Adams Report Recon Sept 08_Plan IS_Xavier" xfId="3079" xr:uid="{5021AC19-222B-4187-80BF-E641D8F5BF1F}"/>
    <cellStyle name="_Allocation of Consideration to Client - 140607v4-Iberdrola WACC_Adams Report Recon Sept 08_PlntIn" xfId="3080" xr:uid="{4484947B-E122-4B23-92DB-4F7225C8EAF5}"/>
    <cellStyle name="_Allocation of Consideration to Client - 140607v4-Iberdrola WACC_Adams Report Recon Sept 08_PlntIn_Xavier" xfId="3081" xr:uid="{CA84DFA3-8812-4D49-AB42-66FF87813AE5}"/>
    <cellStyle name="_Allocation of Consideration to Client - 140607v4-Iberdrola WACC_Adams Report Recon Sept 08_PPA" xfId="3082" xr:uid="{80D4A77D-4945-42A5-9812-13DB67293A69}"/>
    <cellStyle name="_Allocation of Consideration to Client - 140607v4-Iberdrola WACC_Adams Report Recon Sept 08_PPA_Xavier" xfId="3083" xr:uid="{975CDB7C-AEE9-4175-9E58-1B57490F390F}"/>
    <cellStyle name="_Allocation of Consideration to Client - 140607v4-Iberdrola WACC_Adams Report Recon Sept 08_ppt-ind" xfId="3084" xr:uid="{076135CF-3FCA-420D-81CC-CAC81FB7C6BF}"/>
    <cellStyle name="_Allocation of Consideration to Client - 140607v4-Iberdrola WACC_Adams Report Recon Sept 08_Xavier" xfId="3085" xr:uid="{E9D29BEC-B532-4785-BA18-0360C16071B6}"/>
    <cellStyle name="_Allocation of Consideration to Client - 140607v4-Iberdrola WACC_Book1" xfId="3086" xr:uid="{BE203452-A90C-44E4-8EF1-14AE5288D03C}"/>
    <cellStyle name="_Allocation of Consideration to Client - 140607v4-Iberdrola WACC_Book1 2" xfId="3087" xr:uid="{02E19198-9826-4DD3-A45E-24FB7F00549F}"/>
    <cellStyle name="_Allocation of Consideration to Client - 140607v4-Iberdrola WACC_Book1 2 2" xfId="3088" xr:uid="{6DD0B7CF-1FDB-4E62-B47D-483EF83A1DD6}"/>
    <cellStyle name="_Allocation of Consideration to Client - 140607v4-Iberdrola WACC_Book1 2_Xavier" xfId="3089" xr:uid="{945BCB88-260A-42E4-82AF-9D45F0553DE9}"/>
    <cellStyle name="_Allocation of Consideration to Client - 140607v4-Iberdrola WACC_Book1 3" xfId="3090" xr:uid="{31FA87AF-36AB-4213-9E64-5BACA2C9FB1F}"/>
    <cellStyle name="_Allocation of Consideration to Client - 140607v4-Iberdrola WACC_Book1_14  IUSA 2012 Rev2 Maqueta for Presentation July 9" xfId="3091" xr:uid="{E1699629-534B-4F02-9241-71E6B6C988A4}"/>
    <cellStyle name="_Allocation of Consideration to Client - 140607v4-Iberdrola WACC_Book1_9. Staff Cost-External Services" xfId="3092" xr:uid="{85B3AFDB-969E-489D-B656-CA4E4CABAB7C}"/>
    <cellStyle name="_Allocation of Consideration to Client - 140607v4-Iberdrola WACC_Book1_9. Staff Cost-External Services 2" xfId="3093" xr:uid="{9B433E91-366C-4361-B845-A96E3261DDA3}"/>
    <cellStyle name="_Allocation of Consideration to Client - 140607v4-Iberdrola WACC_Book1_9. Staff Cost-External Services_1" xfId="3094" xr:uid="{0021C281-6146-44E6-BA53-A77F6FA4FF7C}"/>
    <cellStyle name="_Allocation of Consideration to Client - 140607v4-Iberdrola WACC_Book1_9. Staff Cost-External Services_1 2" xfId="3095" xr:uid="{E0D21B08-6450-42BF-A75C-528C39290172}"/>
    <cellStyle name="_Allocation of Consideration to Client - 140607v4-Iberdrola WACC_Book1_Actual" xfId="3096" xr:uid="{248618B7-AE40-4E0F-8EDD-77FD939E7412}"/>
    <cellStyle name="_Allocation of Consideration to Client - 140607v4-Iberdrola WACC_Book1_Actual_Xavier" xfId="3097" xr:uid="{3B7D6E6F-D193-4C13-8FCF-F6EFBBCCFD93}"/>
    <cellStyle name="_Allocation of Consideration to Client - 140607v4-Iberdrola WACC_Book1_Conversion" xfId="3098" xr:uid="{02BC1F60-16B3-40E4-849E-D87262DDE3F9}"/>
    <cellStyle name="_Allocation of Consideration to Client - 140607v4-Iberdrola WACC_Book1_Conversion 2" xfId="3099" xr:uid="{99D5883C-8E3F-42FD-8427-8EE6281ED563}"/>
    <cellStyle name="_Allocation of Consideration to Client - 140607v4-Iberdrola WACC_Book1_FIN € Summary" xfId="3100" xr:uid="{6EB471FE-772F-46FE-A6E8-24B4D05BB92F}"/>
    <cellStyle name="_Allocation of Consideration to Client - 140607v4-Iberdrola WACC_Book1_FIN € Summary 2" xfId="3101" xr:uid="{330E3E10-E820-420F-80BE-26D8845BE770}"/>
    <cellStyle name="_Allocation of Consideration to Client - 140607v4-Iberdrola WACC_Book1_IFRS Elim" xfId="3102" xr:uid="{51C2EE5B-5A4B-4EE6-8A5E-716E5F1F1191}"/>
    <cellStyle name="_Allocation of Consideration to Client - 140607v4-Iberdrola WACC_Book1_IFRS Elim_Xavier" xfId="3103" xr:uid="{5658760A-D0A8-4DED-9B14-F12AD2B9F53A}"/>
    <cellStyle name="_Allocation of Consideration to Client - 140607v4-Iberdrola WACC_Book1_IFRS IS" xfId="3104" xr:uid="{63A16FA2-5549-4D46-8473-330C2DCB9E5F}"/>
    <cellStyle name="_Allocation of Consideration to Client - 140607v4-Iberdrola WACC_Book1_IFRS IS_Xavier" xfId="3105" xr:uid="{22781F63-4E7A-42A3-BFBC-DDC47A9F1BC4}"/>
    <cellStyle name="_Allocation of Consideration to Client - 140607v4-Iberdrola WACC_Book1_One Corp Summary" xfId="3106" xr:uid="{4CC9E53D-B7E6-4F37-AA94-8C60B3602F78}"/>
    <cellStyle name="_Allocation of Consideration to Client - 140607v4-Iberdrola WACC_Book1_One Corp Summary 2" xfId="3107" xr:uid="{1974204B-F97C-4F73-8880-7ED30B010339}"/>
    <cellStyle name="_Allocation of Consideration to Client - 140607v4-Iberdrola WACC_Book1_Plan IS" xfId="3108" xr:uid="{8520BB0C-3827-4DD6-BBF0-41278A6DE334}"/>
    <cellStyle name="_Allocation of Consideration to Client - 140607v4-Iberdrola WACC_Book1_Plan IS_Xavier" xfId="3109" xr:uid="{F4FCDD3B-C7FC-4239-A87F-8E50E4BD0734}"/>
    <cellStyle name="_Allocation of Consideration to Client - 140607v4-Iberdrola WACC_Book1_PlntIn" xfId="3110" xr:uid="{26B56E70-EA6B-4761-B445-4C841F824ED0}"/>
    <cellStyle name="_Allocation of Consideration to Client - 140607v4-Iberdrola WACC_Book1_PlntIn_Xavier" xfId="3111" xr:uid="{E716BEDB-3EAB-430E-877D-6133CF6EFD96}"/>
    <cellStyle name="_Allocation of Consideration to Client - 140607v4-Iberdrola WACC_Book1_PPA" xfId="3112" xr:uid="{D30F9C56-884B-4EE6-9ABB-86654F6A3629}"/>
    <cellStyle name="_Allocation of Consideration to Client - 140607v4-Iberdrola WACC_Book1_PPA_Xavier" xfId="3113" xr:uid="{8B6C9338-1695-47F8-95AF-826610DB7A44}"/>
    <cellStyle name="_Allocation of Consideration to Client - 140607v4-Iberdrola WACC_Book1_ppt-ind" xfId="3114" xr:uid="{EE3683DC-2E01-4D20-8105-638044BF495F}"/>
    <cellStyle name="_Allocation of Consideration to Client - 140607v4-Iberdrola WACC_Book1_Xavier" xfId="3115" xr:uid="{F4870F24-C62D-4E02-8BFF-076119E7179F}"/>
    <cellStyle name="_Allocation of Consideration to Client - 140607v4-Iberdrola WACC_Conversion" xfId="3116" xr:uid="{ACEDD1D2-F27D-4A8C-B7BE-E57E0496B4B6}"/>
    <cellStyle name="_Allocation of Consideration to Client - 140607v4-Iberdrola WACC_Conversion 2" xfId="3117" xr:uid="{3FD01CBE-5999-4E92-A0A3-E9E479D2A376}"/>
    <cellStyle name="_Allocation of Consideration to Client - 140607v4-Iberdrola WACC_FIN € Summary" xfId="3118" xr:uid="{A931B2F2-7634-498F-A4D5-8EB2DA053214}"/>
    <cellStyle name="_Allocation of Consideration to Client - 140607v4-Iberdrola WACC_FIN € Summary 2" xfId="3119" xr:uid="{2D0404F9-E2DD-42AC-99ED-742A6962A417}"/>
    <cellStyle name="_Allocation of Consideration to Client - 140607v4-Iberdrola WACC_IFRS Elim" xfId="3120" xr:uid="{B723C977-4629-4C39-9507-A24F2E1F0E67}"/>
    <cellStyle name="_Allocation of Consideration to Client - 140607v4-Iberdrola WACC_IFRS Elim_Xavier" xfId="3121" xr:uid="{29D3A050-1A38-4A76-881A-CB20E9448A4A}"/>
    <cellStyle name="_Allocation of Consideration to Client - 140607v4-Iberdrola WACC_IFRS IS" xfId="3122" xr:uid="{2A6EE484-EFE6-47B4-B1B8-89581AA620AF}"/>
    <cellStyle name="_Allocation of Consideration to Client - 140607v4-Iberdrola WACC_IFRS IS_Xavier" xfId="3123" xr:uid="{605485BB-E007-45FF-8E77-10C41374C7C3}"/>
    <cellStyle name="_Allocation of Consideration to Client - 140607v4-Iberdrola WACC_NYSEG Assets" xfId="3124" xr:uid="{9A205349-33FD-41D8-B095-0F8A05F49E61}"/>
    <cellStyle name="_Allocation of Consideration to Client - 140607v4-Iberdrola WACC_NYSEG Assets 2" xfId="3125" xr:uid="{0C7905E6-8465-4F73-89E2-C4E54F403288}"/>
    <cellStyle name="_Allocation of Consideration to Client - 140607v4-Iberdrola WACC_NYSEG Assets 2 2" xfId="3126" xr:uid="{317D7859-D55B-431C-84E5-E76B6A67F360}"/>
    <cellStyle name="_Allocation of Consideration to Client - 140607v4-Iberdrola WACC_NYSEG Assets 2_Xavier" xfId="3127" xr:uid="{2EF983FC-5187-49C3-BFB4-EEC3BE8152F5}"/>
    <cellStyle name="_Allocation of Consideration to Client - 140607v4-Iberdrola WACC_NYSEG Assets 3" xfId="3128" xr:uid="{2AA47B09-A48A-486F-AACE-DF39403C6E87}"/>
    <cellStyle name="_Allocation of Consideration to Client - 140607v4-Iberdrola WACC_NYSEG Assets_14  IUSA 2012 Rev2 Maqueta for Presentation July 9" xfId="3129" xr:uid="{8889A7B2-440D-4B50-B009-634AA81FE173}"/>
    <cellStyle name="_Allocation of Consideration to Client - 140607v4-Iberdrola WACC_NYSEG Assets_9. Staff Cost-External Services" xfId="3130" xr:uid="{32E5E2B6-3F49-404B-8CBB-19F8D6782CA1}"/>
    <cellStyle name="_Allocation of Consideration to Client - 140607v4-Iberdrola WACC_NYSEG Assets_9. Staff Cost-External Services 2" xfId="3131" xr:uid="{AC610786-4A5B-42DD-AF94-C9C385352158}"/>
    <cellStyle name="_Allocation of Consideration to Client - 140607v4-Iberdrola WACC_NYSEG Assets_9. Staff Cost-External Services_1" xfId="3132" xr:uid="{8E3A996B-F412-41BC-9DBE-B9C8ABD8B734}"/>
    <cellStyle name="_Allocation of Consideration to Client - 140607v4-Iberdrola WACC_NYSEG Assets_9. Staff Cost-External Services_1 2" xfId="3133" xr:uid="{53A41000-70EF-4241-80FB-B18DEB9CE959}"/>
    <cellStyle name="_Allocation of Consideration to Client - 140607v4-Iberdrola WACC_NYSEG Assets_Actual" xfId="3134" xr:uid="{1C72D2F7-09BB-4240-92DE-DF058AFEE853}"/>
    <cellStyle name="_Allocation of Consideration to Client - 140607v4-Iberdrola WACC_NYSEG Assets_Actual_Xavier" xfId="3135" xr:uid="{CF56068F-1941-4F98-8BF5-C992A7C6CA14}"/>
    <cellStyle name="_Allocation of Consideration to Client - 140607v4-Iberdrola WACC_NYSEG Assets_Conversion" xfId="3136" xr:uid="{0F3BDF2C-6B89-404B-8F7B-D478D8105511}"/>
    <cellStyle name="_Allocation of Consideration to Client - 140607v4-Iberdrola WACC_NYSEG Assets_Conversion 2" xfId="3137" xr:uid="{F3BBF7CE-A258-45A4-B6A5-86BB80B859E3}"/>
    <cellStyle name="_Allocation of Consideration to Client - 140607v4-Iberdrola WACC_NYSEG Assets_FIN € Summary" xfId="3138" xr:uid="{4DC7C534-BAF9-4A76-9565-C33D981923C8}"/>
    <cellStyle name="_Allocation of Consideration to Client - 140607v4-Iberdrola WACC_NYSEG Assets_FIN € Summary 2" xfId="3139" xr:uid="{CBD7010A-46CD-4C7B-A977-DB20D9643C95}"/>
    <cellStyle name="_Allocation of Consideration to Client - 140607v4-Iberdrola WACC_NYSEG Assets_IFRS Elim" xfId="3140" xr:uid="{76B56EFD-0F73-40C1-97BA-3FFBC0F12461}"/>
    <cellStyle name="_Allocation of Consideration to Client - 140607v4-Iberdrola WACC_NYSEG Assets_IFRS Elim_Xavier" xfId="3141" xr:uid="{D7C81804-C3F2-4199-8089-D4647E229F88}"/>
    <cellStyle name="_Allocation of Consideration to Client - 140607v4-Iberdrola WACC_NYSEG Assets_IFRS IS" xfId="3142" xr:uid="{E6297D08-8BFB-4954-BC8B-12D167DE313F}"/>
    <cellStyle name="_Allocation of Consideration to Client - 140607v4-Iberdrola WACC_NYSEG Assets_IFRS IS_Xavier" xfId="3143" xr:uid="{6D182E0C-423B-46C0-84C7-5BB344A9A46E}"/>
    <cellStyle name="_Allocation of Consideration to Client - 140607v4-Iberdrola WACC_NYSEG Assets_One Corp Summary" xfId="3144" xr:uid="{634C3918-A0EA-4257-AFB4-B455979DF9C7}"/>
    <cellStyle name="_Allocation of Consideration to Client - 140607v4-Iberdrola WACC_NYSEG Assets_One Corp Summary 2" xfId="3145" xr:uid="{F1B9CEAF-6799-433C-AED3-2097C174F30A}"/>
    <cellStyle name="_Allocation of Consideration to Client - 140607v4-Iberdrola WACC_NYSEG Assets_Plan IS" xfId="3146" xr:uid="{1AA571BD-FEE6-4CC2-93CD-ADD9904E0633}"/>
    <cellStyle name="_Allocation of Consideration to Client - 140607v4-Iberdrola WACC_NYSEG Assets_Plan IS_Xavier" xfId="3147" xr:uid="{68F8E429-3C3B-459B-9940-F45AAA209B3E}"/>
    <cellStyle name="_Allocation of Consideration to Client - 140607v4-Iberdrola WACC_NYSEG Assets_PlntIn" xfId="3148" xr:uid="{D0436141-646B-4149-ABD3-8EEE490B6C2B}"/>
    <cellStyle name="_Allocation of Consideration to Client - 140607v4-Iberdrola WACC_NYSEG Assets_PlntIn_Xavier" xfId="3149" xr:uid="{E3F449F8-5DA1-4B73-9502-C86FE24DBF17}"/>
    <cellStyle name="_Allocation of Consideration to Client - 140607v4-Iberdrola WACC_NYSEG Assets_PPA" xfId="3150" xr:uid="{214BA20A-67B1-4738-91EB-9EB4C2459448}"/>
    <cellStyle name="_Allocation of Consideration to Client - 140607v4-Iberdrola WACC_NYSEG Assets_PPA_Xavier" xfId="3151" xr:uid="{3B3D26FA-1C02-4D75-B6C0-FA5E058381B6}"/>
    <cellStyle name="_Allocation of Consideration to Client - 140607v4-Iberdrola WACC_NYSEG Assets_ppt-ind" xfId="3152" xr:uid="{BAAD2FCA-1A03-4609-AB10-1A4259D95E67}"/>
    <cellStyle name="_Allocation of Consideration to Client - 140607v4-Iberdrola WACC_NYSEG Assets_Xavier" xfId="3153" xr:uid="{A69F98D9-829A-48A3-B59B-858596BCDA86}"/>
    <cellStyle name="_Allocation of Consideration to Client - 140607v4-Iberdrola WACC_NYSEG Liab" xfId="3154" xr:uid="{B6D2FD8B-9BD0-4FDF-B8A9-00FDEEE0973D}"/>
    <cellStyle name="_Allocation of Consideration to Client - 140607v4-Iberdrola WACC_NYSEG Liab 2" xfId="3155" xr:uid="{EDEBF36A-B305-4A1D-A98A-ABAF068C8B5A}"/>
    <cellStyle name="_Allocation of Consideration to Client - 140607v4-Iberdrola WACC_NYSEG Liab 2 2" xfId="3156" xr:uid="{90AC4C2E-AC36-4341-AE1A-BB5AE8276249}"/>
    <cellStyle name="_Allocation of Consideration to Client - 140607v4-Iberdrola WACC_NYSEG Liab 2_Xavier" xfId="3157" xr:uid="{FBA4AA04-D763-4617-B6BC-B49903CA51EC}"/>
    <cellStyle name="_Allocation of Consideration to Client - 140607v4-Iberdrola WACC_NYSEG Liab 3" xfId="3158" xr:uid="{061C7F52-BF39-433C-8E07-9481C3F8497E}"/>
    <cellStyle name="_Allocation of Consideration to Client - 140607v4-Iberdrola WACC_NYSEG Liab_14  IUSA 2012 Rev2 Maqueta for Presentation July 9" xfId="3159" xr:uid="{C0640F3A-D06E-4533-9A5A-9EBC3324518D}"/>
    <cellStyle name="_Allocation of Consideration to Client - 140607v4-Iberdrola WACC_NYSEG Liab_9. Staff Cost-External Services" xfId="3160" xr:uid="{954B7D9F-C5F7-42C2-BE4E-B98080DA4751}"/>
    <cellStyle name="_Allocation of Consideration to Client - 140607v4-Iberdrola WACC_NYSEG Liab_9. Staff Cost-External Services 2" xfId="3161" xr:uid="{29470D6D-3A6D-41A2-B4E1-2D94037B40D2}"/>
    <cellStyle name="_Allocation of Consideration to Client - 140607v4-Iberdrola WACC_NYSEG Liab_9. Staff Cost-External Services_1" xfId="3162" xr:uid="{5CBA56BB-49C9-4FE1-8EE6-A5D6035CCB3B}"/>
    <cellStyle name="_Allocation of Consideration to Client - 140607v4-Iberdrola WACC_NYSEG Liab_9. Staff Cost-External Services_1 2" xfId="3163" xr:uid="{817DF91E-C7FA-4C07-BE2B-5463F7ADC8CA}"/>
    <cellStyle name="_Allocation of Consideration to Client - 140607v4-Iberdrola WACC_NYSEG Liab_Actual" xfId="3164" xr:uid="{68C29356-32E0-49BD-936A-E2065015726F}"/>
    <cellStyle name="_Allocation of Consideration to Client - 140607v4-Iberdrola WACC_NYSEG Liab_Actual_Xavier" xfId="3165" xr:uid="{4B33BE4C-9589-4C29-91D5-84D52A6126F3}"/>
    <cellStyle name="_Allocation of Consideration to Client - 140607v4-Iberdrola WACC_NYSEG Liab_Conversion" xfId="3166" xr:uid="{A8353CDE-F93D-463F-880F-BF078D89E457}"/>
    <cellStyle name="_Allocation of Consideration to Client - 140607v4-Iberdrola WACC_NYSEG Liab_Conversion 2" xfId="3167" xr:uid="{341894E1-A25F-465A-9A20-D5D7C48EB947}"/>
    <cellStyle name="_Allocation of Consideration to Client - 140607v4-Iberdrola WACC_NYSEG Liab_FIN € Summary" xfId="3168" xr:uid="{7549CDCC-85FF-477B-9E45-A47500822213}"/>
    <cellStyle name="_Allocation of Consideration to Client - 140607v4-Iberdrola WACC_NYSEG Liab_FIN € Summary 2" xfId="3169" xr:uid="{AC85B0CF-6542-4C79-AEC2-C45AE8A7ECB1}"/>
    <cellStyle name="_Allocation of Consideration to Client - 140607v4-Iberdrola WACC_NYSEG Liab_IFRS Elim" xfId="3170" xr:uid="{A71C2B79-C937-4344-9389-F48FE2465C20}"/>
    <cellStyle name="_Allocation of Consideration to Client - 140607v4-Iberdrola WACC_NYSEG Liab_IFRS Elim_Xavier" xfId="3171" xr:uid="{44987A32-FA06-486C-A95F-8B7ABF73E491}"/>
    <cellStyle name="_Allocation of Consideration to Client - 140607v4-Iberdrola WACC_NYSEG Liab_IFRS IS" xfId="3172" xr:uid="{FFBC2B7F-C531-4B44-8192-797F6726E404}"/>
    <cellStyle name="_Allocation of Consideration to Client - 140607v4-Iberdrola WACC_NYSEG Liab_IFRS IS_Xavier" xfId="3173" xr:uid="{4A4E0153-155A-4E53-8912-C4C54509F866}"/>
    <cellStyle name="_Allocation of Consideration to Client - 140607v4-Iberdrola WACC_NYSEG Liab_One Corp Summary" xfId="3174" xr:uid="{CF77C239-CB51-4A4F-8D1C-426C73B02B2D}"/>
    <cellStyle name="_Allocation of Consideration to Client - 140607v4-Iberdrola WACC_NYSEG Liab_One Corp Summary 2" xfId="3175" xr:uid="{B3B5892A-9AB9-47FD-8E2B-20FF116DB8E5}"/>
    <cellStyle name="_Allocation of Consideration to Client - 140607v4-Iberdrola WACC_NYSEG Liab_Plan IS" xfId="3176" xr:uid="{7C15F296-D6B6-44D6-9C2F-74F97DB69E0D}"/>
    <cellStyle name="_Allocation of Consideration to Client - 140607v4-Iberdrola WACC_NYSEG Liab_Plan IS_Xavier" xfId="3177" xr:uid="{26A53CD8-4C97-492E-889C-675E764EE36D}"/>
    <cellStyle name="_Allocation of Consideration to Client - 140607v4-Iberdrola WACC_NYSEG Liab_PlntIn" xfId="3178" xr:uid="{A4661A67-B8C6-48E0-B9BF-8BD3D2DA9144}"/>
    <cellStyle name="_Allocation of Consideration to Client - 140607v4-Iberdrola WACC_NYSEG Liab_PlntIn_Xavier" xfId="3179" xr:uid="{E7BFAD24-E119-4580-9FAF-578CBCE11DBE}"/>
    <cellStyle name="_Allocation of Consideration to Client - 140607v4-Iberdrola WACC_NYSEG Liab_PPA" xfId="3180" xr:uid="{7E11E0CB-6146-455D-8055-CA6B235F32B4}"/>
    <cellStyle name="_Allocation of Consideration to Client - 140607v4-Iberdrola WACC_NYSEG Liab_PPA_Xavier" xfId="3181" xr:uid="{09EBEC8C-D1FE-4752-9EC4-B2B55B616EBD}"/>
    <cellStyle name="_Allocation of Consideration to Client - 140607v4-Iberdrola WACC_NYSEG Liab_ppt-ind" xfId="3182" xr:uid="{2C4316CB-82AB-4B92-8EEC-E6A06EF49940}"/>
    <cellStyle name="_Allocation of Consideration to Client - 140607v4-Iberdrola WACC_NYSEG Liab_Xavier" xfId="3183" xr:uid="{8DB068B0-4365-4B42-9ACA-DDF75A1BB8B1}"/>
    <cellStyle name="_Allocation of Consideration to Client - 140607v4-Iberdrola WACC_One Corp Summary" xfId="3184" xr:uid="{70354855-4748-4713-AF9E-C08CB0943FD9}"/>
    <cellStyle name="_Allocation of Consideration to Client - 140607v4-Iberdrola WACC_One Corp Summary 2" xfId="3185" xr:uid="{2E5AE7CE-8F4B-4232-8B80-8EF34DE8A528}"/>
    <cellStyle name="_Allocation of Consideration to Client - 140607v4-Iberdrola WACC_Plan IS" xfId="3186" xr:uid="{5CCF8FF4-A829-412E-A11C-865ED29CD667}"/>
    <cellStyle name="_Allocation of Consideration to Client - 140607v4-Iberdrola WACC_Plan IS_Xavier" xfId="3187" xr:uid="{8288C433-2DD1-4BCA-A1F7-48325C333E2E}"/>
    <cellStyle name="_Allocation of Consideration to Client - 140607v4-Iberdrola WACC_PlntIn" xfId="3188" xr:uid="{E7361F87-E160-4280-A88C-2DABCBDC3058}"/>
    <cellStyle name="_Allocation of Consideration to Client - 140607v4-Iberdrola WACC_PlntIn_Xavier" xfId="3189" xr:uid="{EBB1E1B1-45BE-442A-857A-2A4ED5B4524E}"/>
    <cellStyle name="_Allocation of Consideration to Client - 140607v4-Iberdrola WACC_PPA" xfId="3190" xr:uid="{9807B20F-1834-4D20-9092-46EE13BD8899}"/>
    <cellStyle name="_Allocation of Consideration to Client - 140607v4-Iberdrola WACC_PPA_Xavier" xfId="3191" xr:uid="{306D6B1D-2692-4B66-8134-87EDE2CC5C16}"/>
    <cellStyle name="_Allocation of Consideration to Client - 140607v4-Iberdrola WACC_ppt-ind" xfId="3192" xr:uid="{372A15F7-5283-4A43-909E-E061C6B9ADD7}"/>
    <cellStyle name="_Allocation of Consideration to Client - 140607v4-Iberdrola WACC_Reg Asset 2008 changes-summary Jan" xfId="3193" xr:uid="{383074E7-64FD-4E12-AC43-5D987BDB388A}"/>
    <cellStyle name="_Allocation of Consideration to Client - 140607v4-Iberdrola WACC_Reg Asset 2008 changes-summary Jan 2" xfId="3194" xr:uid="{8B48B1E6-43E0-4EAC-9781-C9D306979A80}"/>
    <cellStyle name="_Allocation of Consideration to Client - 140607v4-Iberdrola WACC_Reg Asset 2008 changes-summary Jan 2 2" xfId="3195" xr:uid="{2F72436E-C65C-47C5-8362-17623DE43734}"/>
    <cellStyle name="_Allocation of Consideration to Client - 140607v4-Iberdrola WACC_Reg Asset 2008 changes-summary Jan 2_Xavier" xfId="3196" xr:uid="{2A30C329-88B6-47A0-B7B0-024963DF4FE2}"/>
    <cellStyle name="_Allocation of Consideration to Client - 140607v4-Iberdrola WACC_Reg Asset 2008 changes-summary Jan 3" xfId="3197" xr:uid="{5F8289A3-D651-43EE-A05C-2F8672662E44}"/>
    <cellStyle name="_Allocation of Consideration to Client - 140607v4-Iberdrola WACC_Reg Asset 2008 changes-summary Jan_14  IUSA 2012 Rev2 Maqueta for Presentation July 9" xfId="3198" xr:uid="{D446C86B-5AED-4A0C-99AE-7B1E8645FCD6}"/>
    <cellStyle name="_Allocation of Consideration to Client - 140607v4-Iberdrola WACC_Reg Asset 2008 changes-summary Jan_9. Staff Cost-External Services" xfId="3199" xr:uid="{EFB6B9C6-875B-4310-A884-BF823B7AEE0A}"/>
    <cellStyle name="_Allocation of Consideration to Client - 140607v4-Iberdrola WACC_Reg Asset 2008 changes-summary Jan_9. Staff Cost-External Services 2" xfId="3200" xr:uid="{D6B16796-6DC7-4D0A-895B-5B7F4BA2884D}"/>
    <cellStyle name="_Allocation of Consideration to Client - 140607v4-Iberdrola WACC_Reg Asset 2008 changes-summary Jan_9. Staff Cost-External Services_1" xfId="3201" xr:uid="{9114664E-85F4-415E-8CF1-F2D48BB93DB1}"/>
    <cellStyle name="_Allocation of Consideration to Client - 140607v4-Iberdrola WACC_Reg Asset 2008 changes-summary Jan_9. Staff Cost-External Services_1 2" xfId="3202" xr:uid="{3E3A05AD-9D07-4F0C-A540-D289B7D10F17}"/>
    <cellStyle name="_Allocation of Consideration to Client - 140607v4-Iberdrola WACC_Reg Asset 2008 changes-summary Jan_Actual" xfId="3203" xr:uid="{8ACBD691-3750-47C7-A4ED-06E023B7EBE6}"/>
    <cellStyle name="_Allocation of Consideration to Client - 140607v4-Iberdrola WACC_Reg Asset 2008 changes-summary Jan_Actual_Xavier" xfId="3204" xr:uid="{1046046D-D62E-432E-A6D0-A04571CEACA2}"/>
    <cellStyle name="_Allocation of Consideration to Client - 140607v4-Iberdrola WACC_Reg Asset 2008 changes-summary Jan_Conversion" xfId="3205" xr:uid="{391A0830-07A2-4582-A121-1DAC9CD2F8BF}"/>
    <cellStyle name="_Allocation of Consideration to Client - 140607v4-Iberdrola WACC_Reg Asset 2008 changes-summary Jan_Conversion 2" xfId="3206" xr:uid="{4BDBF6E0-B7D0-43DA-A1D5-B171BE5FC09E}"/>
    <cellStyle name="_Allocation of Consideration to Client - 140607v4-Iberdrola WACC_Reg Asset 2008 changes-summary Jan_FIN € Summary" xfId="3207" xr:uid="{DF96547F-DDEA-4540-B0B6-F1768599FEC9}"/>
    <cellStyle name="_Allocation of Consideration to Client - 140607v4-Iberdrola WACC_Reg Asset 2008 changes-summary Jan_FIN € Summary 2" xfId="3208" xr:uid="{22877642-D1B3-4C29-8DA2-8BB71FC5CC05}"/>
    <cellStyle name="_Allocation of Consideration to Client - 140607v4-Iberdrola WACC_Reg Asset 2008 changes-summary Jan_IFRS Elim" xfId="3209" xr:uid="{ABC2C5CC-E534-4EA0-844E-31378377E858}"/>
    <cellStyle name="_Allocation of Consideration to Client - 140607v4-Iberdrola WACC_Reg Asset 2008 changes-summary Jan_IFRS Elim_Xavier" xfId="3210" xr:uid="{4B9F61E2-5749-45C6-8B6C-3CC3382409A0}"/>
    <cellStyle name="_Allocation of Consideration to Client - 140607v4-Iberdrola WACC_Reg Asset 2008 changes-summary Jan_IFRS IS" xfId="3211" xr:uid="{42182020-35BB-446D-BB12-6E41784DE715}"/>
    <cellStyle name="_Allocation of Consideration to Client - 140607v4-Iberdrola WACC_Reg Asset 2008 changes-summary Jan_IFRS IS_Xavier" xfId="3212" xr:uid="{AB628C1E-CF6F-472C-B7A6-20F02942DCF5}"/>
    <cellStyle name="_Allocation of Consideration to Client - 140607v4-Iberdrola WACC_Reg Asset 2008 changes-summary Jan_One Corp Summary" xfId="3213" xr:uid="{DE4871EC-8EFA-47D4-B81E-E79841379920}"/>
    <cellStyle name="_Allocation of Consideration to Client - 140607v4-Iberdrola WACC_Reg Asset 2008 changes-summary Jan_One Corp Summary 2" xfId="3214" xr:uid="{B8A20AF3-AC98-4A06-9E0F-6853619FD976}"/>
    <cellStyle name="_Allocation of Consideration to Client - 140607v4-Iberdrola WACC_Reg Asset 2008 changes-summary Jan_Plan IS" xfId="3215" xr:uid="{0DA4822F-DCCA-4D76-8DCF-0A2F114C68E1}"/>
    <cellStyle name="_Allocation of Consideration to Client - 140607v4-Iberdrola WACC_Reg Asset 2008 changes-summary Jan_Plan IS_Xavier" xfId="3216" xr:uid="{49010A18-5827-4ED9-A3A2-6CB74974B21D}"/>
    <cellStyle name="_Allocation of Consideration to Client - 140607v4-Iberdrola WACC_Reg Asset 2008 changes-summary Jan_PlntIn" xfId="3217" xr:uid="{804E14CA-D0BA-4C7B-8F5D-6260BADA6507}"/>
    <cellStyle name="_Allocation of Consideration to Client - 140607v4-Iberdrola WACC_Reg Asset 2008 changes-summary Jan_PlntIn_Xavier" xfId="3218" xr:uid="{9FF9FFC4-B592-4395-8DCB-5D7256224A65}"/>
    <cellStyle name="_Allocation of Consideration to Client - 140607v4-Iberdrola WACC_Reg Asset 2008 changes-summary Jan_PPA" xfId="3219" xr:uid="{6D6C5E81-3168-454E-9BE2-04BDC22B52A1}"/>
    <cellStyle name="_Allocation of Consideration to Client - 140607v4-Iberdrola WACC_Reg Asset 2008 changes-summary Jan_PPA_Xavier" xfId="3220" xr:uid="{A3E37BB8-4258-4984-8552-4838B9F96BE7}"/>
    <cellStyle name="_Allocation of Consideration to Client - 140607v4-Iberdrola WACC_Reg Asset 2008 changes-summary Jan_ppt-ind" xfId="3221" xr:uid="{832C3455-019F-4661-BEB9-03A6374968C1}"/>
    <cellStyle name="_Allocation of Consideration to Client - 140607v4-Iberdrola WACC_Reg Asset 2008 changes-summary Jan_Xavier" xfId="3222" xr:uid="{BD99E333-6914-4D4F-8425-B316097F252B}"/>
    <cellStyle name="_Allocation of Consideration to Client - 140607v4-Iberdrola WACC_Xavier" xfId="3223" xr:uid="{A6BFDA45-3E08-4EA5-ADDC-3348E5659509}"/>
    <cellStyle name="_Allocation of Consideration to Client - 140607v5-Iberdrola WACC" xfId="3224" xr:uid="{05D59E5F-9527-455C-9353-ED98239D5860}"/>
    <cellStyle name="_Allocation of Consideration to Client - 140607v5-Iberdrola WACC 2" xfId="3225" xr:uid="{81BD4C69-52B9-4EBA-8084-DDE8D1BDFD1A}"/>
    <cellStyle name="_Allocation of Consideration to Client - 140607v5-Iberdrola WACC 2 2" xfId="3226" xr:uid="{50CF328F-3394-458F-85BD-A04EEA069BC6}"/>
    <cellStyle name="_Allocation of Consideration to Client - 140607v5-Iberdrola WACC 2_Xavier" xfId="3227" xr:uid="{AEC06CAF-5BA3-4C63-A167-05830C1386AB}"/>
    <cellStyle name="_Allocation of Consideration to Client - 140607v5-Iberdrola WACC 3" xfId="3228" xr:uid="{C0A7EBED-4B78-4C8F-80DC-ADA9705DFF38}"/>
    <cellStyle name="_Allocation of Consideration to Client - 140607v5-Iberdrola WACC_14  IUSA 2012 Rev2 Maqueta for Presentation July 9" xfId="3229" xr:uid="{01F02E24-131F-4221-BD1C-DA6FDFB55B8C}"/>
    <cellStyle name="_Allocation of Consideration to Client - 140607v5-Iberdrola WACC_9. Staff Cost-External Services" xfId="3230" xr:uid="{F1C280BA-C8DF-480F-B5EC-BA6CC9B81E4F}"/>
    <cellStyle name="_Allocation of Consideration to Client - 140607v5-Iberdrola WACC_9. Staff Cost-External Services 2" xfId="3231" xr:uid="{E784FDC8-4FF3-418B-A95B-7AF72374A447}"/>
    <cellStyle name="_Allocation of Consideration to Client - 140607v5-Iberdrola WACC_9. Staff Cost-External Services_1" xfId="3232" xr:uid="{027EF578-9F1C-4AEE-A84A-4ADA102FC2EE}"/>
    <cellStyle name="_Allocation of Consideration to Client - 140607v5-Iberdrola WACC_9. Staff Cost-External Services_1 2" xfId="3233" xr:uid="{78DAD35D-7CE6-4399-9F00-444289C18E69}"/>
    <cellStyle name="_Allocation of Consideration to Client - 140607v5-Iberdrola WACC_Actual" xfId="3234" xr:uid="{3D977176-638F-452A-970B-7C7E48B661E8}"/>
    <cellStyle name="_Allocation of Consideration to Client - 140607v5-Iberdrola WACC_Actual_Xavier" xfId="3235" xr:uid="{A605EFD8-6156-421C-A5C6-B7991837E616}"/>
    <cellStyle name="_Allocation of Consideration to Client - 140607v5-Iberdrola WACC_Adams Report Recon Sept 08" xfId="3236" xr:uid="{E3B62300-834B-479C-B5D4-60E5BFAAF38D}"/>
    <cellStyle name="_Allocation of Consideration to Client - 140607v5-Iberdrola WACC_Adams Report Recon Sept 08 2" xfId="3237" xr:uid="{80CB26C8-3506-4E1F-91C4-8E3ED0C3ACFC}"/>
    <cellStyle name="_Allocation of Consideration to Client - 140607v5-Iberdrola WACC_Adams Report Recon Sept 08 2 2" xfId="3238" xr:uid="{7292733D-1062-4264-A221-519F06756A4D}"/>
    <cellStyle name="_Allocation of Consideration to Client - 140607v5-Iberdrola WACC_Adams Report Recon Sept 08 2_Xavier" xfId="3239" xr:uid="{D3BA31B1-1F5D-45FE-A27D-5B8B9D3AA6D0}"/>
    <cellStyle name="_Allocation of Consideration to Client - 140607v5-Iberdrola WACC_Adams Report Recon Sept 08 3" xfId="3240" xr:uid="{FC33DDF5-D169-4DD5-AD4E-DC98D3183289}"/>
    <cellStyle name="_Allocation of Consideration to Client - 140607v5-Iberdrola WACC_Adams Report Recon Sept 08_14  IUSA 2012 Rev2 Maqueta for Presentation July 9" xfId="3241" xr:uid="{B19C6CC1-650C-4DB7-A66F-FFC8D9EC342D}"/>
    <cellStyle name="_Allocation of Consideration to Client - 140607v5-Iberdrola WACC_Adams Report Recon Sept 08_9. Staff Cost-External Services" xfId="3242" xr:uid="{EDC17A72-C7D0-4E50-9806-B87ACD205434}"/>
    <cellStyle name="_Allocation of Consideration to Client - 140607v5-Iberdrola WACC_Adams Report Recon Sept 08_9. Staff Cost-External Services 2" xfId="3243" xr:uid="{933143E3-2D56-4573-A2BF-BFBF894F48F0}"/>
    <cellStyle name="_Allocation of Consideration to Client - 140607v5-Iberdrola WACC_Adams Report Recon Sept 08_9. Staff Cost-External Services_1" xfId="3244" xr:uid="{4B8B2F32-3C94-4BF3-A5DC-602C2B18942D}"/>
    <cellStyle name="_Allocation of Consideration to Client - 140607v5-Iberdrola WACC_Adams Report Recon Sept 08_9. Staff Cost-External Services_1 2" xfId="3245" xr:uid="{4601171F-88A5-4AA3-968F-A6D172BD6FE7}"/>
    <cellStyle name="_Allocation of Consideration to Client - 140607v5-Iberdrola WACC_Adams Report Recon Sept 08_Actual" xfId="3246" xr:uid="{AC68F0B2-6C6C-4353-A107-1FDB3FD4BA06}"/>
    <cellStyle name="_Allocation of Consideration to Client - 140607v5-Iberdrola WACC_Adams Report Recon Sept 08_Actual_Xavier" xfId="3247" xr:uid="{9DFA595A-1CD8-4F7F-AAB5-F36E72763FA2}"/>
    <cellStyle name="_Allocation of Consideration to Client - 140607v5-Iberdrola WACC_Adams Report Recon Sept 08_Conversion" xfId="3248" xr:uid="{A15F82B3-D035-4612-8FEC-CFBA1233604A}"/>
    <cellStyle name="_Allocation of Consideration to Client - 140607v5-Iberdrola WACC_Adams Report Recon Sept 08_Conversion 2" xfId="3249" xr:uid="{39E108FE-B00B-433F-81CD-FA27799E49B4}"/>
    <cellStyle name="_Allocation of Consideration to Client - 140607v5-Iberdrola WACC_Adams Report Recon Sept 08_FIN € Summary" xfId="3250" xr:uid="{0B4B2B1D-2807-4511-BFB4-7E8AB81D0AA6}"/>
    <cellStyle name="_Allocation of Consideration to Client - 140607v5-Iberdrola WACC_Adams Report Recon Sept 08_FIN € Summary 2" xfId="3251" xr:uid="{70E6242B-6C16-4CD0-97BB-6132D26BBC07}"/>
    <cellStyle name="_Allocation of Consideration to Client - 140607v5-Iberdrola WACC_Adams Report Recon Sept 08_IFRS Elim" xfId="3252" xr:uid="{68EC9588-20C8-45B3-8586-8A5802D8CABB}"/>
    <cellStyle name="_Allocation of Consideration to Client - 140607v5-Iberdrola WACC_Adams Report Recon Sept 08_IFRS Elim_Xavier" xfId="3253" xr:uid="{90C7D4A2-12E9-43C8-8B18-8CE5CD983007}"/>
    <cellStyle name="_Allocation of Consideration to Client - 140607v5-Iberdrola WACC_Adams Report Recon Sept 08_IFRS IS" xfId="3254" xr:uid="{EECC1271-E8C6-4F4D-93E6-3B3293847B89}"/>
    <cellStyle name="_Allocation of Consideration to Client - 140607v5-Iberdrola WACC_Adams Report Recon Sept 08_IFRS IS_Xavier" xfId="3255" xr:uid="{B5DDF056-3D56-4B94-B581-B8CA8F7889B9}"/>
    <cellStyle name="_Allocation of Consideration to Client - 140607v5-Iberdrola WACC_Adams Report Recon Sept 08_One Corp Summary" xfId="3256" xr:uid="{EC883E63-1EA0-4F7A-B531-B3FE91999A03}"/>
    <cellStyle name="_Allocation of Consideration to Client - 140607v5-Iberdrola WACC_Adams Report Recon Sept 08_One Corp Summary 2" xfId="3257" xr:uid="{CB54BD54-D504-4941-A26A-49D7D6B6D7AD}"/>
    <cellStyle name="_Allocation of Consideration to Client - 140607v5-Iberdrola WACC_Adams Report Recon Sept 08_Plan IS" xfId="3258" xr:uid="{78C1515C-B7BE-4335-99C2-9CB1F0FB0C80}"/>
    <cellStyle name="_Allocation of Consideration to Client - 140607v5-Iberdrola WACC_Adams Report Recon Sept 08_Plan IS_Xavier" xfId="3259" xr:uid="{38832303-2AD4-41CF-A4F2-423C63FC6762}"/>
    <cellStyle name="_Allocation of Consideration to Client - 140607v5-Iberdrola WACC_Adams Report Recon Sept 08_PlntIn" xfId="3260" xr:uid="{95A1A62C-729A-4915-8B52-A95FB87F9168}"/>
    <cellStyle name="_Allocation of Consideration to Client - 140607v5-Iberdrola WACC_Adams Report Recon Sept 08_PlntIn_Xavier" xfId="3261" xr:uid="{D2E10DF0-69DD-453B-9EDB-753DFDB01079}"/>
    <cellStyle name="_Allocation of Consideration to Client - 140607v5-Iberdrola WACC_Adams Report Recon Sept 08_PPA" xfId="3262" xr:uid="{3F5FB758-399E-41D7-83D2-A39C5025E0E2}"/>
    <cellStyle name="_Allocation of Consideration to Client - 140607v5-Iberdrola WACC_Adams Report Recon Sept 08_PPA_Xavier" xfId="3263" xr:uid="{A60742B2-42F2-4A50-BEA9-1025A64D3CC8}"/>
    <cellStyle name="_Allocation of Consideration to Client - 140607v5-Iberdrola WACC_Adams Report Recon Sept 08_ppt-ind" xfId="3264" xr:uid="{FD00C8F6-8A75-45D4-B366-139187048ABD}"/>
    <cellStyle name="_Allocation of Consideration to Client - 140607v5-Iberdrola WACC_Adams Report Recon Sept 08_Xavier" xfId="3265" xr:uid="{3473F231-EE6F-4D29-8211-DACA3F9A3CE0}"/>
    <cellStyle name="_Allocation of Consideration to Client - 140607v5-Iberdrola WACC_Book1" xfId="3266" xr:uid="{79CF1EDF-7B5B-4280-A5D7-3D046B9D2B12}"/>
    <cellStyle name="_Allocation of Consideration to Client - 140607v5-Iberdrola WACC_Book1 2" xfId="3267" xr:uid="{4D5F22F3-69F5-4EEB-AD34-4B0AD17CD06B}"/>
    <cellStyle name="_Allocation of Consideration to Client - 140607v5-Iberdrola WACC_Book1 2 2" xfId="3268" xr:uid="{742F9824-834E-40F6-8E4D-477C0CB76AD8}"/>
    <cellStyle name="_Allocation of Consideration to Client - 140607v5-Iberdrola WACC_Book1 2_Xavier" xfId="3269" xr:uid="{7BDCBCF9-6EE9-4DF5-BB80-55E75CAB848F}"/>
    <cellStyle name="_Allocation of Consideration to Client - 140607v5-Iberdrola WACC_Book1 3" xfId="3270" xr:uid="{2B60363E-C867-47B1-B4C8-0CEAE8460F5A}"/>
    <cellStyle name="_Allocation of Consideration to Client - 140607v5-Iberdrola WACC_Book1_14  IUSA 2012 Rev2 Maqueta for Presentation July 9" xfId="3271" xr:uid="{D5303553-8C71-43EF-94BD-64A6F9BEF71E}"/>
    <cellStyle name="_Allocation of Consideration to Client - 140607v5-Iberdrola WACC_Book1_9. Staff Cost-External Services" xfId="3272" xr:uid="{D9C9CADD-C469-4CC6-BE83-5494CF25C0EC}"/>
    <cellStyle name="_Allocation of Consideration to Client - 140607v5-Iberdrola WACC_Book1_9. Staff Cost-External Services 2" xfId="3273" xr:uid="{73AB9FAD-754F-4C23-BEFF-3E97DBD71C8D}"/>
    <cellStyle name="_Allocation of Consideration to Client - 140607v5-Iberdrola WACC_Book1_9. Staff Cost-External Services_1" xfId="3274" xr:uid="{4F2AE095-41E8-40B2-92FB-48D0D2FAE3F2}"/>
    <cellStyle name="_Allocation of Consideration to Client - 140607v5-Iberdrola WACC_Book1_9. Staff Cost-External Services_1 2" xfId="3275" xr:uid="{3157E5C9-C321-428B-9F3A-AE4B3F9FAA7A}"/>
    <cellStyle name="_Allocation of Consideration to Client - 140607v5-Iberdrola WACC_Book1_Actual" xfId="3276" xr:uid="{F7056557-D2E9-4162-8090-E36701A25A61}"/>
    <cellStyle name="_Allocation of Consideration to Client - 140607v5-Iberdrola WACC_Book1_Actual_Xavier" xfId="3277" xr:uid="{9CFAB581-7C08-4AC0-AD0F-C8650229F1DE}"/>
    <cellStyle name="_Allocation of Consideration to Client - 140607v5-Iberdrola WACC_Book1_Conversion" xfId="3278" xr:uid="{E4DF277E-8C9B-45F2-B3DF-DAF7AC1E4AA4}"/>
    <cellStyle name="_Allocation of Consideration to Client - 140607v5-Iberdrola WACC_Book1_Conversion 2" xfId="3279" xr:uid="{3016ED9B-F1D5-458A-91F9-9CAFC547A90B}"/>
    <cellStyle name="_Allocation of Consideration to Client - 140607v5-Iberdrola WACC_Book1_FIN € Summary" xfId="3280" xr:uid="{0EB8FB13-454A-40A5-9EE6-497442677856}"/>
    <cellStyle name="_Allocation of Consideration to Client - 140607v5-Iberdrola WACC_Book1_FIN € Summary 2" xfId="3281" xr:uid="{9BFACD22-8890-434F-9EF2-37C1CE8D71C1}"/>
    <cellStyle name="_Allocation of Consideration to Client - 140607v5-Iberdrola WACC_Book1_IFRS Elim" xfId="3282" xr:uid="{1BC4DB50-DA6B-48D9-A534-FA03F124186C}"/>
    <cellStyle name="_Allocation of Consideration to Client - 140607v5-Iberdrola WACC_Book1_IFRS Elim_Xavier" xfId="3283" xr:uid="{103A081A-8718-4BCB-883B-720F549007EB}"/>
    <cellStyle name="_Allocation of Consideration to Client - 140607v5-Iberdrola WACC_Book1_IFRS IS" xfId="3284" xr:uid="{3C083254-9177-42F3-B19B-1D2EEC5338D8}"/>
    <cellStyle name="_Allocation of Consideration to Client - 140607v5-Iberdrola WACC_Book1_IFRS IS_Xavier" xfId="3285" xr:uid="{6CDF93E6-6447-4810-8F74-F3329C7072DC}"/>
    <cellStyle name="_Allocation of Consideration to Client - 140607v5-Iberdrola WACC_Book1_One Corp Summary" xfId="3286" xr:uid="{75EB4DE2-151C-4956-A2AB-A5E9B9013529}"/>
    <cellStyle name="_Allocation of Consideration to Client - 140607v5-Iberdrola WACC_Book1_One Corp Summary 2" xfId="3287" xr:uid="{EE3C96D3-1EE2-42A6-8688-C4D18CABABEC}"/>
    <cellStyle name="_Allocation of Consideration to Client - 140607v5-Iberdrola WACC_Book1_Plan IS" xfId="3288" xr:uid="{534B5C70-A288-407B-ACE3-9ABE3B8312E2}"/>
    <cellStyle name="_Allocation of Consideration to Client - 140607v5-Iberdrola WACC_Book1_Plan IS_Xavier" xfId="3289" xr:uid="{4B273411-1299-4821-8AF1-74E4BB29157F}"/>
    <cellStyle name="_Allocation of Consideration to Client - 140607v5-Iberdrola WACC_Book1_PlntIn" xfId="3290" xr:uid="{EAC974BD-ABF7-45E7-8377-9BF7D440CF06}"/>
    <cellStyle name="_Allocation of Consideration to Client - 140607v5-Iberdrola WACC_Book1_PlntIn_Xavier" xfId="3291" xr:uid="{2AC3B25B-5FD9-43FC-952F-14CDD7E3449A}"/>
    <cellStyle name="_Allocation of Consideration to Client - 140607v5-Iberdrola WACC_Book1_PPA" xfId="3292" xr:uid="{82860D43-49B1-4679-A229-6D94C9E72D1A}"/>
    <cellStyle name="_Allocation of Consideration to Client - 140607v5-Iberdrola WACC_Book1_PPA_Xavier" xfId="3293" xr:uid="{07C607F0-AD5D-400E-A7DB-CCA43D43A8B9}"/>
    <cellStyle name="_Allocation of Consideration to Client - 140607v5-Iberdrola WACC_Book1_ppt-ind" xfId="3294" xr:uid="{75181632-4308-44B8-83B8-C0414220BE7B}"/>
    <cellStyle name="_Allocation of Consideration to Client - 140607v5-Iberdrola WACC_Book1_Xavier" xfId="3295" xr:uid="{F6889CA3-2A8D-4CEF-97E3-88F9DB0820D4}"/>
    <cellStyle name="_Allocation of Consideration to Client - 140607v5-Iberdrola WACC_Conversion" xfId="3296" xr:uid="{FB138F33-4C61-41E1-88D9-C72C622290E1}"/>
    <cellStyle name="_Allocation of Consideration to Client - 140607v5-Iberdrola WACC_Conversion 2" xfId="3297" xr:uid="{90BDEF6F-8B2E-488F-9E6C-6067B8D85F10}"/>
    <cellStyle name="_Allocation of Consideration to Client - 140607v5-Iberdrola WACC_FIN € Summary" xfId="3298" xr:uid="{5ED45F6D-5027-4976-BCBA-3CD73CB58C87}"/>
    <cellStyle name="_Allocation of Consideration to Client - 140607v5-Iberdrola WACC_FIN € Summary 2" xfId="3299" xr:uid="{1C45FF2F-AEDF-4F7B-95E3-3E3269F1EC7F}"/>
    <cellStyle name="_Allocation of Consideration to Client - 140607v5-Iberdrola WACC_IFRS Elim" xfId="3300" xr:uid="{03EC167E-8BE9-4C17-9B43-F1CC5F65EBB5}"/>
    <cellStyle name="_Allocation of Consideration to Client - 140607v5-Iberdrola WACC_IFRS Elim_Xavier" xfId="3301" xr:uid="{4AF8D798-DDC9-42AD-B910-D1789C4A966D}"/>
    <cellStyle name="_Allocation of Consideration to Client - 140607v5-Iberdrola WACC_IFRS IS" xfId="3302" xr:uid="{DADDC918-78B7-4F28-A962-F73E1FB9B2AB}"/>
    <cellStyle name="_Allocation of Consideration to Client - 140607v5-Iberdrola WACC_IFRS IS_Xavier" xfId="3303" xr:uid="{BD7DF21B-AE4C-47FB-B8B1-DE135D67370A}"/>
    <cellStyle name="_Allocation of Consideration to Client - 140607v5-Iberdrola WACC_NYSEG Assets" xfId="3304" xr:uid="{4310D0A5-B09F-4B11-9E15-54F97B430D28}"/>
    <cellStyle name="_Allocation of Consideration to Client - 140607v5-Iberdrola WACC_NYSEG Assets 2" xfId="3305" xr:uid="{CE4450C8-3677-45F6-AF1E-70B34FCA3B3B}"/>
    <cellStyle name="_Allocation of Consideration to Client - 140607v5-Iberdrola WACC_NYSEG Assets 2 2" xfId="3306" xr:uid="{47E4DD8B-9384-4E17-A441-56189C5B2204}"/>
    <cellStyle name="_Allocation of Consideration to Client - 140607v5-Iberdrola WACC_NYSEG Assets 2_Xavier" xfId="3307" xr:uid="{DC89F8BF-EC26-4430-93D2-2288561D65D4}"/>
    <cellStyle name="_Allocation of Consideration to Client - 140607v5-Iberdrola WACC_NYSEG Assets 3" xfId="3308" xr:uid="{CD2408FF-7A1B-41F2-A8B9-E7A2E831C66B}"/>
    <cellStyle name="_Allocation of Consideration to Client - 140607v5-Iberdrola WACC_NYSEG Assets_14  IUSA 2012 Rev2 Maqueta for Presentation July 9" xfId="3309" xr:uid="{A1B8C821-49C0-436D-88BA-F1831ACA0F8D}"/>
    <cellStyle name="_Allocation of Consideration to Client - 140607v5-Iberdrola WACC_NYSEG Assets_9. Staff Cost-External Services" xfId="3310" xr:uid="{FA235DB9-44B3-4CEF-9EE2-718F9E04736D}"/>
    <cellStyle name="_Allocation of Consideration to Client - 140607v5-Iberdrola WACC_NYSEG Assets_9. Staff Cost-External Services 2" xfId="3311" xr:uid="{335E3127-5126-41E5-839C-D4D3B2852A27}"/>
    <cellStyle name="_Allocation of Consideration to Client - 140607v5-Iberdrola WACC_NYSEG Assets_9. Staff Cost-External Services_1" xfId="3312" xr:uid="{CC638550-568F-4804-91AB-EDD1C9EA59EA}"/>
    <cellStyle name="_Allocation of Consideration to Client - 140607v5-Iberdrola WACC_NYSEG Assets_9. Staff Cost-External Services_1 2" xfId="3313" xr:uid="{1C71C4DC-9E7D-43BB-A9EB-4C07A15C0AEE}"/>
    <cellStyle name="_Allocation of Consideration to Client - 140607v5-Iberdrola WACC_NYSEG Assets_Actual" xfId="3314" xr:uid="{205BF3CB-DEC1-421B-842C-99E8A9DA6627}"/>
    <cellStyle name="_Allocation of Consideration to Client - 140607v5-Iberdrola WACC_NYSEG Assets_Actual_Xavier" xfId="3315" xr:uid="{7B59FA9D-C106-4AF8-84BA-A1E74FFB8CA6}"/>
    <cellStyle name="_Allocation of Consideration to Client - 140607v5-Iberdrola WACC_NYSEG Assets_Conversion" xfId="3316" xr:uid="{FBDDA739-9FE1-44A8-B91C-CED21A30F8EE}"/>
    <cellStyle name="_Allocation of Consideration to Client - 140607v5-Iberdrola WACC_NYSEG Assets_Conversion 2" xfId="3317" xr:uid="{6F9123B3-A652-4587-BD67-2732DD177520}"/>
    <cellStyle name="_Allocation of Consideration to Client - 140607v5-Iberdrola WACC_NYSEG Assets_FIN € Summary" xfId="3318" xr:uid="{CB7BE618-5BB2-429F-88FD-D0CD1079D831}"/>
    <cellStyle name="_Allocation of Consideration to Client - 140607v5-Iberdrola WACC_NYSEG Assets_FIN € Summary 2" xfId="3319" xr:uid="{D126E5C7-9755-47F4-A1EB-924A7A0A2291}"/>
    <cellStyle name="_Allocation of Consideration to Client - 140607v5-Iberdrola WACC_NYSEG Assets_IFRS Elim" xfId="3320" xr:uid="{364A1B02-8C41-4622-913E-F8429BF04328}"/>
    <cellStyle name="_Allocation of Consideration to Client - 140607v5-Iberdrola WACC_NYSEG Assets_IFRS Elim_Xavier" xfId="3321" xr:uid="{10F4C04C-6966-45B7-A87E-1C0257DF4CEB}"/>
    <cellStyle name="_Allocation of Consideration to Client - 140607v5-Iberdrola WACC_NYSEG Assets_IFRS IS" xfId="3322" xr:uid="{A667CA9D-BDB0-4946-B11C-49DFB3E15610}"/>
    <cellStyle name="_Allocation of Consideration to Client - 140607v5-Iberdrola WACC_NYSEG Assets_IFRS IS_Xavier" xfId="3323" xr:uid="{02E2776C-89B3-41D1-B966-7F9D2E20E29A}"/>
    <cellStyle name="_Allocation of Consideration to Client - 140607v5-Iberdrola WACC_NYSEG Assets_One Corp Summary" xfId="3324" xr:uid="{15660BCC-4925-4589-920A-2BBCFBD7DB2A}"/>
    <cellStyle name="_Allocation of Consideration to Client - 140607v5-Iberdrola WACC_NYSEG Assets_One Corp Summary 2" xfId="3325" xr:uid="{E15AB105-729F-4FB0-A00A-A47DDA4A3F84}"/>
    <cellStyle name="_Allocation of Consideration to Client - 140607v5-Iberdrola WACC_NYSEG Assets_Plan IS" xfId="3326" xr:uid="{96607DFA-8352-494D-B76E-564D207573BB}"/>
    <cellStyle name="_Allocation of Consideration to Client - 140607v5-Iberdrola WACC_NYSEG Assets_Plan IS_Xavier" xfId="3327" xr:uid="{E9C9D3AE-5275-4C6E-9AA4-0DCC5B0A4770}"/>
    <cellStyle name="_Allocation of Consideration to Client - 140607v5-Iberdrola WACC_NYSEG Assets_PlntIn" xfId="3328" xr:uid="{702DFE1D-1B6B-43FF-97C7-05F6D53E700B}"/>
    <cellStyle name="_Allocation of Consideration to Client - 140607v5-Iberdrola WACC_NYSEG Assets_PlntIn_Xavier" xfId="3329" xr:uid="{0B1A1231-C67E-4CD1-8D97-4DBDC2D3CF35}"/>
    <cellStyle name="_Allocation of Consideration to Client - 140607v5-Iberdrola WACC_NYSEG Assets_PPA" xfId="3330" xr:uid="{991B4F6F-245A-4723-B7A4-541299EB0770}"/>
    <cellStyle name="_Allocation of Consideration to Client - 140607v5-Iberdrola WACC_NYSEG Assets_PPA_Xavier" xfId="3331" xr:uid="{CC0166D5-8D0F-49A3-AAD2-7327E3176FF8}"/>
    <cellStyle name="_Allocation of Consideration to Client - 140607v5-Iberdrola WACC_NYSEG Assets_ppt-ind" xfId="3332" xr:uid="{9BA4A46E-CFE7-4897-AC7D-9AB48E3381CE}"/>
    <cellStyle name="_Allocation of Consideration to Client - 140607v5-Iberdrola WACC_NYSEG Assets_Xavier" xfId="3333" xr:uid="{87D3AED6-C69B-4C0D-9CE8-F1D492A8A41E}"/>
    <cellStyle name="_Allocation of Consideration to Client - 140607v5-Iberdrola WACC_NYSEG Liab" xfId="3334" xr:uid="{37C76A12-B61E-4077-92E8-6C1720BC70B1}"/>
    <cellStyle name="_Allocation of Consideration to Client - 140607v5-Iberdrola WACC_NYSEG Liab 2" xfId="3335" xr:uid="{2DFB212B-7F75-4F24-B651-0685C799B1BD}"/>
    <cellStyle name="_Allocation of Consideration to Client - 140607v5-Iberdrola WACC_NYSEG Liab 2 2" xfId="3336" xr:uid="{0042289A-913E-49AA-BCF3-D3B18735061E}"/>
    <cellStyle name="_Allocation of Consideration to Client - 140607v5-Iberdrola WACC_NYSEG Liab 2_Xavier" xfId="3337" xr:uid="{F136B5CB-14C7-463C-9F49-8394780B284F}"/>
    <cellStyle name="_Allocation of Consideration to Client - 140607v5-Iberdrola WACC_NYSEG Liab 3" xfId="3338" xr:uid="{E672DDFA-B246-4F5D-AC0D-43C5D85FF567}"/>
    <cellStyle name="_Allocation of Consideration to Client - 140607v5-Iberdrola WACC_NYSEG Liab_14  IUSA 2012 Rev2 Maqueta for Presentation July 9" xfId="3339" xr:uid="{9AABC6C1-C6A0-40AD-9738-938A1A363C26}"/>
    <cellStyle name="_Allocation of Consideration to Client - 140607v5-Iberdrola WACC_NYSEG Liab_9. Staff Cost-External Services" xfId="3340" xr:uid="{7AF12349-A3B5-40C7-9267-BFD4724E7B4D}"/>
    <cellStyle name="_Allocation of Consideration to Client - 140607v5-Iberdrola WACC_NYSEG Liab_9. Staff Cost-External Services 2" xfId="3341" xr:uid="{810917D5-8123-4C89-8B93-95B65AE1DF44}"/>
    <cellStyle name="_Allocation of Consideration to Client - 140607v5-Iberdrola WACC_NYSEG Liab_9. Staff Cost-External Services_1" xfId="3342" xr:uid="{0240BF36-7692-4305-831E-40911C1D360D}"/>
    <cellStyle name="_Allocation of Consideration to Client - 140607v5-Iberdrola WACC_NYSEG Liab_9. Staff Cost-External Services_1 2" xfId="3343" xr:uid="{D7077A8B-3DA0-4CB8-A8F9-B5EE0C5816D5}"/>
    <cellStyle name="_Allocation of Consideration to Client - 140607v5-Iberdrola WACC_NYSEG Liab_Actual" xfId="3344" xr:uid="{B2D232DE-1F2F-4023-866C-6F50C1B40E35}"/>
    <cellStyle name="_Allocation of Consideration to Client - 140607v5-Iberdrola WACC_NYSEG Liab_Actual_Xavier" xfId="3345" xr:uid="{CFD1CC63-2995-4698-88DF-25C6631C279B}"/>
    <cellStyle name="_Allocation of Consideration to Client - 140607v5-Iberdrola WACC_NYSEG Liab_Conversion" xfId="3346" xr:uid="{55BC2CEF-1A2C-40D3-B7D6-26F2241E7494}"/>
    <cellStyle name="_Allocation of Consideration to Client - 140607v5-Iberdrola WACC_NYSEG Liab_Conversion 2" xfId="3347" xr:uid="{0161FD37-1A43-4EC9-82DB-9FAD3BFDEC68}"/>
    <cellStyle name="_Allocation of Consideration to Client - 140607v5-Iberdrola WACC_NYSEG Liab_FIN € Summary" xfId="3348" xr:uid="{5E90AEC1-A422-44CF-9FB4-0E7434F35608}"/>
    <cellStyle name="_Allocation of Consideration to Client - 140607v5-Iberdrola WACC_NYSEG Liab_FIN € Summary 2" xfId="3349" xr:uid="{E89EC6BA-F870-4105-B106-A88C18E45336}"/>
    <cellStyle name="_Allocation of Consideration to Client - 140607v5-Iberdrola WACC_NYSEG Liab_IFRS Elim" xfId="3350" xr:uid="{2DCE41FB-CA2F-4380-91CB-49AD20203769}"/>
    <cellStyle name="_Allocation of Consideration to Client - 140607v5-Iberdrola WACC_NYSEG Liab_IFRS Elim_Xavier" xfId="3351" xr:uid="{174875DF-6A17-4AF2-864D-809D95CFB790}"/>
    <cellStyle name="_Allocation of Consideration to Client - 140607v5-Iberdrola WACC_NYSEG Liab_IFRS IS" xfId="3352" xr:uid="{21FE48F3-47F1-4DA0-9AD8-B989784CB539}"/>
    <cellStyle name="_Allocation of Consideration to Client - 140607v5-Iberdrola WACC_NYSEG Liab_IFRS IS_Xavier" xfId="3353" xr:uid="{F9518A2D-2D4D-4395-984A-F1EE3A0A11B2}"/>
    <cellStyle name="_Allocation of Consideration to Client - 140607v5-Iberdrola WACC_NYSEG Liab_One Corp Summary" xfId="3354" xr:uid="{087BB31F-53DE-4FCC-86BE-C73DCD635A31}"/>
    <cellStyle name="_Allocation of Consideration to Client - 140607v5-Iberdrola WACC_NYSEG Liab_One Corp Summary 2" xfId="3355" xr:uid="{158D5933-7BAE-4729-BE6E-DFE3EB175242}"/>
    <cellStyle name="_Allocation of Consideration to Client - 140607v5-Iberdrola WACC_NYSEG Liab_Plan IS" xfId="3356" xr:uid="{51A9C813-8889-440B-9291-62A946E9E051}"/>
    <cellStyle name="_Allocation of Consideration to Client - 140607v5-Iberdrola WACC_NYSEG Liab_Plan IS_Xavier" xfId="3357" xr:uid="{C69F5C5B-74D2-4F47-97E9-43AA7AF4548C}"/>
    <cellStyle name="_Allocation of Consideration to Client - 140607v5-Iberdrola WACC_NYSEG Liab_PlntIn" xfId="3358" xr:uid="{B36F03C3-B0E2-4E16-B737-FDDE971A714B}"/>
    <cellStyle name="_Allocation of Consideration to Client - 140607v5-Iberdrola WACC_NYSEG Liab_PlntIn_Xavier" xfId="3359" xr:uid="{0F430283-8863-495B-8BEF-0D1292CCA4F4}"/>
    <cellStyle name="_Allocation of Consideration to Client - 140607v5-Iberdrola WACC_NYSEG Liab_PPA" xfId="3360" xr:uid="{C30BC04F-7256-42D6-ADE0-2D828950C0E3}"/>
    <cellStyle name="_Allocation of Consideration to Client - 140607v5-Iberdrola WACC_NYSEG Liab_PPA_Xavier" xfId="3361" xr:uid="{8459C3D6-9CEF-4D92-A1EC-64E53402BF26}"/>
    <cellStyle name="_Allocation of Consideration to Client - 140607v5-Iberdrola WACC_NYSEG Liab_ppt-ind" xfId="3362" xr:uid="{38243D53-A256-4127-AB21-EFCCD5008DCA}"/>
    <cellStyle name="_Allocation of Consideration to Client - 140607v5-Iberdrola WACC_NYSEG Liab_Xavier" xfId="3363" xr:uid="{B00D8056-4D73-49CA-8109-E402CD3C9051}"/>
    <cellStyle name="_Allocation of Consideration to Client - 140607v5-Iberdrola WACC_One Corp Summary" xfId="3364" xr:uid="{B451D726-77B9-474A-85DA-EF33AA939BC9}"/>
    <cellStyle name="_Allocation of Consideration to Client - 140607v5-Iberdrola WACC_One Corp Summary 2" xfId="3365" xr:uid="{AE1783A5-BC3C-4D65-B6F3-C220F1E6F868}"/>
    <cellStyle name="_Allocation of Consideration to Client - 140607v5-Iberdrola WACC_Plan IS" xfId="3366" xr:uid="{7C037D6A-B047-441B-8BBD-6F1454409AF2}"/>
    <cellStyle name="_Allocation of Consideration to Client - 140607v5-Iberdrola WACC_Plan IS_Xavier" xfId="3367" xr:uid="{5E4B453B-DC3E-4EEB-8452-1AEBC641677C}"/>
    <cellStyle name="_Allocation of Consideration to Client - 140607v5-Iberdrola WACC_PlntIn" xfId="3368" xr:uid="{5084D426-1659-47C4-87B3-A0D145D609AB}"/>
    <cellStyle name="_Allocation of Consideration to Client - 140607v5-Iberdrola WACC_PlntIn_Xavier" xfId="3369" xr:uid="{2E49038C-B9FF-413D-9D2B-10DE80523CC9}"/>
    <cellStyle name="_Allocation of Consideration to Client - 140607v5-Iberdrola WACC_PPA" xfId="3370" xr:uid="{884FCEEB-4A08-4CF1-8941-C792FD1D3BF0}"/>
    <cellStyle name="_Allocation of Consideration to Client - 140607v5-Iberdrola WACC_PPA_Xavier" xfId="3371" xr:uid="{6CD690F8-05F1-4489-AA01-F12C4D232003}"/>
    <cellStyle name="_Allocation of Consideration to Client - 140607v5-Iberdrola WACC_ppt-ind" xfId="3372" xr:uid="{C9D0A6FB-0416-4BAE-842E-812ECDB2B24C}"/>
    <cellStyle name="_Allocation of Consideration to Client - 140607v5-Iberdrola WACC_Reg Asset 2008 changes-summary Jan" xfId="3373" xr:uid="{90A9DE28-94C4-4C49-B660-91F59E2EAC81}"/>
    <cellStyle name="_Allocation of Consideration to Client - 140607v5-Iberdrola WACC_Reg Asset 2008 changes-summary Jan 2" xfId="3374" xr:uid="{69F86CBA-E632-4C8B-9D2D-5A1DEEAA9426}"/>
    <cellStyle name="_Allocation of Consideration to Client - 140607v5-Iberdrola WACC_Reg Asset 2008 changes-summary Jan 2 2" xfId="3375" xr:uid="{C6CBC2E8-D399-4FC1-9EA9-3E19371B12E5}"/>
    <cellStyle name="_Allocation of Consideration to Client - 140607v5-Iberdrola WACC_Reg Asset 2008 changes-summary Jan 2_Xavier" xfId="3376" xr:uid="{D940A841-129A-427A-8DB8-18619EB7458F}"/>
    <cellStyle name="_Allocation of Consideration to Client - 140607v5-Iberdrola WACC_Reg Asset 2008 changes-summary Jan 3" xfId="3377" xr:uid="{2EE44EFC-1B8F-44FF-855D-F6A14DD06339}"/>
    <cellStyle name="_Allocation of Consideration to Client - 140607v5-Iberdrola WACC_Reg Asset 2008 changes-summary Jan_14  IUSA 2012 Rev2 Maqueta for Presentation July 9" xfId="3378" xr:uid="{46B11803-7BD4-4876-9282-569727A549B0}"/>
    <cellStyle name="_Allocation of Consideration to Client - 140607v5-Iberdrola WACC_Reg Asset 2008 changes-summary Jan_9. Staff Cost-External Services" xfId="3379" xr:uid="{9A99D827-DED0-4AC9-83EA-285619BB26EE}"/>
    <cellStyle name="_Allocation of Consideration to Client - 140607v5-Iberdrola WACC_Reg Asset 2008 changes-summary Jan_9. Staff Cost-External Services 2" xfId="3380" xr:uid="{DD54770D-DEB0-4B8D-B576-A6337485D9CC}"/>
    <cellStyle name="_Allocation of Consideration to Client - 140607v5-Iberdrola WACC_Reg Asset 2008 changes-summary Jan_9. Staff Cost-External Services_1" xfId="3381" xr:uid="{5BBB8A07-37C0-4702-B996-3F8120768F2C}"/>
    <cellStyle name="_Allocation of Consideration to Client - 140607v5-Iberdrola WACC_Reg Asset 2008 changes-summary Jan_9. Staff Cost-External Services_1 2" xfId="3382" xr:uid="{B887791E-5709-4414-8579-3FB8614319DA}"/>
    <cellStyle name="_Allocation of Consideration to Client - 140607v5-Iberdrola WACC_Reg Asset 2008 changes-summary Jan_Actual" xfId="3383" xr:uid="{CC1D6F20-56D8-4B52-84D8-51716FEDC6EB}"/>
    <cellStyle name="_Allocation of Consideration to Client - 140607v5-Iberdrola WACC_Reg Asset 2008 changes-summary Jan_Actual_Xavier" xfId="3384" xr:uid="{7562AECE-A5E6-4020-996A-03C34339F343}"/>
    <cellStyle name="_Allocation of Consideration to Client - 140607v5-Iberdrola WACC_Reg Asset 2008 changes-summary Jan_Conversion" xfId="3385" xr:uid="{231D7745-BDAD-44DE-82B4-6249CC2F7283}"/>
    <cellStyle name="_Allocation of Consideration to Client - 140607v5-Iberdrola WACC_Reg Asset 2008 changes-summary Jan_Conversion 2" xfId="3386" xr:uid="{869C9A3E-986E-452D-9E4E-E836EC14C22B}"/>
    <cellStyle name="_Allocation of Consideration to Client - 140607v5-Iberdrola WACC_Reg Asset 2008 changes-summary Jan_FIN € Summary" xfId="3387" xr:uid="{6D4FAD2A-A9E2-4C88-8BF4-9F846B2D583B}"/>
    <cellStyle name="_Allocation of Consideration to Client - 140607v5-Iberdrola WACC_Reg Asset 2008 changes-summary Jan_FIN € Summary 2" xfId="3388" xr:uid="{5DB0201A-3019-4489-9B9C-064B8993B5B5}"/>
    <cellStyle name="_Allocation of Consideration to Client - 140607v5-Iberdrola WACC_Reg Asset 2008 changes-summary Jan_IFRS Elim" xfId="3389" xr:uid="{386E3D3D-AF4A-47E6-B93C-318062D622D5}"/>
    <cellStyle name="_Allocation of Consideration to Client - 140607v5-Iberdrola WACC_Reg Asset 2008 changes-summary Jan_IFRS Elim_Xavier" xfId="3390" xr:uid="{7D1C3731-BA4B-434D-B53E-9D8314272633}"/>
    <cellStyle name="_Allocation of Consideration to Client - 140607v5-Iberdrola WACC_Reg Asset 2008 changes-summary Jan_IFRS IS" xfId="3391" xr:uid="{2E1DEFCF-EAB5-4DC5-AC6B-4066A1482177}"/>
    <cellStyle name="_Allocation of Consideration to Client - 140607v5-Iberdrola WACC_Reg Asset 2008 changes-summary Jan_IFRS IS_Xavier" xfId="3392" xr:uid="{0AF97C30-7A66-442D-B6C5-2B9811113A70}"/>
    <cellStyle name="_Allocation of Consideration to Client - 140607v5-Iberdrola WACC_Reg Asset 2008 changes-summary Jan_One Corp Summary" xfId="3393" xr:uid="{480D5D16-DFE4-40DD-A84D-2854EE723144}"/>
    <cellStyle name="_Allocation of Consideration to Client - 140607v5-Iberdrola WACC_Reg Asset 2008 changes-summary Jan_One Corp Summary 2" xfId="3394" xr:uid="{13A09A6D-26D1-4490-9DEC-2D287C76E997}"/>
    <cellStyle name="_Allocation of Consideration to Client - 140607v5-Iberdrola WACC_Reg Asset 2008 changes-summary Jan_Plan IS" xfId="3395" xr:uid="{6094B1DE-9AD5-4470-BB52-19211A8CC174}"/>
    <cellStyle name="_Allocation of Consideration to Client - 140607v5-Iberdrola WACC_Reg Asset 2008 changes-summary Jan_Plan IS_Xavier" xfId="3396" xr:uid="{E2029376-A527-4367-BFE6-1B71DC0BD630}"/>
    <cellStyle name="_Allocation of Consideration to Client - 140607v5-Iberdrola WACC_Reg Asset 2008 changes-summary Jan_PlntIn" xfId="3397" xr:uid="{6E612076-3F63-478F-8161-A5510647C381}"/>
    <cellStyle name="_Allocation of Consideration to Client - 140607v5-Iberdrola WACC_Reg Asset 2008 changes-summary Jan_PlntIn_Xavier" xfId="3398" xr:uid="{868077F9-896D-43BB-B247-A466C7BD99C8}"/>
    <cellStyle name="_Allocation of Consideration to Client - 140607v5-Iberdrola WACC_Reg Asset 2008 changes-summary Jan_PPA" xfId="3399" xr:uid="{D4BD5F70-C5FE-4E18-A4BF-03A6744EC9D0}"/>
    <cellStyle name="_Allocation of Consideration to Client - 140607v5-Iberdrola WACC_Reg Asset 2008 changes-summary Jan_PPA_Xavier" xfId="3400" xr:uid="{62FE69D0-DC6E-45C4-A04A-0AE2EBB0DD73}"/>
    <cellStyle name="_Allocation of Consideration to Client - 140607v5-Iberdrola WACC_Reg Asset 2008 changes-summary Jan_ppt-ind" xfId="3401" xr:uid="{2F6D3B32-693B-47CD-882E-74C4B78F365B}"/>
    <cellStyle name="_Allocation of Consideration to Client - 140607v5-Iberdrola WACC_Reg Asset 2008 changes-summary Jan_Xavier" xfId="3402" xr:uid="{AAA50E84-73F8-4472-90BA-52754699B45E}"/>
    <cellStyle name="_Allocation of Consideration to Client - 140607v5-Iberdrola WACC_Xavier" xfId="3403" xr:uid="{94C29682-E422-4292-9522-DB10B4559EA4}"/>
    <cellStyle name="_Allocation of Consideration to Client - 150607v2-Iberdrola WACC" xfId="3404" xr:uid="{0D068D3C-ED0D-4B09-AD21-843D6FFD4386}"/>
    <cellStyle name="_Allocation of Consideration to Client - 150607v2-Iberdrola WACC 2" xfId="3405" xr:uid="{94006FA1-F2CF-4049-921A-D6520684B553}"/>
    <cellStyle name="_Allocation of Consideration to Client - 150607v2-Iberdrola WACC 2 2" xfId="3406" xr:uid="{7CEB679F-2814-4025-AF3C-B0C2FF7384E5}"/>
    <cellStyle name="_Allocation of Consideration to Client - 150607v2-Iberdrola WACC 2_Xavier" xfId="3407" xr:uid="{A8E1CF59-36EC-4F1D-AD76-41AA2D5F0114}"/>
    <cellStyle name="_Allocation of Consideration to Client - 150607v2-Iberdrola WACC 3" xfId="3408" xr:uid="{1759368E-5785-43C5-85DD-D6AF5ED46E5B}"/>
    <cellStyle name="_Allocation of Consideration to Client - 150607v2-Iberdrola WACC_14  IUSA 2012 Rev2 Maqueta for Presentation July 9" xfId="3409" xr:uid="{AAD6D94B-31D6-476B-8D02-562DBEA2DDCC}"/>
    <cellStyle name="_Allocation of Consideration to Client - 150607v2-Iberdrola WACC_9. Staff Cost-External Services" xfId="3410" xr:uid="{D6467A30-5DF4-44E4-8647-E65946219996}"/>
    <cellStyle name="_Allocation of Consideration to Client - 150607v2-Iberdrola WACC_9. Staff Cost-External Services 2" xfId="3411" xr:uid="{FDE8DE16-16ED-4D96-9E4C-7A4D96086925}"/>
    <cellStyle name="_Allocation of Consideration to Client - 150607v2-Iberdrola WACC_9. Staff Cost-External Services_1" xfId="3412" xr:uid="{37ECFD81-A5EA-45AA-800F-DEC332CB33DD}"/>
    <cellStyle name="_Allocation of Consideration to Client - 150607v2-Iberdrola WACC_9. Staff Cost-External Services_1 2" xfId="3413" xr:uid="{FAA6C390-E583-4E46-9DD6-E1260FC014AA}"/>
    <cellStyle name="_Allocation of Consideration to Client - 150607v2-Iberdrola WACC_Actual" xfId="3414" xr:uid="{C516D4C9-B5FB-4044-AA26-8BF33F4FC9F6}"/>
    <cellStyle name="_Allocation of Consideration to Client - 150607v2-Iberdrola WACC_Actual_Xavier" xfId="3415" xr:uid="{23B70577-3476-4C3F-B656-82EB8550FDD5}"/>
    <cellStyle name="_Allocation of Consideration to Client - 150607v2-Iberdrola WACC_Adams Report Recon Sept 08" xfId="3416" xr:uid="{C8663977-8470-4B50-8CB8-28655CAD31D0}"/>
    <cellStyle name="_Allocation of Consideration to Client - 150607v2-Iberdrola WACC_Adams Report Recon Sept 08 2" xfId="3417" xr:uid="{8FCB9BED-9A6E-4A6F-92EB-4F64A7207C65}"/>
    <cellStyle name="_Allocation of Consideration to Client - 150607v2-Iberdrola WACC_Adams Report Recon Sept 08 2 2" xfId="3418" xr:uid="{35020A8C-39DC-447C-8A90-487ACE5D7615}"/>
    <cellStyle name="_Allocation of Consideration to Client - 150607v2-Iberdrola WACC_Adams Report Recon Sept 08 2_Xavier" xfId="3419" xr:uid="{B09D26CD-F164-41E5-A21D-F766521BB7F9}"/>
    <cellStyle name="_Allocation of Consideration to Client - 150607v2-Iberdrola WACC_Adams Report Recon Sept 08 3" xfId="3420" xr:uid="{88332B0F-38D8-4104-A09A-4497A547E8B1}"/>
    <cellStyle name="_Allocation of Consideration to Client - 150607v2-Iberdrola WACC_Adams Report Recon Sept 08_14  IUSA 2012 Rev2 Maqueta for Presentation July 9" xfId="3421" xr:uid="{1B78BB9D-413A-4F33-92B0-AE5ABC90721C}"/>
    <cellStyle name="_Allocation of Consideration to Client - 150607v2-Iberdrola WACC_Adams Report Recon Sept 08_9. Staff Cost-External Services" xfId="3422" xr:uid="{EB69635A-CE71-4DBD-AEE5-0407A607E271}"/>
    <cellStyle name="_Allocation of Consideration to Client - 150607v2-Iberdrola WACC_Adams Report Recon Sept 08_9. Staff Cost-External Services 2" xfId="3423" xr:uid="{D3B8416E-F5CA-4FE1-81CC-849038B09465}"/>
    <cellStyle name="_Allocation of Consideration to Client - 150607v2-Iberdrola WACC_Adams Report Recon Sept 08_9. Staff Cost-External Services_1" xfId="3424" xr:uid="{CE28B462-10E8-474D-AA57-C1FB19F90598}"/>
    <cellStyle name="_Allocation of Consideration to Client - 150607v2-Iberdrola WACC_Adams Report Recon Sept 08_9. Staff Cost-External Services_1 2" xfId="3425" xr:uid="{8A2DFA68-48D7-4893-8D46-FF6F841B2553}"/>
    <cellStyle name="_Allocation of Consideration to Client - 150607v2-Iberdrola WACC_Adams Report Recon Sept 08_Actual" xfId="3426" xr:uid="{4AB38CC5-D80C-4644-B245-0BB22F8BDC15}"/>
    <cellStyle name="_Allocation of Consideration to Client - 150607v2-Iberdrola WACC_Adams Report Recon Sept 08_Actual_Xavier" xfId="3427" xr:uid="{E113CB12-4B1D-481C-8B4B-C327617C1742}"/>
    <cellStyle name="_Allocation of Consideration to Client - 150607v2-Iberdrola WACC_Adams Report Recon Sept 08_Conversion" xfId="3428" xr:uid="{33096E5C-B6FE-4441-870D-00186EE911C8}"/>
    <cellStyle name="_Allocation of Consideration to Client - 150607v2-Iberdrola WACC_Adams Report Recon Sept 08_Conversion 2" xfId="3429" xr:uid="{665521D6-8693-475C-9782-37F7C2D2EE01}"/>
    <cellStyle name="_Allocation of Consideration to Client - 150607v2-Iberdrola WACC_Adams Report Recon Sept 08_FIN € Summary" xfId="3430" xr:uid="{FA80FB22-E351-4882-BC98-3B4B9553EBF3}"/>
    <cellStyle name="_Allocation of Consideration to Client - 150607v2-Iberdrola WACC_Adams Report Recon Sept 08_FIN € Summary 2" xfId="3431" xr:uid="{F3C51D98-82C3-4552-A9E8-B5CDC5310EBF}"/>
    <cellStyle name="_Allocation of Consideration to Client - 150607v2-Iberdrola WACC_Adams Report Recon Sept 08_IFRS Elim" xfId="3432" xr:uid="{4DDBCC9C-47DE-4293-8F58-C0DABCF2944C}"/>
    <cellStyle name="_Allocation of Consideration to Client - 150607v2-Iberdrola WACC_Adams Report Recon Sept 08_IFRS Elim_Xavier" xfId="3433" xr:uid="{B33FE21E-4690-45C9-BFB1-3F145F96FC16}"/>
    <cellStyle name="_Allocation of Consideration to Client - 150607v2-Iberdrola WACC_Adams Report Recon Sept 08_IFRS IS" xfId="3434" xr:uid="{B1E3DAE0-C500-47FE-B014-50DCA439B3CA}"/>
    <cellStyle name="_Allocation of Consideration to Client - 150607v2-Iberdrola WACC_Adams Report Recon Sept 08_IFRS IS_Xavier" xfId="3435" xr:uid="{7871C914-2879-4586-B244-27F54BE285C1}"/>
    <cellStyle name="_Allocation of Consideration to Client - 150607v2-Iberdrola WACC_Adams Report Recon Sept 08_One Corp Summary" xfId="3436" xr:uid="{9199423F-D5A4-46FA-B412-D11A7CAB7091}"/>
    <cellStyle name="_Allocation of Consideration to Client - 150607v2-Iberdrola WACC_Adams Report Recon Sept 08_One Corp Summary 2" xfId="3437" xr:uid="{A4D3EDC7-EBAD-46B8-B5B7-F12D37F12F61}"/>
    <cellStyle name="_Allocation of Consideration to Client - 150607v2-Iberdrola WACC_Adams Report Recon Sept 08_Plan IS" xfId="3438" xr:uid="{C0FD8F47-BE7C-4FFD-B799-2581AB9511B0}"/>
    <cellStyle name="_Allocation of Consideration to Client - 150607v2-Iberdrola WACC_Adams Report Recon Sept 08_Plan IS_Xavier" xfId="3439" xr:uid="{0D0CEA80-2251-401F-9CA9-F775ACBF1551}"/>
    <cellStyle name="_Allocation of Consideration to Client - 150607v2-Iberdrola WACC_Adams Report Recon Sept 08_PlntIn" xfId="3440" xr:uid="{E3A652C4-5D53-412F-93DB-A5C027473249}"/>
    <cellStyle name="_Allocation of Consideration to Client - 150607v2-Iberdrola WACC_Adams Report Recon Sept 08_PlntIn_Xavier" xfId="3441" xr:uid="{493D8BD5-BF0B-47D3-866E-B79D8AF5778C}"/>
    <cellStyle name="_Allocation of Consideration to Client - 150607v2-Iberdrola WACC_Adams Report Recon Sept 08_PPA" xfId="3442" xr:uid="{5CB61454-6AEB-48E8-9D49-30A164B546BB}"/>
    <cellStyle name="_Allocation of Consideration to Client - 150607v2-Iberdrola WACC_Adams Report Recon Sept 08_PPA_Xavier" xfId="3443" xr:uid="{F3025D99-E660-48DC-A4B7-A72623C876EF}"/>
    <cellStyle name="_Allocation of Consideration to Client - 150607v2-Iberdrola WACC_Adams Report Recon Sept 08_ppt-ind" xfId="3444" xr:uid="{4402BC60-6834-4E0E-9EFA-999E9ABF2C55}"/>
    <cellStyle name="_Allocation of Consideration to Client - 150607v2-Iberdrola WACC_Adams Report Recon Sept 08_Xavier" xfId="3445" xr:uid="{EDBEDA96-A955-46C0-A4DB-22741B37A35B}"/>
    <cellStyle name="_Allocation of Consideration to Client - 150607v2-Iberdrola WACC_Book1" xfId="3446" xr:uid="{5FA72C59-F2D0-4773-841D-DED095689A41}"/>
    <cellStyle name="_Allocation of Consideration to Client - 150607v2-Iberdrola WACC_Book1 2" xfId="3447" xr:uid="{25A8A145-87E7-47F3-BE5A-2EF7CCC1D3AD}"/>
    <cellStyle name="_Allocation of Consideration to Client - 150607v2-Iberdrola WACC_Book1 2 2" xfId="3448" xr:uid="{8B26B8D4-1100-4A52-9ECF-945CB23C820D}"/>
    <cellStyle name="_Allocation of Consideration to Client - 150607v2-Iberdrola WACC_Book1 2_Xavier" xfId="3449" xr:uid="{83C2B25F-F192-443A-AD46-96ED62B2B86B}"/>
    <cellStyle name="_Allocation of Consideration to Client - 150607v2-Iberdrola WACC_Book1 3" xfId="3450" xr:uid="{CF35B62A-524A-4077-AD43-036A924F13EF}"/>
    <cellStyle name="_Allocation of Consideration to Client - 150607v2-Iberdrola WACC_Book1_14  IUSA 2012 Rev2 Maqueta for Presentation July 9" xfId="3451" xr:uid="{9705592D-D6FA-42BF-B5F0-58A27E4E7A89}"/>
    <cellStyle name="_Allocation of Consideration to Client - 150607v2-Iberdrola WACC_Book1_9. Staff Cost-External Services" xfId="3452" xr:uid="{E5838C57-B863-492D-9F38-D142E0DFDE7E}"/>
    <cellStyle name="_Allocation of Consideration to Client - 150607v2-Iberdrola WACC_Book1_9. Staff Cost-External Services 2" xfId="3453" xr:uid="{4F498D4F-4398-4A6D-B07C-AEC2F659BAD2}"/>
    <cellStyle name="_Allocation of Consideration to Client - 150607v2-Iberdrola WACC_Book1_9. Staff Cost-External Services_1" xfId="3454" xr:uid="{623DF251-4A70-4A00-95CD-184F36189195}"/>
    <cellStyle name="_Allocation of Consideration to Client - 150607v2-Iberdrola WACC_Book1_9. Staff Cost-External Services_1 2" xfId="3455" xr:uid="{F7E2D985-9BCA-4177-BDAF-80842FBE0213}"/>
    <cellStyle name="_Allocation of Consideration to Client - 150607v2-Iberdrola WACC_Book1_Actual" xfId="3456" xr:uid="{90A865A8-1E24-4329-ABF9-2A14AF65CE74}"/>
    <cellStyle name="_Allocation of Consideration to Client - 150607v2-Iberdrola WACC_Book1_Actual_Xavier" xfId="3457" xr:uid="{802FDF33-DBF6-4607-8D01-CBCC5B9B816C}"/>
    <cellStyle name="_Allocation of Consideration to Client - 150607v2-Iberdrola WACC_Book1_Conversion" xfId="3458" xr:uid="{15192490-24B8-4D15-A96F-ADB0306C0FCD}"/>
    <cellStyle name="_Allocation of Consideration to Client - 150607v2-Iberdrola WACC_Book1_Conversion 2" xfId="3459" xr:uid="{0BD0BD9D-ED6F-4B70-AAB7-2A3E4D3B5CEA}"/>
    <cellStyle name="_Allocation of Consideration to Client - 150607v2-Iberdrola WACC_Book1_FIN € Summary" xfId="3460" xr:uid="{418C60E6-C54C-49A9-B2ED-18AAF74F6463}"/>
    <cellStyle name="_Allocation of Consideration to Client - 150607v2-Iberdrola WACC_Book1_FIN € Summary 2" xfId="3461" xr:uid="{07F7DEFF-3D90-435B-8678-C1253B220E3C}"/>
    <cellStyle name="_Allocation of Consideration to Client - 150607v2-Iberdrola WACC_Book1_IFRS Elim" xfId="3462" xr:uid="{22C89C83-841A-4395-98F7-A2768A4A74F1}"/>
    <cellStyle name="_Allocation of Consideration to Client - 150607v2-Iberdrola WACC_Book1_IFRS Elim_Xavier" xfId="3463" xr:uid="{4CC12FAA-DCF7-4792-88B8-1818EF2BB4FB}"/>
    <cellStyle name="_Allocation of Consideration to Client - 150607v2-Iberdrola WACC_Book1_IFRS IS" xfId="3464" xr:uid="{E94E07CA-C15E-4BC6-B26C-0A0CAE3F6B48}"/>
    <cellStyle name="_Allocation of Consideration to Client - 150607v2-Iberdrola WACC_Book1_IFRS IS_Xavier" xfId="3465" xr:uid="{7322131A-4A40-46C2-9FC3-5AA1838AC37B}"/>
    <cellStyle name="_Allocation of Consideration to Client - 150607v2-Iberdrola WACC_Book1_One Corp Summary" xfId="3466" xr:uid="{A6A6DDBA-7075-4D1F-B736-CBA092F2DE4A}"/>
    <cellStyle name="_Allocation of Consideration to Client - 150607v2-Iberdrola WACC_Book1_One Corp Summary 2" xfId="3467" xr:uid="{CC4C0E4E-BD6A-4554-B50A-345E7CFE302D}"/>
    <cellStyle name="_Allocation of Consideration to Client - 150607v2-Iberdrola WACC_Book1_Plan IS" xfId="3468" xr:uid="{87C100C3-50FD-4CB9-9080-6A080B5C2C3F}"/>
    <cellStyle name="_Allocation of Consideration to Client - 150607v2-Iberdrola WACC_Book1_Plan IS_Xavier" xfId="3469" xr:uid="{4586FB0D-0320-48B6-9FFE-D6F69510A95E}"/>
    <cellStyle name="_Allocation of Consideration to Client - 150607v2-Iberdrola WACC_Book1_PlntIn" xfId="3470" xr:uid="{91E0A4FA-C22A-405F-BADD-4C2677BADF4D}"/>
    <cellStyle name="_Allocation of Consideration to Client - 150607v2-Iberdrola WACC_Book1_PlntIn_Xavier" xfId="3471" xr:uid="{36906DE6-52E2-416F-A55D-90612BF67AA2}"/>
    <cellStyle name="_Allocation of Consideration to Client - 150607v2-Iberdrola WACC_Book1_PPA" xfId="3472" xr:uid="{469AF835-696F-4685-BF42-124CC2148B6F}"/>
    <cellStyle name="_Allocation of Consideration to Client - 150607v2-Iberdrola WACC_Book1_PPA_Xavier" xfId="3473" xr:uid="{A7B3B8DC-CA3D-4CC0-BE16-3744B93EFB85}"/>
    <cellStyle name="_Allocation of Consideration to Client - 150607v2-Iberdrola WACC_Book1_ppt-ind" xfId="3474" xr:uid="{466AB12F-B80B-401E-B785-6CD4BECECCCA}"/>
    <cellStyle name="_Allocation of Consideration to Client - 150607v2-Iberdrola WACC_Book1_Xavier" xfId="3475" xr:uid="{F3C0C229-2CD7-4460-8FD0-AF7FF283BF16}"/>
    <cellStyle name="_Allocation of Consideration to Client - 150607v2-Iberdrola WACC_Conversion" xfId="3476" xr:uid="{9F7AA326-4D3B-4D8C-82EF-7E7F0CC0767C}"/>
    <cellStyle name="_Allocation of Consideration to Client - 150607v2-Iberdrola WACC_Conversion 2" xfId="3477" xr:uid="{31302434-56DE-4582-8E32-0B41B89B96D7}"/>
    <cellStyle name="_Allocation of Consideration to Client - 150607v2-Iberdrola WACC_FIN € Summary" xfId="3478" xr:uid="{D863754E-6452-4CDF-9F89-2F48A40A34C8}"/>
    <cellStyle name="_Allocation of Consideration to Client - 150607v2-Iberdrola WACC_FIN € Summary 2" xfId="3479" xr:uid="{3E9F2D97-F720-41DD-B0D2-96B7D9101707}"/>
    <cellStyle name="_Allocation of Consideration to Client - 150607v2-Iberdrola WACC_IFRS Elim" xfId="3480" xr:uid="{0393575B-C09E-4670-B665-0010A17257FE}"/>
    <cellStyle name="_Allocation of Consideration to Client - 150607v2-Iberdrola WACC_IFRS Elim_Xavier" xfId="3481" xr:uid="{2BDD7CA9-7E44-4B4A-863E-62644EFB6435}"/>
    <cellStyle name="_Allocation of Consideration to Client - 150607v2-Iberdrola WACC_IFRS IS" xfId="3482" xr:uid="{A779BE84-318F-493A-A717-1733AEE6F57E}"/>
    <cellStyle name="_Allocation of Consideration to Client - 150607v2-Iberdrola WACC_IFRS IS_Xavier" xfId="3483" xr:uid="{D7B665CA-FD77-4030-800E-81C4C34C396C}"/>
    <cellStyle name="_Allocation of Consideration to Client - 150607v2-Iberdrola WACC_NYSEG Assets" xfId="3484" xr:uid="{203108A3-02DA-44CD-8A55-684D9F14F6FA}"/>
    <cellStyle name="_Allocation of Consideration to Client - 150607v2-Iberdrola WACC_NYSEG Assets 2" xfId="3485" xr:uid="{055722C9-07CD-4BB6-9341-161084AC6C99}"/>
    <cellStyle name="_Allocation of Consideration to Client - 150607v2-Iberdrola WACC_NYSEG Assets 2 2" xfId="3486" xr:uid="{1777FA1E-C98F-49D6-89C5-D714C5A1F675}"/>
    <cellStyle name="_Allocation of Consideration to Client - 150607v2-Iberdrola WACC_NYSEG Assets 2_Xavier" xfId="3487" xr:uid="{598D65C7-BE9E-4DDA-935D-23FA623F6C1E}"/>
    <cellStyle name="_Allocation of Consideration to Client - 150607v2-Iberdrola WACC_NYSEG Assets 3" xfId="3488" xr:uid="{649AEDFF-EAE5-45D4-B858-93442642A001}"/>
    <cellStyle name="_Allocation of Consideration to Client - 150607v2-Iberdrola WACC_NYSEG Assets_14  IUSA 2012 Rev2 Maqueta for Presentation July 9" xfId="3489" xr:uid="{C2A5BB41-24B1-41A3-9754-6DA232415C9B}"/>
    <cellStyle name="_Allocation of Consideration to Client - 150607v2-Iberdrola WACC_NYSEG Assets_9. Staff Cost-External Services" xfId="3490" xr:uid="{45CA25A3-B79E-4FDF-9AB9-4F2D1B92C750}"/>
    <cellStyle name="_Allocation of Consideration to Client - 150607v2-Iberdrola WACC_NYSEG Assets_9. Staff Cost-External Services 2" xfId="3491" xr:uid="{A3477C6C-C201-471F-A91E-63CCF3738E36}"/>
    <cellStyle name="_Allocation of Consideration to Client - 150607v2-Iberdrola WACC_NYSEG Assets_9. Staff Cost-External Services_1" xfId="3492" xr:uid="{42D8E75F-1106-41D8-9F92-D3B24ACC2929}"/>
    <cellStyle name="_Allocation of Consideration to Client - 150607v2-Iberdrola WACC_NYSEG Assets_9. Staff Cost-External Services_1 2" xfId="3493" xr:uid="{A9E64987-8934-41F8-981F-5F5FFE74E134}"/>
    <cellStyle name="_Allocation of Consideration to Client - 150607v2-Iberdrola WACC_NYSEG Assets_Actual" xfId="3494" xr:uid="{0A3498A5-AE88-43F9-950C-A0C8D944CAB6}"/>
    <cellStyle name="_Allocation of Consideration to Client - 150607v2-Iberdrola WACC_NYSEG Assets_Actual_Xavier" xfId="3495" xr:uid="{B9145181-E411-42EB-AF17-B9DD66EFAE4D}"/>
    <cellStyle name="_Allocation of Consideration to Client - 150607v2-Iberdrola WACC_NYSEG Assets_Conversion" xfId="3496" xr:uid="{C218A1A5-5162-4805-82AC-D6ADC8DD6272}"/>
    <cellStyle name="_Allocation of Consideration to Client - 150607v2-Iberdrola WACC_NYSEG Assets_Conversion 2" xfId="3497" xr:uid="{8F902FFA-7801-4ED2-AB70-5939FC23BDC8}"/>
    <cellStyle name="_Allocation of Consideration to Client - 150607v2-Iberdrola WACC_NYSEG Assets_FIN € Summary" xfId="3498" xr:uid="{08DC4064-ADB4-45AE-AF26-3AC7B4A88EEA}"/>
    <cellStyle name="_Allocation of Consideration to Client - 150607v2-Iberdrola WACC_NYSEG Assets_FIN € Summary 2" xfId="3499" xr:uid="{C1396F80-F836-4633-9414-07F54F7699CF}"/>
    <cellStyle name="_Allocation of Consideration to Client - 150607v2-Iberdrola WACC_NYSEG Assets_IFRS Elim" xfId="3500" xr:uid="{529B9BD7-A948-408D-B721-A05CFC54F8FF}"/>
    <cellStyle name="_Allocation of Consideration to Client - 150607v2-Iberdrola WACC_NYSEG Assets_IFRS Elim_Xavier" xfId="3501" xr:uid="{FA133B72-6843-4873-B66A-F8447B85BEAA}"/>
    <cellStyle name="_Allocation of Consideration to Client - 150607v2-Iberdrola WACC_NYSEG Assets_IFRS IS" xfId="3502" xr:uid="{C52D761A-1CB0-4E47-B5E8-E5AB1F283215}"/>
    <cellStyle name="_Allocation of Consideration to Client - 150607v2-Iberdrola WACC_NYSEG Assets_IFRS IS_Xavier" xfId="3503" xr:uid="{4BF5A4D1-BE9D-46B6-9FA5-D29FFA5185A7}"/>
    <cellStyle name="_Allocation of Consideration to Client - 150607v2-Iberdrola WACC_NYSEG Assets_One Corp Summary" xfId="3504" xr:uid="{19BD1A60-19BD-4410-98FB-26B20E4F9ACA}"/>
    <cellStyle name="_Allocation of Consideration to Client - 150607v2-Iberdrola WACC_NYSEG Assets_One Corp Summary 2" xfId="3505" xr:uid="{30C6B8CE-8F9E-497C-8754-23BC6805D2C9}"/>
    <cellStyle name="_Allocation of Consideration to Client - 150607v2-Iberdrola WACC_NYSEG Assets_Plan IS" xfId="3506" xr:uid="{6B2E18A2-75B4-4CE3-AE59-2D678FB03CA9}"/>
    <cellStyle name="_Allocation of Consideration to Client - 150607v2-Iberdrola WACC_NYSEG Assets_Plan IS_Xavier" xfId="3507" xr:uid="{B9274C4E-69DB-41DE-8D1E-ED29FEBD0BA3}"/>
    <cellStyle name="_Allocation of Consideration to Client - 150607v2-Iberdrola WACC_NYSEG Assets_PlntIn" xfId="3508" xr:uid="{479AEBF7-639E-420E-8657-6593347C2CC8}"/>
    <cellStyle name="_Allocation of Consideration to Client - 150607v2-Iberdrola WACC_NYSEG Assets_PlntIn_Xavier" xfId="3509" xr:uid="{AA01DFB9-10BA-430D-A493-9B37A545B0A8}"/>
    <cellStyle name="_Allocation of Consideration to Client - 150607v2-Iberdrola WACC_NYSEG Assets_PPA" xfId="3510" xr:uid="{97F4F99D-4AFC-4125-9814-2CAEA2A33C28}"/>
    <cellStyle name="_Allocation of Consideration to Client - 150607v2-Iberdrola WACC_NYSEG Assets_PPA_Xavier" xfId="3511" xr:uid="{8F7408B6-EBCF-49BC-89F2-952358609E25}"/>
    <cellStyle name="_Allocation of Consideration to Client - 150607v2-Iberdrola WACC_NYSEG Assets_ppt-ind" xfId="3512" xr:uid="{E22D1D18-3BA5-47DE-BEB3-DE39E18F9BE5}"/>
    <cellStyle name="_Allocation of Consideration to Client - 150607v2-Iberdrola WACC_NYSEG Assets_Xavier" xfId="3513" xr:uid="{CE69C155-DE10-472D-B6BE-99C48887F13A}"/>
    <cellStyle name="_Allocation of Consideration to Client - 150607v2-Iberdrola WACC_NYSEG Liab" xfId="3514" xr:uid="{663D7628-D036-45B5-9F96-CA50689AEF33}"/>
    <cellStyle name="_Allocation of Consideration to Client - 150607v2-Iberdrola WACC_NYSEG Liab 2" xfId="3515" xr:uid="{46C0160E-6B15-4EC4-A6B3-AA1BFEE10C94}"/>
    <cellStyle name="_Allocation of Consideration to Client - 150607v2-Iberdrola WACC_NYSEG Liab 2 2" xfId="3516" xr:uid="{339CE5AB-5075-4AF0-B4C9-E385552B8A0F}"/>
    <cellStyle name="_Allocation of Consideration to Client - 150607v2-Iberdrola WACC_NYSEG Liab 2_Xavier" xfId="3517" xr:uid="{D888B2D7-F6AE-494B-8A8A-AA104FB9BCC5}"/>
    <cellStyle name="_Allocation of Consideration to Client - 150607v2-Iberdrola WACC_NYSEG Liab 3" xfId="3518" xr:uid="{DDF8104B-0AF9-4BDC-85E1-4CC3C9FD7B13}"/>
    <cellStyle name="_Allocation of Consideration to Client - 150607v2-Iberdrola WACC_NYSEG Liab_14  IUSA 2012 Rev2 Maqueta for Presentation July 9" xfId="3519" xr:uid="{62EA9DD1-4940-416C-8293-94A28A8B393C}"/>
    <cellStyle name="_Allocation of Consideration to Client - 150607v2-Iberdrola WACC_NYSEG Liab_9. Staff Cost-External Services" xfId="3520" xr:uid="{C36A7029-9E91-4490-9534-2AAC03D6D70B}"/>
    <cellStyle name="_Allocation of Consideration to Client - 150607v2-Iberdrola WACC_NYSEG Liab_9. Staff Cost-External Services 2" xfId="3521" xr:uid="{9C39653F-64FB-4C96-AB0B-68FE09141FF6}"/>
    <cellStyle name="_Allocation of Consideration to Client - 150607v2-Iberdrola WACC_NYSEG Liab_9. Staff Cost-External Services_1" xfId="3522" xr:uid="{6BF7D40B-4E65-42AA-9D84-13FA26C4CECD}"/>
    <cellStyle name="_Allocation of Consideration to Client - 150607v2-Iberdrola WACC_NYSEG Liab_9. Staff Cost-External Services_1 2" xfId="3523" xr:uid="{79D35F90-8D7B-44E8-94ED-F0C8AA885FDC}"/>
    <cellStyle name="_Allocation of Consideration to Client - 150607v2-Iberdrola WACC_NYSEG Liab_Actual" xfId="3524" xr:uid="{8ADA3166-5C5F-463E-AA1B-D796C1BFA08E}"/>
    <cellStyle name="_Allocation of Consideration to Client - 150607v2-Iberdrola WACC_NYSEG Liab_Actual_Xavier" xfId="3525" xr:uid="{714DFC0C-AFFA-4B49-A785-F120F3ED751E}"/>
    <cellStyle name="_Allocation of Consideration to Client - 150607v2-Iberdrola WACC_NYSEG Liab_Conversion" xfId="3526" xr:uid="{5BDA559A-2987-4F50-A4BF-60D9F8289711}"/>
    <cellStyle name="_Allocation of Consideration to Client - 150607v2-Iberdrola WACC_NYSEG Liab_Conversion 2" xfId="3527" xr:uid="{9553F0D4-8684-4FB3-9C54-809EA5474527}"/>
    <cellStyle name="_Allocation of Consideration to Client - 150607v2-Iberdrola WACC_NYSEG Liab_FIN € Summary" xfId="3528" xr:uid="{CE34B0D9-8E6B-4DF7-B0CE-F657CBD58FBF}"/>
    <cellStyle name="_Allocation of Consideration to Client - 150607v2-Iberdrola WACC_NYSEG Liab_FIN € Summary 2" xfId="3529" xr:uid="{CC14440C-34E1-4F32-A2B2-7FC0FC66167F}"/>
    <cellStyle name="_Allocation of Consideration to Client - 150607v2-Iberdrola WACC_NYSEG Liab_IFRS Elim" xfId="3530" xr:uid="{5D8370C8-D919-4D62-8C69-CC756FB69D0F}"/>
    <cellStyle name="_Allocation of Consideration to Client - 150607v2-Iberdrola WACC_NYSEG Liab_IFRS Elim_Xavier" xfId="3531" xr:uid="{22EB9314-6C59-40F8-BC3A-AD911E64D024}"/>
    <cellStyle name="_Allocation of Consideration to Client - 150607v2-Iberdrola WACC_NYSEG Liab_IFRS IS" xfId="3532" xr:uid="{7268AFE3-52A1-4151-85E9-9E7A89AB4341}"/>
    <cellStyle name="_Allocation of Consideration to Client - 150607v2-Iberdrola WACC_NYSEG Liab_IFRS IS_Xavier" xfId="3533" xr:uid="{909C859D-FDB2-4035-A62D-AC5AE7BE491F}"/>
    <cellStyle name="_Allocation of Consideration to Client - 150607v2-Iberdrola WACC_NYSEG Liab_One Corp Summary" xfId="3534" xr:uid="{4A21CE25-0C82-43DA-AA52-612733EDAFFD}"/>
    <cellStyle name="_Allocation of Consideration to Client - 150607v2-Iberdrola WACC_NYSEG Liab_One Corp Summary 2" xfId="3535" xr:uid="{08B94E00-332E-4203-AFD1-54C119B60D0F}"/>
    <cellStyle name="_Allocation of Consideration to Client - 150607v2-Iberdrola WACC_NYSEG Liab_Plan IS" xfId="3536" xr:uid="{BB9DF77A-3AC0-460B-9036-D2B4A6D9DCFA}"/>
    <cellStyle name="_Allocation of Consideration to Client - 150607v2-Iberdrola WACC_NYSEG Liab_Plan IS_Xavier" xfId="3537" xr:uid="{E70E4944-AAEB-43B5-BEE4-58BDA3F5C3D4}"/>
    <cellStyle name="_Allocation of Consideration to Client - 150607v2-Iberdrola WACC_NYSEG Liab_PlntIn" xfId="3538" xr:uid="{A9ECEA4B-B94C-4952-A1F7-9B80CB041A1C}"/>
    <cellStyle name="_Allocation of Consideration to Client - 150607v2-Iberdrola WACC_NYSEG Liab_PlntIn_Xavier" xfId="3539" xr:uid="{EEB8DF4E-B6CF-4A1E-8EDD-B3A342A8ED0E}"/>
    <cellStyle name="_Allocation of Consideration to Client - 150607v2-Iberdrola WACC_NYSEG Liab_PPA" xfId="3540" xr:uid="{A9A43117-BD6E-45FA-B6D6-51C285B07FE6}"/>
    <cellStyle name="_Allocation of Consideration to Client - 150607v2-Iberdrola WACC_NYSEG Liab_PPA_Xavier" xfId="3541" xr:uid="{05CEB2F3-3A05-4B8C-B1E0-A37BC4B993F7}"/>
    <cellStyle name="_Allocation of Consideration to Client - 150607v2-Iberdrola WACC_NYSEG Liab_ppt-ind" xfId="3542" xr:uid="{AE29D4CE-69C7-4C8E-ACC2-E79A1DCD604A}"/>
    <cellStyle name="_Allocation of Consideration to Client - 150607v2-Iberdrola WACC_NYSEG Liab_Xavier" xfId="3543" xr:uid="{CD7864C9-8869-4AD9-8BB3-C42265114163}"/>
    <cellStyle name="_Allocation of Consideration to Client - 150607v2-Iberdrola WACC_One Corp Summary" xfId="3544" xr:uid="{106E4380-E436-40D7-807F-B585F2370109}"/>
    <cellStyle name="_Allocation of Consideration to Client - 150607v2-Iberdrola WACC_One Corp Summary 2" xfId="3545" xr:uid="{9D043059-7EFD-4925-9F31-85C5F41E59B8}"/>
    <cellStyle name="_Allocation of Consideration to Client - 150607v2-Iberdrola WACC_Plan IS" xfId="3546" xr:uid="{9B6ED112-9BD5-4CB3-B67A-8B308072E72E}"/>
    <cellStyle name="_Allocation of Consideration to Client - 150607v2-Iberdrola WACC_Plan IS_Xavier" xfId="3547" xr:uid="{2001E25A-6698-4FED-9EAE-2242CEF5EC11}"/>
    <cellStyle name="_Allocation of Consideration to Client - 150607v2-Iberdrola WACC_PlntIn" xfId="3548" xr:uid="{EB1B3F8A-5F39-4D29-B560-92EA647BA339}"/>
    <cellStyle name="_Allocation of Consideration to Client - 150607v2-Iberdrola WACC_PlntIn_Xavier" xfId="3549" xr:uid="{33C15B89-88E0-4A9D-A89E-E69D43584FC7}"/>
    <cellStyle name="_Allocation of Consideration to Client - 150607v2-Iberdrola WACC_PPA" xfId="3550" xr:uid="{DE345505-1888-4CB1-83D5-658121E3AC1E}"/>
    <cellStyle name="_Allocation of Consideration to Client - 150607v2-Iberdrola WACC_PPA_Xavier" xfId="3551" xr:uid="{B6F746BD-6306-4C3C-AF15-592F8E7D385D}"/>
    <cellStyle name="_Allocation of Consideration to Client - 150607v2-Iberdrola WACC_ppt-ind" xfId="3552" xr:uid="{119F61C7-31D7-44D2-8B34-58A95212A9EF}"/>
    <cellStyle name="_Allocation of Consideration to Client - 150607v2-Iberdrola WACC_Reg Asset 2008 changes-summary Jan" xfId="3553" xr:uid="{4AEB8BDF-47A2-4826-A157-C37A8DE25F3C}"/>
    <cellStyle name="_Allocation of Consideration to Client - 150607v2-Iberdrola WACC_Reg Asset 2008 changes-summary Jan 2" xfId="3554" xr:uid="{046D789F-845C-4109-998F-2FA43ED96E70}"/>
    <cellStyle name="_Allocation of Consideration to Client - 150607v2-Iberdrola WACC_Reg Asset 2008 changes-summary Jan 2 2" xfId="3555" xr:uid="{C9B03FE6-2F4A-434C-BF3D-22A7947DCB28}"/>
    <cellStyle name="_Allocation of Consideration to Client - 150607v2-Iberdrola WACC_Reg Asset 2008 changes-summary Jan 2_Xavier" xfId="3556" xr:uid="{10D725A1-15A6-4F72-9CF7-A3008F16A364}"/>
    <cellStyle name="_Allocation of Consideration to Client - 150607v2-Iberdrola WACC_Reg Asset 2008 changes-summary Jan 3" xfId="3557" xr:uid="{E365493F-BB99-4877-84C7-4E02306581A7}"/>
    <cellStyle name="_Allocation of Consideration to Client - 150607v2-Iberdrola WACC_Reg Asset 2008 changes-summary Jan_14  IUSA 2012 Rev2 Maqueta for Presentation July 9" xfId="3558" xr:uid="{BCA443EF-95A5-4243-BFE4-43D9EB80A1B7}"/>
    <cellStyle name="_Allocation of Consideration to Client - 150607v2-Iberdrola WACC_Reg Asset 2008 changes-summary Jan_9. Staff Cost-External Services" xfId="3559" xr:uid="{B6FF0AEC-8F3A-4096-9824-4C4B37D1DF74}"/>
    <cellStyle name="_Allocation of Consideration to Client - 150607v2-Iberdrola WACC_Reg Asset 2008 changes-summary Jan_9. Staff Cost-External Services 2" xfId="3560" xr:uid="{051BA615-E337-4595-B599-ADAD779869D0}"/>
    <cellStyle name="_Allocation of Consideration to Client - 150607v2-Iberdrola WACC_Reg Asset 2008 changes-summary Jan_9. Staff Cost-External Services_1" xfId="3561" xr:uid="{CF2A9DE5-0BAD-4CF2-9798-0D05536B19A5}"/>
    <cellStyle name="_Allocation of Consideration to Client - 150607v2-Iberdrola WACC_Reg Asset 2008 changes-summary Jan_9. Staff Cost-External Services_1 2" xfId="3562" xr:uid="{20161BC8-F78D-48AF-A9BA-0B032217DE34}"/>
    <cellStyle name="_Allocation of Consideration to Client - 150607v2-Iberdrola WACC_Reg Asset 2008 changes-summary Jan_Actual" xfId="3563" xr:uid="{A4901513-63CA-45A8-AC8F-F541BE74B0D4}"/>
    <cellStyle name="_Allocation of Consideration to Client - 150607v2-Iberdrola WACC_Reg Asset 2008 changes-summary Jan_Actual_Xavier" xfId="3564" xr:uid="{F02BBAF7-5D65-4920-B6D3-F30544B67011}"/>
    <cellStyle name="_Allocation of Consideration to Client - 150607v2-Iberdrola WACC_Reg Asset 2008 changes-summary Jan_Conversion" xfId="3565" xr:uid="{C904007D-5030-4079-AED5-6C941847E8BD}"/>
    <cellStyle name="_Allocation of Consideration to Client - 150607v2-Iberdrola WACC_Reg Asset 2008 changes-summary Jan_Conversion 2" xfId="3566" xr:uid="{C7393FB7-EFC9-44F1-BB35-DFB161A1A5D7}"/>
    <cellStyle name="_Allocation of Consideration to Client - 150607v2-Iberdrola WACC_Reg Asset 2008 changes-summary Jan_FIN € Summary" xfId="3567" xr:uid="{EA5CB1CB-A8C1-42CD-B5F7-3FE569EF0915}"/>
    <cellStyle name="_Allocation of Consideration to Client - 150607v2-Iberdrola WACC_Reg Asset 2008 changes-summary Jan_FIN € Summary 2" xfId="3568" xr:uid="{900C1C9E-0313-4E59-B4A3-D3F6B5256278}"/>
    <cellStyle name="_Allocation of Consideration to Client - 150607v2-Iberdrola WACC_Reg Asset 2008 changes-summary Jan_IFRS Elim" xfId="3569" xr:uid="{B364E8F1-0E74-42FF-A1E6-0F2FFEAAFC08}"/>
    <cellStyle name="_Allocation of Consideration to Client - 150607v2-Iberdrola WACC_Reg Asset 2008 changes-summary Jan_IFRS Elim_Xavier" xfId="3570" xr:uid="{A404474C-DFEB-48C7-8F6D-CA2BE8D63B29}"/>
    <cellStyle name="_Allocation of Consideration to Client - 150607v2-Iberdrola WACC_Reg Asset 2008 changes-summary Jan_IFRS IS" xfId="3571" xr:uid="{CCF35F2C-FE7B-4131-B842-ECC5C7DA5173}"/>
    <cellStyle name="_Allocation of Consideration to Client - 150607v2-Iberdrola WACC_Reg Asset 2008 changes-summary Jan_IFRS IS_Xavier" xfId="3572" xr:uid="{1972473B-6EAA-411A-B367-2329F82987DC}"/>
    <cellStyle name="_Allocation of Consideration to Client - 150607v2-Iberdrola WACC_Reg Asset 2008 changes-summary Jan_One Corp Summary" xfId="3573" xr:uid="{DCC6CA04-BB86-44DA-909B-32EB1FDC21B7}"/>
    <cellStyle name="_Allocation of Consideration to Client - 150607v2-Iberdrola WACC_Reg Asset 2008 changes-summary Jan_One Corp Summary 2" xfId="3574" xr:uid="{B0831B67-E5D2-4ABB-9594-7B04EA8729CC}"/>
    <cellStyle name="_Allocation of Consideration to Client - 150607v2-Iberdrola WACC_Reg Asset 2008 changes-summary Jan_Plan IS" xfId="3575" xr:uid="{47CF21CB-25C0-4056-8B7E-41C8458731A4}"/>
    <cellStyle name="_Allocation of Consideration to Client - 150607v2-Iberdrola WACC_Reg Asset 2008 changes-summary Jan_Plan IS_Xavier" xfId="3576" xr:uid="{3DBB491B-6E15-4DEA-98C4-631ED62EE2FB}"/>
    <cellStyle name="_Allocation of Consideration to Client - 150607v2-Iberdrola WACC_Reg Asset 2008 changes-summary Jan_PlntIn" xfId="3577" xr:uid="{26954357-974C-48C5-BD08-02B946E9858B}"/>
    <cellStyle name="_Allocation of Consideration to Client - 150607v2-Iberdrola WACC_Reg Asset 2008 changes-summary Jan_PlntIn_Xavier" xfId="3578" xr:uid="{C72AD516-1C82-49F5-88EA-618AB342049B}"/>
    <cellStyle name="_Allocation of Consideration to Client - 150607v2-Iberdrola WACC_Reg Asset 2008 changes-summary Jan_PPA" xfId="3579" xr:uid="{12412698-DA48-43C3-844F-4248BC68709C}"/>
    <cellStyle name="_Allocation of Consideration to Client - 150607v2-Iberdrola WACC_Reg Asset 2008 changes-summary Jan_PPA_Xavier" xfId="3580" xr:uid="{CE070A5D-A447-4ED4-81A7-EE4236127EE7}"/>
    <cellStyle name="_Allocation of Consideration to Client - 150607v2-Iberdrola WACC_Reg Asset 2008 changes-summary Jan_ppt-ind" xfId="3581" xr:uid="{41C359EE-172E-4EF2-B416-051CB1B048E8}"/>
    <cellStyle name="_Allocation of Consideration to Client - 150607v2-Iberdrola WACC_Reg Asset 2008 changes-summary Jan_Xavier" xfId="3582" xr:uid="{9CA38788-A1E8-4D57-8966-0D7978688463}"/>
    <cellStyle name="_Allocation of Consideration to Client - 150607v2-Iberdrola WACC_Xavier" xfId="3583" xr:uid="{76E00E4A-07A6-4E21-AEB8-16AFA7F9CA3C}"/>
    <cellStyle name="_Allocation of Consideration to Client - 260607v2-Iberdrola WACC" xfId="3584" xr:uid="{0EAA5652-E136-4D13-9ACA-AFCF8259F6A2}"/>
    <cellStyle name="_Allocation of Consideration to Client - 260607v2-Iberdrola WACC 2" xfId="3585" xr:uid="{281E5D22-D11E-40AC-88A0-93A1409297C1}"/>
    <cellStyle name="_Allocation of Consideration to Client - 260607v2-Iberdrola WACC 2 2" xfId="3586" xr:uid="{E3B29B9A-F9C6-4B27-8C53-154417A302D3}"/>
    <cellStyle name="_Allocation of Consideration to Client - 260607v2-Iberdrola WACC 2_Xavier" xfId="3587" xr:uid="{C7C3ED4F-ADD3-4793-AE7D-22333AEA795D}"/>
    <cellStyle name="_Allocation of Consideration to Client - 260607v2-Iberdrola WACC 3" xfId="3588" xr:uid="{645D7A82-FD9B-4DD3-82DC-7DAF3CCCD555}"/>
    <cellStyle name="_Allocation of Consideration to Client - 260607v2-Iberdrola WACC_14  IUSA 2012 Rev2 Maqueta for Presentation July 9" xfId="3589" xr:uid="{E66E6225-518C-48D9-8AFE-FA1A0D8A451C}"/>
    <cellStyle name="_Allocation of Consideration to Client - 260607v2-Iberdrola WACC_9. Staff Cost-External Services" xfId="3590" xr:uid="{5AAA7BC2-D650-4039-A6B3-7A0DCEAFCFB1}"/>
    <cellStyle name="_Allocation of Consideration to Client - 260607v2-Iberdrola WACC_9. Staff Cost-External Services 2" xfId="3591" xr:uid="{7CFDA0C7-949E-4B49-8F5E-800B4FEC6D6F}"/>
    <cellStyle name="_Allocation of Consideration to Client - 260607v2-Iberdrola WACC_9. Staff Cost-External Services_1" xfId="3592" xr:uid="{9592730E-96E2-4B63-A4B2-6EE185DB4BE5}"/>
    <cellStyle name="_Allocation of Consideration to Client - 260607v2-Iberdrola WACC_9. Staff Cost-External Services_1 2" xfId="3593" xr:uid="{2ED0BF85-629A-4A75-905D-D1B4E7CA45EE}"/>
    <cellStyle name="_Allocation of Consideration to Client - 260607v2-Iberdrola WACC_Actual" xfId="3594" xr:uid="{5CC76554-54CD-44D8-BEED-A1C972E0FDE8}"/>
    <cellStyle name="_Allocation of Consideration to Client - 260607v2-Iberdrola WACC_Actual_Xavier" xfId="3595" xr:uid="{20B89275-733B-4F5F-B07C-EC86AB503BD4}"/>
    <cellStyle name="_Allocation of Consideration to Client - 260607v2-Iberdrola WACC_Adams Report Recon Sept 08" xfId="3596" xr:uid="{F5351D56-EA88-4F69-B911-A5E5C55675E8}"/>
    <cellStyle name="_Allocation of Consideration to Client - 260607v2-Iberdrola WACC_Adams Report Recon Sept 08 2" xfId="3597" xr:uid="{0DD1A27F-E21D-418A-90D7-BCBA7355C10E}"/>
    <cellStyle name="_Allocation of Consideration to Client - 260607v2-Iberdrola WACC_Adams Report Recon Sept 08 2 2" xfId="3598" xr:uid="{34839D50-A30E-4EC2-8A6C-56C7986EEC13}"/>
    <cellStyle name="_Allocation of Consideration to Client - 260607v2-Iberdrola WACC_Adams Report Recon Sept 08 2_Xavier" xfId="3599" xr:uid="{70CA280A-58E4-4D31-9EDE-46C70D20725C}"/>
    <cellStyle name="_Allocation of Consideration to Client - 260607v2-Iberdrola WACC_Adams Report Recon Sept 08 3" xfId="3600" xr:uid="{99DD13DD-8C4F-43E5-9BAA-FAF23FBD0357}"/>
    <cellStyle name="_Allocation of Consideration to Client - 260607v2-Iberdrola WACC_Adams Report Recon Sept 08_14  IUSA 2012 Rev2 Maqueta for Presentation July 9" xfId="3601" xr:uid="{A5BF4527-8E9D-4144-8559-D145B65E41AA}"/>
    <cellStyle name="_Allocation of Consideration to Client - 260607v2-Iberdrola WACC_Adams Report Recon Sept 08_9. Staff Cost-External Services" xfId="3602" xr:uid="{AAB15563-C92A-43DE-B69C-D867DE6DE8BA}"/>
    <cellStyle name="_Allocation of Consideration to Client - 260607v2-Iberdrola WACC_Adams Report Recon Sept 08_9. Staff Cost-External Services 2" xfId="3603" xr:uid="{1F61B9B8-B88A-4099-9891-2823A6F0FF68}"/>
    <cellStyle name="_Allocation of Consideration to Client - 260607v2-Iberdrola WACC_Adams Report Recon Sept 08_9. Staff Cost-External Services_1" xfId="3604" xr:uid="{002D8830-89F9-4498-9C64-007676E7733B}"/>
    <cellStyle name="_Allocation of Consideration to Client - 260607v2-Iberdrola WACC_Adams Report Recon Sept 08_9. Staff Cost-External Services_1 2" xfId="3605" xr:uid="{48A864F9-22CC-41CB-A217-7AF498B6106D}"/>
    <cellStyle name="_Allocation of Consideration to Client - 260607v2-Iberdrola WACC_Adams Report Recon Sept 08_Actual" xfId="3606" xr:uid="{B472FEFB-DF90-4F44-9E6D-09EC2D937D28}"/>
    <cellStyle name="_Allocation of Consideration to Client - 260607v2-Iberdrola WACC_Adams Report Recon Sept 08_Actual_Xavier" xfId="3607" xr:uid="{894B4BD7-7551-44CC-B598-FC120BB9D827}"/>
    <cellStyle name="_Allocation of Consideration to Client - 260607v2-Iberdrola WACC_Adams Report Recon Sept 08_Conversion" xfId="3608" xr:uid="{71658B93-E399-4629-A20C-BE8CA8F2D613}"/>
    <cellStyle name="_Allocation of Consideration to Client - 260607v2-Iberdrola WACC_Adams Report Recon Sept 08_Conversion 2" xfId="3609" xr:uid="{DFAE0432-7170-48B3-935D-F023F614076F}"/>
    <cellStyle name="_Allocation of Consideration to Client - 260607v2-Iberdrola WACC_Adams Report Recon Sept 08_FIN € Summary" xfId="3610" xr:uid="{23724916-C634-4341-96D4-C5B1751DFEC4}"/>
    <cellStyle name="_Allocation of Consideration to Client - 260607v2-Iberdrola WACC_Adams Report Recon Sept 08_FIN € Summary 2" xfId="3611" xr:uid="{C086CAF8-64D2-4E7F-A9AE-5715AF413789}"/>
    <cellStyle name="_Allocation of Consideration to Client - 260607v2-Iberdrola WACC_Adams Report Recon Sept 08_IFRS Elim" xfId="3612" xr:uid="{4DE5715F-71AC-405D-96B3-73576A8F7E90}"/>
    <cellStyle name="_Allocation of Consideration to Client - 260607v2-Iberdrola WACC_Adams Report Recon Sept 08_IFRS Elim_Xavier" xfId="3613" xr:uid="{F2C704AD-5BEB-47FB-AD2D-81AA8DB35D16}"/>
    <cellStyle name="_Allocation of Consideration to Client - 260607v2-Iberdrola WACC_Adams Report Recon Sept 08_IFRS IS" xfId="3614" xr:uid="{A981AC06-E1A8-4FDA-8CD1-A010A15D8ABA}"/>
    <cellStyle name="_Allocation of Consideration to Client - 260607v2-Iberdrola WACC_Adams Report Recon Sept 08_IFRS IS_Xavier" xfId="3615" xr:uid="{F8602E8B-C18D-4F1A-B93C-4A5B2D2A948C}"/>
    <cellStyle name="_Allocation of Consideration to Client - 260607v2-Iberdrola WACC_Adams Report Recon Sept 08_One Corp Summary" xfId="3616" xr:uid="{633B140D-117F-46B9-8FDC-FE20540F3A69}"/>
    <cellStyle name="_Allocation of Consideration to Client - 260607v2-Iberdrola WACC_Adams Report Recon Sept 08_One Corp Summary 2" xfId="3617" xr:uid="{7E459D2B-A512-4961-A38F-0A97CC0ECB75}"/>
    <cellStyle name="_Allocation of Consideration to Client - 260607v2-Iberdrola WACC_Adams Report Recon Sept 08_Plan IS" xfId="3618" xr:uid="{52FFA047-AEAA-4891-8782-A018580A4DBF}"/>
    <cellStyle name="_Allocation of Consideration to Client - 260607v2-Iberdrola WACC_Adams Report Recon Sept 08_Plan IS_Xavier" xfId="3619" xr:uid="{76FEE3C5-D6C5-498C-A694-BEE57E0E70A8}"/>
    <cellStyle name="_Allocation of Consideration to Client - 260607v2-Iberdrola WACC_Adams Report Recon Sept 08_PlntIn" xfId="3620" xr:uid="{621CE5BC-7DC7-4E19-8681-A9083E3ABD49}"/>
    <cellStyle name="_Allocation of Consideration to Client - 260607v2-Iberdrola WACC_Adams Report Recon Sept 08_PlntIn_Xavier" xfId="3621" xr:uid="{88012978-A939-4EA8-98A5-370B6A3F5066}"/>
    <cellStyle name="_Allocation of Consideration to Client - 260607v2-Iberdrola WACC_Adams Report Recon Sept 08_PPA" xfId="3622" xr:uid="{4DE39AE9-4A1A-4E3F-8953-867A7F735A96}"/>
    <cellStyle name="_Allocation of Consideration to Client - 260607v2-Iberdrola WACC_Adams Report Recon Sept 08_PPA_Xavier" xfId="3623" xr:uid="{2BCD916E-611F-4DA4-AF59-1466EA48B163}"/>
    <cellStyle name="_Allocation of Consideration to Client - 260607v2-Iberdrola WACC_Adams Report Recon Sept 08_ppt-ind" xfId="3624" xr:uid="{D0B24D19-D615-4AC2-AFD3-DF06BE7679DD}"/>
    <cellStyle name="_Allocation of Consideration to Client - 260607v2-Iberdrola WACC_Adams Report Recon Sept 08_Xavier" xfId="3625" xr:uid="{B1E7A8F2-00C8-4FA4-B5C9-138EEA43C290}"/>
    <cellStyle name="_Allocation of Consideration to Client - 260607v2-Iberdrola WACC_Book1" xfId="3626" xr:uid="{DD18CA46-C2C9-4915-986B-F4C13D47967B}"/>
    <cellStyle name="_Allocation of Consideration to Client - 260607v2-Iberdrola WACC_Book1 2" xfId="3627" xr:uid="{F1BFBFD6-6931-43E3-B7B0-94B1D486716D}"/>
    <cellStyle name="_Allocation of Consideration to Client - 260607v2-Iberdrola WACC_Book1 2 2" xfId="3628" xr:uid="{166FBC77-A04E-4E20-813C-435AAFF455D3}"/>
    <cellStyle name="_Allocation of Consideration to Client - 260607v2-Iberdrola WACC_Book1 2_Xavier" xfId="3629" xr:uid="{B758D6F0-1589-4454-8EEA-61743B87E0FD}"/>
    <cellStyle name="_Allocation of Consideration to Client - 260607v2-Iberdrola WACC_Book1 3" xfId="3630" xr:uid="{962B333E-2981-4245-8010-F7211FD8E122}"/>
    <cellStyle name="_Allocation of Consideration to Client - 260607v2-Iberdrola WACC_Book1_14  IUSA 2012 Rev2 Maqueta for Presentation July 9" xfId="3631" xr:uid="{7499B027-770B-4BD5-BDDE-134B86AF461A}"/>
    <cellStyle name="_Allocation of Consideration to Client - 260607v2-Iberdrola WACC_Book1_9. Staff Cost-External Services" xfId="3632" xr:uid="{C0DA3A7B-DD37-4D4C-BDA8-AD36E50A366A}"/>
    <cellStyle name="_Allocation of Consideration to Client - 260607v2-Iberdrola WACC_Book1_9. Staff Cost-External Services 2" xfId="3633" xr:uid="{5BE81933-BD4D-49C8-8EA3-393DD230DD86}"/>
    <cellStyle name="_Allocation of Consideration to Client - 260607v2-Iberdrola WACC_Book1_9. Staff Cost-External Services_1" xfId="3634" xr:uid="{E338D106-0387-407C-8C6D-8019852C4DD4}"/>
    <cellStyle name="_Allocation of Consideration to Client - 260607v2-Iberdrola WACC_Book1_9. Staff Cost-External Services_1 2" xfId="3635" xr:uid="{23A467B6-43CE-4627-A1B3-FD11B00B16F8}"/>
    <cellStyle name="_Allocation of Consideration to Client - 260607v2-Iberdrola WACC_Book1_Actual" xfId="3636" xr:uid="{91558517-5ACC-4E92-B40E-11653B6A172A}"/>
    <cellStyle name="_Allocation of Consideration to Client - 260607v2-Iberdrola WACC_Book1_Actual_Xavier" xfId="3637" xr:uid="{D14DA4DB-915D-465D-A917-356C4AC8B1C5}"/>
    <cellStyle name="_Allocation of Consideration to Client - 260607v2-Iberdrola WACC_Book1_Conversion" xfId="3638" xr:uid="{8AABFC32-5387-4156-9B52-FE4037EB21BA}"/>
    <cellStyle name="_Allocation of Consideration to Client - 260607v2-Iberdrola WACC_Book1_Conversion 2" xfId="3639" xr:uid="{8310D876-0DEC-4993-8629-9B810B5F8644}"/>
    <cellStyle name="_Allocation of Consideration to Client - 260607v2-Iberdrola WACC_Book1_FIN € Summary" xfId="3640" xr:uid="{B34BA61A-01AC-4AC6-9A9B-EA9873F9DA59}"/>
    <cellStyle name="_Allocation of Consideration to Client - 260607v2-Iberdrola WACC_Book1_FIN € Summary 2" xfId="3641" xr:uid="{22B47293-6949-47A4-B794-F51CD6F9BE1D}"/>
    <cellStyle name="_Allocation of Consideration to Client - 260607v2-Iberdrola WACC_Book1_IFRS Elim" xfId="3642" xr:uid="{D1927F9F-8150-423A-A5A2-A30BC7E3C9F5}"/>
    <cellStyle name="_Allocation of Consideration to Client - 260607v2-Iberdrola WACC_Book1_IFRS Elim_Xavier" xfId="3643" xr:uid="{8EE80EAA-3785-463C-99BE-D75CA7FC096A}"/>
    <cellStyle name="_Allocation of Consideration to Client - 260607v2-Iberdrola WACC_Book1_IFRS IS" xfId="3644" xr:uid="{F1A3E07C-7C73-4A5C-908B-8DBCB03FB590}"/>
    <cellStyle name="_Allocation of Consideration to Client - 260607v2-Iberdrola WACC_Book1_IFRS IS_Xavier" xfId="3645" xr:uid="{2B924AE6-46A8-45CC-9BA8-564C57047194}"/>
    <cellStyle name="_Allocation of Consideration to Client - 260607v2-Iberdrola WACC_Book1_One Corp Summary" xfId="3646" xr:uid="{80FB4832-4F0E-415B-A070-B295EC08DDA8}"/>
    <cellStyle name="_Allocation of Consideration to Client - 260607v2-Iberdrola WACC_Book1_One Corp Summary 2" xfId="3647" xr:uid="{00909F13-C016-4193-8AAD-2FA9A2EFD8DE}"/>
    <cellStyle name="_Allocation of Consideration to Client - 260607v2-Iberdrola WACC_Book1_Plan IS" xfId="3648" xr:uid="{AA1CBC46-4FA6-4D25-8FA5-9DF8DA83BBEE}"/>
    <cellStyle name="_Allocation of Consideration to Client - 260607v2-Iberdrola WACC_Book1_Plan IS_Xavier" xfId="3649" xr:uid="{BC8CC30D-AA17-43AC-A9EC-2A179AEFA229}"/>
    <cellStyle name="_Allocation of Consideration to Client - 260607v2-Iberdrola WACC_Book1_PlntIn" xfId="3650" xr:uid="{3DA475DB-1813-4A1E-803F-F66C6F225241}"/>
    <cellStyle name="_Allocation of Consideration to Client - 260607v2-Iberdrola WACC_Book1_PlntIn_Xavier" xfId="3651" xr:uid="{3AAA66E2-D583-4385-969B-59E9E15007E9}"/>
    <cellStyle name="_Allocation of Consideration to Client - 260607v2-Iberdrola WACC_Book1_PPA" xfId="3652" xr:uid="{FA8C2F44-43EE-44E9-9810-7670B7DCD3C0}"/>
    <cellStyle name="_Allocation of Consideration to Client - 260607v2-Iberdrola WACC_Book1_PPA_Xavier" xfId="3653" xr:uid="{721F5AB5-ED69-470A-A08F-A8087898DA84}"/>
    <cellStyle name="_Allocation of Consideration to Client - 260607v2-Iberdrola WACC_Book1_ppt-ind" xfId="3654" xr:uid="{27BA2872-F29F-4CCA-9647-0764E9BB459F}"/>
    <cellStyle name="_Allocation of Consideration to Client - 260607v2-Iberdrola WACC_Book1_Xavier" xfId="3655" xr:uid="{97F5D01F-D1CF-4B77-9F91-BE70AC1EF62F}"/>
    <cellStyle name="_Allocation of Consideration to Client - 260607v2-Iberdrola WACC_Conversion" xfId="3656" xr:uid="{3A115F58-D38C-4FC9-AF26-C4A901062EDB}"/>
    <cellStyle name="_Allocation of Consideration to Client - 260607v2-Iberdrola WACC_Conversion 2" xfId="3657" xr:uid="{C44CB380-834C-4438-958D-7018AF205F2A}"/>
    <cellStyle name="_Allocation of Consideration to Client - 260607v2-Iberdrola WACC_FIN € Summary" xfId="3658" xr:uid="{53095A46-4983-4490-AD67-60A1FBC105E6}"/>
    <cellStyle name="_Allocation of Consideration to Client - 260607v2-Iberdrola WACC_FIN € Summary 2" xfId="3659" xr:uid="{7FD044CA-299F-4A07-8F3C-B7A639393658}"/>
    <cellStyle name="_Allocation of Consideration to Client - 260607v2-Iberdrola WACC_IFRS Elim" xfId="3660" xr:uid="{E7F6E3EF-9CC1-48B6-9224-09A941E7B04C}"/>
    <cellStyle name="_Allocation of Consideration to Client - 260607v2-Iberdrola WACC_IFRS Elim_Xavier" xfId="3661" xr:uid="{66C359EA-1511-48AE-B8A2-B769050C9ED6}"/>
    <cellStyle name="_Allocation of Consideration to Client - 260607v2-Iberdrola WACC_IFRS IS" xfId="3662" xr:uid="{555B9D0D-BB90-4964-A0AC-A5E2D6FA3CEC}"/>
    <cellStyle name="_Allocation of Consideration to Client - 260607v2-Iberdrola WACC_IFRS IS_Xavier" xfId="3663" xr:uid="{BB5BAF2C-A85F-4830-A62B-E3A96363825D}"/>
    <cellStyle name="_Allocation of Consideration to Client - 260607v2-Iberdrola WACC_NYSEG Assets" xfId="3664" xr:uid="{D2C23FC6-2AA6-49BB-9AFE-A9F2BBA13DFD}"/>
    <cellStyle name="_Allocation of Consideration to Client - 260607v2-Iberdrola WACC_NYSEG Assets 2" xfId="3665" xr:uid="{2B71F2E5-F55F-46BA-80A3-2934156FF1AA}"/>
    <cellStyle name="_Allocation of Consideration to Client - 260607v2-Iberdrola WACC_NYSEG Assets 2 2" xfId="3666" xr:uid="{DD19A6CE-37B6-4257-8073-7FD7AEEE7053}"/>
    <cellStyle name="_Allocation of Consideration to Client - 260607v2-Iberdrola WACC_NYSEG Assets 2_Xavier" xfId="3667" xr:uid="{34E2F7BA-F2B3-4380-A083-832140697279}"/>
    <cellStyle name="_Allocation of Consideration to Client - 260607v2-Iberdrola WACC_NYSEG Assets 3" xfId="3668" xr:uid="{4C4BCE93-DB89-4C69-A15B-98A8AC058FF9}"/>
    <cellStyle name="_Allocation of Consideration to Client - 260607v2-Iberdrola WACC_NYSEG Assets_14  IUSA 2012 Rev2 Maqueta for Presentation July 9" xfId="3669" xr:uid="{1EB17AA2-8C97-4CD2-9EEF-17F8939A902D}"/>
    <cellStyle name="_Allocation of Consideration to Client - 260607v2-Iberdrola WACC_NYSEG Assets_9. Staff Cost-External Services" xfId="3670" xr:uid="{7C3C492B-537F-4882-AA63-06FF0215693D}"/>
    <cellStyle name="_Allocation of Consideration to Client - 260607v2-Iberdrola WACC_NYSEG Assets_9. Staff Cost-External Services 2" xfId="3671" xr:uid="{E6984A9B-D553-45FD-8FAF-0EE4E5FD3CA7}"/>
    <cellStyle name="_Allocation of Consideration to Client - 260607v2-Iberdrola WACC_NYSEG Assets_9. Staff Cost-External Services_1" xfId="3672" xr:uid="{7E16453D-DB6A-49A4-8444-DB52AF7F287D}"/>
    <cellStyle name="_Allocation of Consideration to Client - 260607v2-Iberdrola WACC_NYSEG Assets_9. Staff Cost-External Services_1 2" xfId="3673" xr:uid="{1A05BBBF-2DEC-45FB-9367-9679FB9BED33}"/>
    <cellStyle name="_Allocation of Consideration to Client - 260607v2-Iberdrola WACC_NYSEG Assets_Actual" xfId="3674" xr:uid="{1A2808AF-0593-4639-978D-D7611017E2EE}"/>
    <cellStyle name="_Allocation of Consideration to Client - 260607v2-Iberdrola WACC_NYSEG Assets_Actual_Xavier" xfId="3675" xr:uid="{AD28B253-7148-416A-A45E-290560596405}"/>
    <cellStyle name="_Allocation of Consideration to Client - 260607v2-Iberdrola WACC_NYSEG Assets_Conversion" xfId="3676" xr:uid="{54729C64-D1F5-4687-B94B-A468AC91792D}"/>
    <cellStyle name="_Allocation of Consideration to Client - 260607v2-Iberdrola WACC_NYSEG Assets_Conversion 2" xfId="3677" xr:uid="{DE8ABA19-C349-4BB3-9377-C8F1253FD413}"/>
    <cellStyle name="_Allocation of Consideration to Client - 260607v2-Iberdrola WACC_NYSEG Assets_FIN € Summary" xfId="3678" xr:uid="{13118467-A17F-4CA7-976D-8302117F58DD}"/>
    <cellStyle name="_Allocation of Consideration to Client - 260607v2-Iberdrola WACC_NYSEG Assets_FIN € Summary 2" xfId="3679" xr:uid="{C06DC5B2-A087-4F21-8A3B-ACC5FEFBCAB9}"/>
    <cellStyle name="_Allocation of Consideration to Client - 260607v2-Iberdrola WACC_NYSEG Assets_IFRS Elim" xfId="3680" xr:uid="{C71F324B-5881-4A1E-950F-D3A95BF54B2F}"/>
    <cellStyle name="_Allocation of Consideration to Client - 260607v2-Iberdrola WACC_NYSEG Assets_IFRS Elim_Xavier" xfId="3681" xr:uid="{3643F8B0-42D2-442C-87B9-C3BE3C7AB4ED}"/>
    <cellStyle name="_Allocation of Consideration to Client - 260607v2-Iberdrola WACC_NYSEG Assets_IFRS IS" xfId="3682" xr:uid="{56F18782-D88C-42A2-8A62-CDA2C3F7E4AF}"/>
    <cellStyle name="_Allocation of Consideration to Client - 260607v2-Iberdrola WACC_NYSEG Assets_IFRS IS_Xavier" xfId="3683" xr:uid="{C5F067C1-360A-4710-BCF8-54544345C292}"/>
    <cellStyle name="_Allocation of Consideration to Client - 260607v2-Iberdrola WACC_NYSEG Assets_One Corp Summary" xfId="3684" xr:uid="{0D61CFBE-A350-49D0-8772-E3296AD78368}"/>
    <cellStyle name="_Allocation of Consideration to Client - 260607v2-Iberdrola WACC_NYSEG Assets_One Corp Summary 2" xfId="3685" xr:uid="{837F04A3-ED64-4877-A47E-7B210CAE21A3}"/>
    <cellStyle name="_Allocation of Consideration to Client - 260607v2-Iberdrola WACC_NYSEG Assets_Plan IS" xfId="3686" xr:uid="{F6E36854-8D47-4FA0-83DA-30ACFA34A165}"/>
    <cellStyle name="_Allocation of Consideration to Client - 260607v2-Iberdrola WACC_NYSEG Assets_Plan IS_Xavier" xfId="3687" xr:uid="{E4135BB5-1D03-4891-8EDE-F1FF72CDE755}"/>
    <cellStyle name="_Allocation of Consideration to Client - 260607v2-Iberdrola WACC_NYSEG Assets_PlntIn" xfId="3688" xr:uid="{AD149A79-A5C3-4A38-ABC0-A0D710FB218F}"/>
    <cellStyle name="_Allocation of Consideration to Client - 260607v2-Iberdrola WACC_NYSEG Assets_PlntIn_Xavier" xfId="3689" xr:uid="{6D5E6283-28E6-4BD3-9BA2-62265B9B9391}"/>
    <cellStyle name="_Allocation of Consideration to Client - 260607v2-Iberdrola WACC_NYSEG Assets_PPA" xfId="3690" xr:uid="{F023D350-4D2D-4589-95EF-768F2E2FA5E7}"/>
    <cellStyle name="_Allocation of Consideration to Client - 260607v2-Iberdrola WACC_NYSEG Assets_PPA_Xavier" xfId="3691" xr:uid="{E5DAF704-5BDC-4ACC-8F00-D8C6DCE59CA1}"/>
    <cellStyle name="_Allocation of Consideration to Client - 260607v2-Iberdrola WACC_NYSEG Assets_ppt-ind" xfId="3692" xr:uid="{5E0E6972-A430-408B-99BE-CB08329C28BF}"/>
    <cellStyle name="_Allocation of Consideration to Client - 260607v2-Iberdrola WACC_NYSEG Assets_Xavier" xfId="3693" xr:uid="{49CFD4DF-BC32-4057-8E0D-42EB149843DB}"/>
    <cellStyle name="_Allocation of Consideration to Client - 260607v2-Iberdrola WACC_NYSEG Liab" xfId="3694" xr:uid="{BC7D6C32-2F6C-430C-9ADC-C6A7B1C71F5E}"/>
    <cellStyle name="_Allocation of Consideration to Client - 260607v2-Iberdrola WACC_NYSEG Liab 2" xfId="3695" xr:uid="{9EBA959E-48CF-4A82-B6EB-8021227EF622}"/>
    <cellStyle name="_Allocation of Consideration to Client - 260607v2-Iberdrola WACC_NYSEG Liab 2 2" xfId="3696" xr:uid="{9C7511C3-C9BD-48D7-AE47-A4DEFB14E827}"/>
    <cellStyle name="_Allocation of Consideration to Client - 260607v2-Iberdrola WACC_NYSEG Liab 2_Xavier" xfId="3697" xr:uid="{42084910-EE06-4F97-82CF-36E13F237AE0}"/>
    <cellStyle name="_Allocation of Consideration to Client - 260607v2-Iberdrola WACC_NYSEG Liab 3" xfId="3698" xr:uid="{288948B3-0BFC-4A3E-A4E5-6615677C78BE}"/>
    <cellStyle name="_Allocation of Consideration to Client - 260607v2-Iberdrola WACC_NYSEG Liab_14  IUSA 2012 Rev2 Maqueta for Presentation July 9" xfId="3699" xr:uid="{D66B3E6A-AE14-48FA-88DE-581EA7B7F597}"/>
    <cellStyle name="_Allocation of Consideration to Client - 260607v2-Iberdrola WACC_NYSEG Liab_9. Staff Cost-External Services" xfId="3700" xr:uid="{FAD25DB5-98CE-4544-BB3F-828F04465858}"/>
    <cellStyle name="_Allocation of Consideration to Client - 260607v2-Iberdrola WACC_NYSEG Liab_9. Staff Cost-External Services 2" xfId="3701" xr:uid="{812D3386-0F71-4895-830D-36729E715E5A}"/>
    <cellStyle name="_Allocation of Consideration to Client - 260607v2-Iberdrola WACC_NYSEG Liab_9. Staff Cost-External Services_1" xfId="3702" xr:uid="{19DD924E-04BC-44E0-8B49-8F333058E0C2}"/>
    <cellStyle name="_Allocation of Consideration to Client - 260607v2-Iberdrola WACC_NYSEG Liab_9. Staff Cost-External Services_1 2" xfId="3703" xr:uid="{4C35E7D5-541C-444A-B595-100F2169358A}"/>
    <cellStyle name="_Allocation of Consideration to Client - 260607v2-Iberdrola WACC_NYSEG Liab_Actual" xfId="3704" xr:uid="{6A4B432B-091B-4181-A5E8-53FFDE89EF4B}"/>
    <cellStyle name="_Allocation of Consideration to Client - 260607v2-Iberdrola WACC_NYSEG Liab_Actual_Xavier" xfId="3705" xr:uid="{2521F50F-757C-4E8B-88D7-39AAEAE2B511}"/>
    <cellStyle name="_Allocation of Consideration to Client - 260607v2-Iberdrola WACC_NYSEG Liab_Conversion" xfId="3706" xr:uid="{C796EDFF-FFD8-4854-B25D-9F7090EC7FFF}"/>
    <cellStyle name="_Allocation of Consideration to Client - 260607v2-Iberdrola WACC_NYSEG Liab_Conversion 2" xfId="3707" xr:uid="{B61EAA9A-0F79-469E-A4B4-BAA2756EEDE0}"/>
    <cellStyle name="_Allocation of Consideration to Client - 260607v2-Iberdrola WACC_NYSEG Liab_FIN € Summary" xfId="3708" xr:uid="{58D9713A-E825-49D3-8788-C7CF93199BF8}"/>
    <cellStyle name="_Allocation of Consideration to Client - 260607v2-Iberdrola WACC_NYSEG Liab_FIN € Summary 2" xfId="3709" xr:uid="{8330E8DE-EEB3-4256-A76E-BE8B1AE6BEE2}"/>
    <cellStyle name="_Allocation of Consideration to Client - 260607v2-Iberdrola WACC_NYSEG Liab_IFRS Elim" xfId="3710" xr:uid="{0DD468E9-5126-4760-9377-CF4671763DCC}"/>
    <cellStyle name="_Allocation of Consideration to Client - 260607v2-Iberdrola WACC_NYSEG Liab_IFRS Elim_Xavier" xfId="3711" xr:uid="{7E7981D8-FA4F-4257-B489-F160DD02B094}"/>
    <cellStyle name="_Allocation of Consideration to Client - 260607v2-Iberdrola WACC_NYSEG Liab_IFRS IS" xfId="3712" xr:uid="{16FF7990-449C-4438-8095-D97C191B843F}"/>
    <cellStyle name="_Allocation of Consideration to Client - 260607v2-Iberdrola WACC_NYSEG Liab_IFRS IS_Xavier" xfId="3713" xr:uid="{7E16E871-27B2-4F11-B184-7C4314F32B87}"/>
    <cellStyle name="_Allocation of Consideration to Client - 260607v2-Iberdrola WACC_NYSEG Liab_One Corp Summary" xfId="3714" xr:uid="{C645A716-B001-4236-8DA0-1746B8936399}"/>
    <cellStyle name="_Allocation of Consideration to Client - 260607v2-Iberdrola WACC_NYSEG Liab_One Corp Summary 2" xfId="3715" xr:uid="{EF39998A-C798-4B47-90E9-5B030188B59F}"/>
    <cellStyle name="_Allocation of Consideration to Client - 260607v2-Iberdrola WACC_NYSEG Liab_Plan IS" xfId="3716" xr:uid="{F5545199-5EC1-4019-8F93-1BC7225FE163}"/>
    <cellStyle name="_Allocation of Consideration to Client - 260607v2-Iberdrola WACC_NYSEG Liab_Plan IS_Xavier" xfId="3717" xr:uid="{19BD568F-D18D-410A-A73E-37EC0D5FA520}"/>
    <cellStyle name="_Allocation of Consideration to Client - 260607v2-Iberdrola WACC_NYSEG Liab_PlntIn" xfId="3718" xr:uid="{3665BB7C-D453-41B6-B7C7-1B08BD4555B2}"/>
    <cellStyle name="_Allocation of Consideration to Client - 260607v2-Iberdrola WACC_NYSEG Liab_PlntIn_Xavier" xfId="3719" xr:uid="{D39E8CD7-A9AE-4B48-96B7-0794E1689AD0}"/>
    <cellStyle name="_Allocation of Consideration to Client - 260607v2-Iberdrola WACC_NYSEG Liab_PPA" xfId="3720" xr:uid="{613F9E42-F659-4AAB-B52A-B2BF52E21AF6}"/>
    <cellStyle name="_Allocation of Consideration to Client - 260607v2-Iberdrola WACC_NYSEG Liab_PPA_Xavier" xfId="3721" xr:uid="{D54BB844-B393-4BE6-ABA9-BA0DDB5A26BE}"/>
    <cellStyle name="_Allocation of Consideration to Client - 260607v2-Iberdrola WACC_NYSEG Liab_ppt-ind" xfId="3722" xr:uid="{72156C7F-0BF9-4B8E-BF60-4A95F098F365}"/>
    <cellStyle name="_Allocation of Consideration to Client - 260607v2-Iberdrola WACC_NYSEG Liab_Xavier" xfId="3723" xr:uid="{E4E6165B-D757-4925-9344-12A917E41CF5}"/>
    <cellStyle name="_Allocation of Consideration to Client - 260607v2-Iberdrola WACC_One Corp Summary" xfId="3724" xr:uid="{2BB44D26-5EA3-4E7F-B0B4-1AC1B72B0C1A}"/>
    <cellStyle name="_Allocation of Consideration to Client - 260607v2-Iberdrola WACC_One Corp Summary 2" xfId="3725" xr:uid="{7F9B829C-7BAA-404B-B09B-8CABA6789011}"/>
    <cellStyle name="_Allocation of Consideration to Client - 260607v2-Iberdrola WACC_Plan IS" xfId="3726" xr:uid="{9B5F0472-1E8F-469B-9DF6-B2E64FCAFB17}"/>
    <cellStyle name="_Allocation of Consideration to Client - 260607v2-Iberdrola WACC_Plan IS_Xavier" xfId="3727" xr:uid="{418191D2-298C-42A0-AE6C-5F607E9B1BF9}"/>
    <cellStyle name="_Allocation of Consideration to Client - 260607v2-Iberdrola WACC_PlntIn" xfId="3728" xr:uid="{0DA7B410-DA30-464C-BDA1-9306F1312478}"/>
    <cellStyle name="_Allocation of Consideration to Client - 260607v2-Iberdrola WACC_PlntIn_Xavier" xfId="3729" xr:uid="{34AE5BF3-CEF4-4110-B981-91838994E104}"/>
    <cellStyle name="_Allocation of Consideration to Client - 260607v2-Iberdrola WACC_PPA" xfId="3730" xr:uid="{F40692ED-9FE0-49C6-8C51-23355C2A20B8}"/>
    <cellStyle name="_Allocation of Consideration to Client - 260607v2-Iberdrola WACC_PPA_Xavier" xfId="3731" xr:uid="{4F6149CF-5867-4252-BE71-C472D4F0E27F}"/>
    <cellStyle name="_Allocation of Consideration to Client - 260607v2-Iberdrola WACC_ppt-ind" xfId="3732" xr:uid="{E5C50DCB-BB10-45B8-9B80-F9DE77215DBC}"/>
    <cellStyle name="_Allocation of Consideration to Client - 260607v2-Iberdrola WACC_Reg Asset 2008 changes-summary Jan" xfId="3733" xr:uid="{81F33A53-8993-4BC3-A34B-8B6D42DE81B1}"/>
    <cellStyle name="_Allocation of Consideration to Client - 260607v2-Iberdrola WACC_Reg Asset 2008 changes-summary Jan 2" xfId="3734" xr:uid="{50D6DB9F-36A8-411C-8D97-8975EDA1A30E}"/>
    <cellStyle name="_Allocation of Consideration to Client - 260607v2-Iberdrola WACC_Reg Asset 2008 changes-summary Jan 2 2" xfId="3735" xr:uid="{15C1E1E9-E802-43F3-BD1D-3D657098D236}"/>
    <cellStyle name="_Allocation of Consideration to Client - 260607v2-Iberdrola WACC_Reg Asset 2008 changes-summary Jan 2_Xavier" xfId="3736" xr:uid="{50C321E2-70ED-49E0-A942-E59E3B9047B4}"/>
    <cellStyle name="_Allocation of Consideration to Client - 260607v2-Iberdrola WACC_Reg Asset 2008 changes-summary Jan 3" xfId="3737" xr:uid="{9A2C2B93-ABFE-4179-A240-CC52BBD10443}"/>
    <cellStyle name="_Allocation of Consideration to Client - 260607v2-Iberdrola WACC_Reg Asset 2008 changes-summary Jan_14  IUSA 2012 Rev2 Maqueta for Presentation July 9" xfId="3738" xr:uid="{076CADFD-753A-4630-AD79-B12DCC7DCDAF}"/>
    <cellStyle name="_Allocation of Consideration to Client - 260607v2-Iberdrola WACC_Reg Asset 2008 changes-summary Jan_9. Staff Cost-External Services" xfId="3739" xr:uid="{08263904-776C-47BD-83D2-44140886D57F}"/>
    <cellStyle name="_Allocation of Consideration to Client - 260607v2-Iberdrola WACC_Reg Asset 2008 changes-summary Jan_9. Staff Cost-External Services 2" xfId="3740" xr:uid="{CF858399-D269-40EF-BAF8-FB35D64931AC}"/>
    <cellStyle name="_Allocation of Consideration to Client - 260607v2-Iberdrola WACC_Reg Asset 2008 changes-summary Jan_9. Staff Cost-External Services_1" xfId="3741" xr:uid="{2677F7AC-DB14-4276-A003-C1ACC5427009}"/>
    <cellStyle name="_Allocation of Consideration to Client - 260607v2-Iberdrola WACC_Reg Asset 2008 changes-summary Jan_9. Staff Cost-External Services_1 2" xfId="3742" xr:uid="{E3C8215E-8B83-44A1-8625-21A67274FE0B}"/>
    <cellStyle name="_Allocation of Consideration to Client - 260607v2-Iberdrola WACC_Reg Asset 2008 changes-summary Jan_Actual" xfId="3743" xr:uid="{16BD27EE-0369-4855-8769-FEF094F5038A}"/>
    <cellStyle name="_Allocation of Consideration to Client - 260607v2-Iberdrola WACC_Reg Asset 2008 changes-summary Jan_Actual_Xavier" xfId="3744" xr:uid="{6436671F-DBF0-44BA-8A09-52C07C9B9835}"/>
    <cellStyle name="_Allocation of Consideration to Client - 260607v2-Iberdrola WACC_Reg Asset 2008 changes-summary Jan_Conversion" xfId="3745" xr:uid="{81C14AA6-E096-4488-8599-BC8E7E350CE2}"/>
    <cellStyle name="_Allocation of Consideration to Client - 260607v2-Iberdrola WACC_Reg Asset 2008 changes-summary Jan_Conversion 2" xfId="3746" xr:uid="{C41C1A6E-9487-4CB7-806F-9CBE5DE1D7D6}"/>
    <cellStyle name="_Allocation of Consideration to Client - 260607v2-Iberdrola WACC_Reg Asset 2008 changes-summary Jan_FIN € Summary" xfId="3747" xr:uid="{CC80300B-349C-4B77-8106-6ECA84616480}"/>
    <cellStyle name="_Allocation of Consideration to Client - 260607v2-Iberdrola WACC_Reg Asset 2008 changes-summary Jan_FIN € Summary 2" xfId="3748" xr:uid="{74DE8FF3-D27D-4E16-BF3B-C2F703D73246}"/>
    <cellStyle name="_Allocation of Consideration to Client - 260607v2-Iberdrola WACC_Reg Asset 2008 changes-summary Jan_IFRS Elim" xfId="3749" xr:uid="{AD4FE32D-2FE5-46E2-BACC-49B80B6C4918}"/>
    <cellStyle name="_Allocation of Consideration to Client - 260607v2-Iberdrola WACC_Reg Asset 2008 changes-summary Jan_IFRS Elim_Xavier" xfId="3750" xr:uid="{41E8C504-3401-42D5-AF5E-9C576A835D9A}"/>
    <cellStyle name="_Allocation of Consideration to Client - 260607v2-Iberdrola WACC_Reg Asset 2008 changes-summary Jan_IFRS IS" xfId="3751" xr:uid="{70EA85BE-FD83-4301-B9A1-06C087537351}"/>
    <cellStyle name="_Allocation of Consideration to Client - 260607v2-Iberdrola WACC_Reg Asset 2008 changes-summary Jan_IFRS IS_Xavier" xfId="3752" xr:uid="{4403F8B4-2A09-48B5-88A3-4E2F528E9286}"/>
    <cellStyle name="_Allocation of Consideration to Client - 260607v2-Iberdrola WACC_Reg Asset 2008 changes-summary Jan_One Corp Summary" xfId="3753" xr:uid="{809D3D7D-DA8C-445B-8DB0-E456F287CD8F}"/>
    <cellStyle name="_Allocation of Consideration to Client - 260607v2-Iberdrola WACC_Reg Asset 2008 changes-summary Jan_One Corp Summary 2" xfId="3754" xr:uid="{AE9B6DF9-55F1-49BC-AF7E-256F9646B4D0}"/>
    <cellStyle name="_Allocation of Consideration to Client - 260607v2-Iberdrola WACC_Reg Asset 2008 changes-summary Jan_Plan IS" xfId="3755" xr:uid="{FB3FEBC8-022C-48B4-BB3A-FDBFE0DDCC51}"/>
    <cellStyle name="_Allocation of Consideration to Client - 260607v2-Iberdrola WACC_Reg Asset 2008 changes-summary Jan_Plan IS_Xavier" xfId="3756" xr:uid="{4810ADB5-645F-481A-BDC4-DF929C3F9EAB}"/>
    <cellStyle name="_Allocation of Consideration to Client - 260607v2-Iberdrola WACC_Reg Asset 2008 changes-summary Jan_PlntIn" xfId="3757" xr:uid="{903BEFBF-B0F1-49A6-BE21-EB91BBAE3CDC}"/>
    <cellStyle name="_Allocation of Consideration to Client - 260607v2-Iberdrola WACC_Reg Asset 2008 changes-summary Jan_PlntIn_Xavier" xfId="3758" xr:uid="{ECB9DC2E-875C-4514-8E25-D0E19643C401}"/>
    <cellStyle name="_Allocation of Consideration to Client - 260607v2-Iberdrola WACC_Reg Asset 2008 changes-summary Jan_PPA" xfId="3759" xr:uid="{442224DA-05E2-4A26-9D8F-E4AEE75A6D20}"/>
    <cellStyle name="_Allocation of Consideration to Client - 260607v2-Iberdrola WACC_Reg Asset 2008 changes-summary Jan_PPA_Xavier" xfId="3760" xr:uid="{41F79A89-2D17-4530-A62F-D5FE0D56D0BD}"/>
    <cellStyle name="_Allocation of Consideration to Client - 260607v2-Iberdrola WACC_Reg Asset 2008 changes-summary Jan_ppt-ind" xfId="3761" xr:uid="{3D0022C4-1FBC-444D-842E-B9BAB969CFC5}"/>
    <cellStyle name="_Allocation of Consideration to Client - 260607v2-Iberdrola WACC_Reg Asset 2008 changes-summary Jan_Xavier" xfId="3762" xr:uid="{7E1AB021-C7B5-4682-A600-9AF42C6E9A00}"/>
    <cellStyle name="_Allocation of Consideration to Client - 260607v2-Iberdrola WACC_Xavier" xfId="3763" xr:uid="{CEAF3D09-AE78-4B93-A6E9-53210FF33FD3}"/>
    <cellStyle name="_Allocation of Consideration to Client - 270907 (v2) NUMBERS ONLY (2)" xfId="3764" xr:uid="{C86DE692-5D2E-4ABB-B719-91CD2FCA4C2A}"/>
    <cellStyle name="_Allocation of Consideration to Client - 270907 (v2) NUMBERS ONLY (2) 2" xfId="3765" xr:uid="{4131D74D-0E49-4884-A070-30E856E9D4B3}"/>
    <cellStyle name="_Allocation of Consideration to Client - 270907 (v2) NUMBERS ONLY (2) 2 2" xfId="3766" xr:uid="{00B8D47E-4CA7-48D7-8BC1-87432209AA0E}"/>
    <cellStyle name="_Allocation of Consideration to Client - 270907 (v2) NUMBERS ONLY (2) 2_Xavier" xfId="3767" xr:uid="{D25EDF9E-768C-4297-9A85-480CA9A72FA9}"/>
    <cellStyle name="_Allocation of Consideration to Client - 270907 (v2) NUMBERS ONLY (2) 3" xfId="3768" xr:uid="{E1901880-5A88-484C-9497-A757778BFDD7}"/>
    <cellStyle name="_Allocation of Consideration to Client - 270907 (v2) NUMBERS ONLY (2)_14  IUSA 2012 Rev2 Maqueta for Presentation July 9" xfId="3769" xr:uid="{C46F6383-EFCF-4850-B71E-A1847F131805}"/>
    <cellStyle name="_Allocation of Consideration to Client - 270907 (v2) NUMBERS ONLY (2)_9. Staff Cost-External Services" xfId="3770" xr:uid="{6ED28EC8-A0FA-4C88-8C30-57D367DA77AF}"/>
    <cellStyle name="_Allocation of Consideration to Client - 270907 (v2) NUMBERS ONLY (2)_9. Staff Cost-External Services 2" xfId="3771" xr:uid="{9702A8C5-2BAF-46E1-9213-13B7787716C4}"/>
    <cellStyle name="_Allocation of Consideration to Client - 270907 (v2) NUMBERS ONLY (2)_9. Staff Cost-External Services_1" xfId="3772" xr:uid="{16871DA2-CC1D-415D-8F5E-3BCCE6E36090}"/>
    <cellStyle name="_Allocation of Consideration to Client - 270907 (v2) NUMBERS ONLY (2)_9. Staff Cost-External Services_1 2" xfId="3773" xr:uid="{5504665D-DD87-46CC-8535-40F9F29A6F12}"/>
    <cellStyle name="_Allocation of Consideration to Client - 270907 (v2) NUMBERS ONLY (2)_Actual" xfId="3774" xr:uid="{91CDA0DD-F78A-48CC-A384-39BDC048261D}"/>
    <cellStyle name="_Allocation of Consideration to Client - 270907 (v2) NUMBERS ONLY (2)_Actual_Xavier" xfId="3775" xr:uid="{5DC84468-2704-4857-BE93-5C1A8112588A}"/>
    <cellStyle name="_Allocation of Consideration to Client - 270907 (v2) NUMBERS ONLY (2)_Adams Report Recon Sept 08" xfId="3776" xr:uid="{E6F85100-6553-43EC-88D1-938843717CA0}"/>
    <cellStyle name="_Allocation of Consideration to Client - 270907 (v2) NUMBERS ONLY (2)_Adams Report Recon Sept 08 2" xfId="3777" xr:uid="{4A9CEF64-B0F4-4A16-8827-7A7936826D28}"/>
    <cellStyle name="_Allocation of Consideration to Client - 270907 (v2) NUMBERS ONLY (2)_Adams Report Recon Sept 08 2 2" xfId="3778" xr:uid="{13DE840B-67F2-4D68-8186-8FAFD791BFEA}"/>
    <cellStyle name="_Allocation of Consideration to Client - 270907 (v2) NUMBERS ONLY (2)_Adams Report Recon Sept 08 2_Xavier" xfId="3779" xr:uid="{2B23CD22-3BDF-45E5-B731-0C324CE8326C}"/>
    <cellStyle name="_Allocation of Consideration to Client - 270907 (v2) NUMBERS ONLY (2)_Adams Report Recon Sept 08 3" xfId="3780" xr:uid="{EFC67C30-78D1-4D3D-912D-ED3E173E49F7}"/>
    <cellStyle name="_Allocation of Consideration to Client - 270907 (v2) NUMBERS ONLY (2)_Adams Report Recon Sept 08_14  IUSA 2012 Rev2 Maqueta for Presentation July 9" xfId="3781" xr:uid="{1600B70B-1589-4A70-B267-CDA6A405E35B}"/>
    <cellStyle name="_Allocation of Consideration to Client - 270907 (v2) NUMBERS ONLY (2)_Adams Report Recon Sept 08_9. Staff Cost-External Services" xfId="3782" xr:uid="{6D486294-9869-4CA6-B65B-0764647AB7DC}"/>
    <cellStyle name="_Allocation of Consideration to Client - 270907 (v2) NUMBERS ONLY (2)_Adams Report Recon Sept 08_9. Staff Cost-External Services 2" xfId="3783" xr:uid="{1D94985B-E7F0-46DE-81B2-5ADFCEEE6CB1}"/>
    <cellStyle name="_Allocation of Consideration to Client - 270907 (v2) NUMBERS ONLY (2)_Adams Report Recon Sept 08_9. Staff Cost-External Services_1" xfId="3784" xr:uid="{8D7A86A1-1C5B-4E47-8326-D6E6993F8304}"/>
    <cellStyle name="_Allocation of Consideration to Client - 270907 (v2) NUMBERS ONLY (2)_Adams Report Recon Sept 08_9. Staff Cost-External Services_1 2" xfId="3785" xr:uid="{71608277-0037-47F6-9B65-C5D68861C455}"/>
    <cellStyle name="_Allocation of Consideration to Client - 270907 (v2) NUMBERS ONLY (2)_Adams Report Recon Sept 08_Actual" xfId="3786" xr:uid="{CE976FD6-328A-4442-9246-285253B58E60}"/>
    <cellStyle name="_Allocation of Consideration to Client - 270907 (v2) NUMBERS ONLY (2)_Adams Report Recon Sept 08_Actual_Xavier" xfId="3787" xr:uid="{3E33A029-1B89-4A4F-98A1-1D21AEABB393}"/>
    <cellStyle name="_Allocation of Consideration to Client - 270907 (v2) NUMBERS ONLY (2)_Adams Report Recon Sept 08_Conversion" xfId="3788" xr:uid="{545AEF93-02C6-4A32-A9F9-653FD7AD0376}"/>
    <cellStyle name="_Allocation of Consideration to Client - 270907 (v2) NUMBERS ONLY (2)_Adams Report Recon Sept 08_Conversion 2" xfId="3789" xr:uid="{BC43958F-5188-4BB0-9D91-2D6FAFD9F7D7}"/>
    <cellStyle name="_Allocation of Consideration to Client - 270907 (v2) NUMBERS ONLY (2)_Adams Report Recon Sept 08_FIN € Summary" xfId="3790" xr:uid="{0A75CB22-96B4-41EA-8138-8BA1913F1F7B}"/>
    <cellStyle name="_Allocation of Consideration to Client - 270907 (v2) NUMBERS ONLY (2)_Adams Report Recon Sept 08_FIN € Summary 2" xfId="3791" xr:uid="{C5D3F211-4263-41F9-8C74-25BE082CD1EC}"/>
    <cellStyle name="_Allocation of Consideration to Client - 270907 (v2) NUMBERS ONLY (2)_Adams Report Recon Sept 08_IFRS Elim" xfId="3792" xr:uid="{6D4D40CC-554A-4D4F-9524-A3D253FE5B45}"/>
    <cellStyle name="_Allocation of Consideration to Client - 270907 (v2) NUMBERS ONLY (2)_Adams Report Recon Sept 08_IFRS Elim_Xavier" xfId="3793" xr:uid="{717E3C34-5101-4EC1-836F-17987095D10D}"/>
    <cellStyle name="_Allocation of Consideration to Client - 270907 (v2) NUMBERS ONLY (2)_Adams Report Recon Sept 08_IFRS IS" xfId="3794" xr:uid="{C6D1FBD8-FA4B-4C74-8078-4386103C4271}"/>
    <cellStyle name="_Allocation of Consideration to Client - 270907 (v2) NUMBERS ONLY (2)_Adams Report Recon Sept 08_IFRS IS_Xavier" xfId="3795" xr:uid="{0135D37C-2F5D-4DD4-9AE6-D72329A62452}"/>
    <cellStyle name="_Allocation of Consideration to Client - 270907 (v2) NUMBERS ONLY (2)_Adams Report Recon Sept 08_One Corp Summary" xfId="3796" xr:uid="{97424925-003E-4975-A66E-DD6C777E66A1}"/>
    <cellStyle name="_Allocation of Consideration to Client - 270907 (v2) NUMBERS ONLY (2)_Adams Report Recon Sept 08_One Corp Summary 2" xfId="3797" xr:uid="{D8C0EEB0-C11E-4AB1-93AE-BDDCD2B8ECBE}"/>
    <cellStyle name="_Allocation of Consideration to Client - 270907 (v2) NUMBERS ONLY (2)_Adams Report Recon Sept 08_Plan IS" xfId="3798" xr:uid="{F4F1DEC5-FDF7-4D2D-8109-C7E904CD8AD0}"/>
    <cellStyle name="_Allocation of Consideration to Client - 270907 (v2) NUMBERS ONLY (2)_Adams Report Recon Sept 08_Plan IS_Xavier" xfId="3799" xr:uid="{9BC6ECC0-BBF0-4136-A80D-5C59CB1143A9}"/>
    <cellStyle name="_Allocation of Consideration to Client - 270907 (v2) NUMBERS ONLY (2)_Adams Report Recon Sept 08_PlntIn" xfId="3800" xr:uid="{4E25893F-D768-47F5-84F2-795B3285FEB4}"/>
    <cellStyle name="_Allocation of Consideration to Client - 270907 (v2) NUMBERS ONLY (2)_Adams Report Recon Sept 08_PlntIn_Xavier" xfId="3801" xr:uid="{30D77030-077B-4AFC-8369-C467C76DD8D4}"/>
    <cellStyle name="_Allocation of Consideration to Client - 270907 (v2) NUMBERS ONLY (2)_Adams Report Recon Sept 08_PPA" xfId="3802" xr:uid="{7C87BD06-FB6F-4C5F-9137-3603F8533728}"/>
    <cellStyle name="_Allocation of Consideration to Client - 270907 (v2) NUMBERS ONLY (2)_Adams Report Recon Sept 08_PPA_Xavier" xfId="3803" xr:uid="{010835BA-23A3-4359-A7E7-25A7EEA427CB}"/>
    <cellStyle name="_Allocation of Consideration to Client - 270907 (v2) NUMBERS ONLY (2)_Adams Report Recon Sept 08_ppt-ind" xfId="3804" xr:uid="{66C71B4A-FB50-4451-A5F5-000A9285213B}"/>
    <cellStyle name="_Allocation of Consideration to Client - 270907 (v2) NUMBERS ONLY (2)_Adams Report Recon Sept 08_Xavier" xfId="3805" xr:uid="{3F693344-AFC4-4DF2-BD9B-0D3D5F977297}"/>
    <cellStyle name="_Allocation of Consideration to Client - 270907 (v2) NUMBERS ONLY (2)_Book1" xfId="3806" xr:uid="{EDFD6F34-6CA0-4219-93E0-AC92B34EA0B6}"/>
    <cellStyle name="_Allocation of Consideration to Client - 270907 (v2) NUMBERS ONLY (2)_Book1 2" xfId="3807" xr:uid="{844808C3-F261-410D-BB18-82FD5664F8A8}"/>
    <cellStyle name="_Allocation of Consideration to Client - 270907 (v2) NUMBERS ONLY (2)_Book1 2 2" xfId="3808" xr:uid="{7EDBF3A6-2B2C-4B9D-84EE-94CA66536190}"/>
    <cellStyle name="_Allocation of Consideration to Client - 270907 (v2) NUMBERS ONLY (2)_Book1 2_Xavier" xfId="3809" xr:uid="{3B87086B-BCD4-4DB3-96B3-20CCC9BFF962}"/>
    <cellStyle name="_Allocation of Consideration to Client - 270907 (v2) NUMBERS ONLY (2)_Book1 3" xfId="3810" xr:uid="{967427D1-74ED-4A42-93BF-B3A879B2536C}"/>
    <cellStyle name="_Allocation of Consideration to Client - 270907 (v2) NUMBERS ONLY (2)_Book1_14  IUSA 2012 Rev2 Maqueta for Presentation July 9" xfId="3811" xr:uid="{8348491B-5A52-4930-A046-687697087440}"/>
    <cellStyle name="_Allocation of Consideration to Client - 270907 (v2) NUMBERS ONLY (2)_Book1_9. Staff Cost-External Services" xfId="3812" xr:uid="{FC609BAE-8CDF-4012-881F-BBA4EAE5829B}"/>
    <cellStyle name="_Allocation of Consideration to Client - 270907 (v2) NUMBERS ONLY (2)_Book1_9. Staff Cost-External Services 2" xfId="3813" xr:uid="{88E889A5-097B-412D-A0C4-89E832C40C08}"/>
    <cellStyle name="_Allocation of Consideration to Client - 270907 (v2) NUMBERS ONLY (2)_Book1_9. Staff Cost-External Services_1" xfId="3814" xr:uid="{EE1E5E7D-B3F8-4FA1-8F21-5EFC416D573B}"/>
    <cellStyle name="_Allocation of Consideration to Client - 270907 (v2) NUMBERS ONLY (2)_Book1_9. Staff Cost-External Services_1 2" xfId="3815" xr:uid="{D396DAFA-DDB2-4937-B099-99A20230CA66}"/>
    <cellStyle name="_Allocation of Consideration to Client - 270907 (v2) NUMBERS ONLY (2)_Book1_Actual" xfId="3816" xr:uid="{5B715C7F-2CB4-44B8-887E-3B7D08DE9A86}"/>
    <cellStyle name="_Allocation of Consideration to Client - 270907 (v2) NUMBERS ONLY (2)_Book1_Actual_Xavier" xfId="3817" xr:uid="{96080E00-1E8F-476F-A402-54B00345E12C}"/>
    <cellStyle name="_Allocation of Consideration to Client - 270907 (v2) NUMBERS ONLY (2)_Book1_Conversion" xfId="3818" xr:uid="{4C940F2B-61C3-4861-972A-4941B9F2977F}"/>
    <cellStyle name="_Allocation of Consideration to Client - 270907 (v2) NUMBERS ONLY (2)_Book1_Conversion 2" xfId="3819" xr:uid="{651BB1FB-284A-426F-8F3C-9B982D24E787}"/>
    <cellStyle name="_Allocation of Consideration to Client - 270907 (v2) NUMBERS ONLY (2)_Book1_FIN € Summary" xfId="3820" xr:uid="{E3B35B5C-717E-4954-8554-5DC842117D39}"/>
    <cellStyle name="_Allocation of Consideration to Client - 270907 (v2) NUMBERS ONLY (2)_Book1_FIN € Summary 2" xfId="3821" xr:uid="{523FBBB5-6067-42C8-A3C3-27B8DBA9DC16}"/>
    <cellStyle name="_Allocation of Consideration to Client - 270907 (v2) NUMBERS ONLY (2)_Book1_IFRS Elim" xfId="3822" xr:uid="{CDEA5207-8DF2-4526-B20A-FAEA033CFCFE}"/>
    <cellStyle name="_Allocation of Consideration to Client - 270907 (v2) NUMBERS ONLY (2)_Book1_IFRS Elim_Xavier" xfId="3823" xr:uid="{17153D31-52B2-4FD8-88B6-2C03EA46AA75}"/>
    <cellStyle name="_Allocation of Consideration to Client - 270907 (v2) NUMBERS ONLY (2)_Book1_IFRS IS" xfId="3824" xr:uid="{E89557E1-58BF-4A71-925E-08E76BE48C85}"/>
    <cellStyle name="_Allocation of Consideration to Client - 270907 (v2) NUMBERS ONLY (2)_Book1_IFRS IS_Xavier" xfId="3825" xr:uid="{DFED77BB-0228-4E93-844D-090CE041304E}"/>
    <cellStyle name="_Allocation of Consideration to Client - 270907 (v2) NUMBERS ONLY (2)_Book1_One Corp Summary" xfId="3826" xr:uid="{A9970250-D4B2-4E12-894D-3659BFA9F396}"/>
    <cellStyle name="_Allocation of Consideration to Client - 270907 (v2) NUMBERS ONLY (2)_Book1_One Corp Summary 2" xfId="3827" xr:uid="{416B27E0-F43A-4D85-87DD-C570363246F4}"/>
    <cellStyle name="_Allocation of Consideration to Client - 270907 (v2) NUMBERS ONLY (2)_Book1_Plan IS" xfId="3828" xr:uid="{B8FC981E-C41F-4CC6-976C-3A54BC0C96D4}"/>
    <cellStyle name="_Allocation of Consideration to Client - 270907 (v2) NUMBERS ONLY (2)_Book1_Plan IS_Xavier" xfId="3829" xr:uid="{CC07B679-00A1-47AC-A2B7-DC6E92EFD33F}"/>
    <cellStyle name="_Allocation of Consideration to Client - 270907 (v2) NUMBERS ONLY (2)_Book1_PlntIn" xfId="3830" xr:uid="{DBB140A2-41C0-4E2A-9440-926A9F4FF68F}"/>
    <cellStyle name="_Allocation of Consideration to Client - 270907 (v2) NUMBERS ONLY (2)_Book1_PlntIn_Xavier" xfId="3831" xr:uid="{937E2BF3-AA20-4B6D-88EE-EB1D3000207F}"/>
    <cellStyle name="_Allocation of Consideration to Client - 270907 (v2) NUMBERS ONLY (2)_Book1_PPA" xfId="3832" xr:uid="{9EE0BD16-58B9-425C-B1C6-11BC3C2C17E0}"/>
    <cellStyle name="_Allocation of Consideration to Client - 270907 (v2) NUMBERS ONLY (2)_Book1_PPA_Xavier" xfId="3833" xr:uid="{0809D65D-A17B-4FED-86A6-1D2A61E5A1C3}"/>
    <cellStyle name="_Allocation of Consideration to Client - 270907 (v2) NUMBERS ONLY (2)_Book1_ppt-ind" xfId="3834" xr:uid="{A6D2C607-6C0F-4576-99F1-DBF4516BD68A}"/>
    <cellStyle name="_Allocation of Consideration to Client - 270907 (v2) NUMBERS ONLY (2)_Book1_Xavier" xfId="3835" xr:uid="{B4EBF93C-50F4-49F1-803A-E65A841CA128}"/>
    <cellStyle name="_Allocation of Consideration to Client - 270907 (v2) NUMBERS ONLY (2)_Conversion" xfId="3836" xr:uid="{E7F6D680-5C49-4EED-AC38-88CF7EFA8401}"/>
    <cellStyle name="_Allocation of Consideration to Client - 270907 (v2) NUMBERS ONLY (2)_Conversion 2" xfId="3837" xr:uid="{825483BB-106A-4A6F-9327-52EBC4F91FDD}"/>
    <cellStyle name="_Allocation of Consideration to Client - 270907 (v2) NUMBERS ONLY (2)_FIN € Summary" xfId="3838" xr:uid="{0C97FE5C-8B50-4D0E-8412-08C48FC501C8}"/>
    <cellStyle name="_Allocation of Consideration to Client - 270907 (v2) NUMBERS ONLY (2)_FIN € Summary 2" xfId="3839" xr:uid="{BC8509D9-90C1-4D59-ADBE-06ED3D99F7CE}"/>
    <cellStyle name="_Allocation of Consideration to Client - 270907 (v2) NUMBERS ONLY (2)_IFRS Elim" xfId="3840" xr:uid="{159BD09D-881A-4AE8-A74F-8AB305643947}"/>
    <cellStyle name="_Allocation of Consideration to Client - 270907 (v2) NUMBERS ONLY (2)_IFRS Elim_Xavier" xfId="3841" xr:uid="{88BB6CDB-EAF2-4FB7-B0E5-D9CA41C36FAD}"/>
    <cellStyle name="_Allocation of Consideration to Client - 270907 (v2) NUMBERS ONLY (2)_IFRS IS" xfId="3842" xr:uid="{76D37803-E384-4472-B7AC-ED5473E77782}"/>
    <cellStyle name="_Allocation of Consideration to Client - 270907 (v2) NUMBERS ONLY (2)_IFRS IS_Xavier" xfId="3843" xr:uid="{1CD769A3-E511-4550-B73E-CEA9906A6C98}"/>
    <cellStyle name="_Allocation of Consideration to Client - 270907 (v2) NUMBERS ONLY (2)_NYSEG Assets" xfId="3844" xr:uid="{26F2F507-AF35-4855-8251-7E9BAC7FE42C}"/>
    <cellStyle name="_Allocation of Consideration to Client - 270907 (v2) NUMBERS ONLY (2)_NYSEG Assets 2" xfId="3845" xr:uid="{DE0E0152-3C0A-4972-9426-002A4D9C6CBC}"/>
    <cellStyle name="_Allocation of Consideration to Client - 270907 (v2) NUMBERS ONLY (2)_NYSEG Assets 2 2" xfId="3846" xr:uid="{F7CA3275-41B0-4CD1-AC94-38547659BD31}"/>
    <cellStyle name="_Allocation of Consideration to Client - 270907 (v2) NUMBERS ONLY (2)_NYSEG Assets 2_Xavier" xfId="3847" xr:uid="{204135F1-5F9A-43C8-85C4-705D055F7ACF}"/>
    <cellStyle name="_Allocation of Consideration to Client - 270907 (v2) NUMBERS ONLY (2)_NYSEG Assets 3" xfId="3848" xr:uid="{8570BBC1-BB78-49B6-96B8-637CF1043415}"/>
    <cellStyle name="_Allocation of Consideration to Client - 270907 (v2) NUMBERS ONLY (2)_NYSEG Assets_14  IUSA 2012 Rev2 Maqueta for Presentation July 9" xfId="3849" xr:uid="{A3F84C44-4EB0-45B0-9865-0F3DFB36A704}"/>
    <cellStyle name="_Allocation of Consideration to Client - 270907 (v2) NUMBERS ONLY (2)_NYSEG Assets_9. Staff Cost-External Services" xfId="3850" xr:uid="{1B7FF206-C887-4A84-A70E-424C2C353543}"/>
    <cellStyle name="_Allocation of Consideration to Client - 270907 (v2) NUMBERS ONLY (2)_NYSEG Assets_9. Staff Cost-External Services 2" xfId="3851" xr:uid="{C3670122-DBC7-42D8-908E-48A95AD1530E}"/>
    <cellStyle name="_Allocation of Consideration to Client - 270907 (v2) NUMBERS ONLY (2)_NYSEG Assets_9. Staff Cost-External Services_1" xfId="3852" xr:uid="{9B69B1F9-72C4-4B35-8AF8-1C48FDDDD6AC}"/>
    <cellStyle name="_Allocation of Consideration to Client - 270907 (v2) NUMBERS ONLY (2)_NYSEG Assets_9. Staff Cost-External Services_1 2" xfId="3853" xr:uid="{47976BDC-E442-4488-B09E-E27AA118D768}"/>
    <cellStyle name="_Allocation of Consideration to Client - 270907 (v2) NUMBERS ONLY (2)_NYSEG Assets_Actual" xfId="3854" xr:uid="{21BE3B81-B9E2-49AB-956C-C682F6720000}"/>
    <cellStyle name="_Allocation of Consideration to Client - 270907 (v2) NUMBERS ONLY (2)_NYSEG Assets_Actual_Xavier" xfId="3855" xr:uid="{DCC9576C-AB9F-49AE-B664-90E169D8B8D0}"/>
    <cellStyle name="_Allocation of Consideration to Client - 270907 (v2) NUMBERS ONLY (2)_NYSEG Assets_Conversion" xfId="3856" xr:uid="{5318CC70-5C2D-4337-8014-2F4BE55E13C2}"/>
    <cellStyle name="_Allocation of Consideration to Client - 270907 (v2) NUMBERS ONLY (2)_NYSEG Assets_Conversion 2" xfId="3857" xr:uid="{9FE7100C-4EEA-47B3-A6F1-246CF700DADB}"/>
    <cellStyle name="_Allocation of Consideration to Client - 270907 (v2) NUMBERS ONLY (2)_NYSEG Assets_FIN € Summary" xfId="3858" xr:uid="{C01A4255-F0A6-4FDE-B521-3703014F9276}"/>
    <cellStyle name="_Allocation of Consideration to Client - 270907 (v2) NUMBERS ONLY (2)_NYSEG Assets_FIN € Summary 2" xfId="3859" xr:uid="{0F6B07CC-F72F-4CB3-9A60-4C5655A97123}"/>
    <cellStyle name="_Allocation of Consideration to Client - 270907 (v2) NUMBERS ONLY (2)_NYSEG Assets_IFRS Elim" xfId="3860" xr:uid="{B6D242E2-261D-4F25-A503-2DBF5378C675}"/>
    <cellStyle name="_Allocation of Consideration to Client - 270907 (v2) NUMBERS ONLY (2)_NYSEG Assets_IFRS Elim_Xavier" xfId="3861" xr:uid="{327E3E1C-36E2-463E-B74D-C206B9057452}"/>
    <cellStyle name="_Allocation of Consideration to Client - 270907 (v2) NUMBERS ONLY (2)_NYSEG Assets_IFRS IS" xfId="3862" xr:uid="{9995B91D-ECDB-4DA6-8AE4-FE153D56D75A}"/>
    <cellStyle name="_Allocation of Consideration to Client - 270907 (v2) NUMBERS ONLY (2)_NYSEG Assets_IFRS IS_Xavier" xfId="3863" xr:uid="{A89F9D37-666A-43D4-8849-DBE5D6242CFC}"/>
    <cellStyle name="_Allocation of Consideration to Client - 270907 (v2) NUMBERS ONLY (2)_NYSEG Assets_One Corp Summary" xfId="3864" xr:uid="{DC30701B-145C-4268-929B-51F2F0CA355B}"/>
    <cellStyle name="_Allocation of Consideration to Client - 270907 (v2) NUMBERS ONLY (2)_NYSEG Assets_One Corp Summary 2" xfId="3865" xr:uid="{DD82AC94-D185-4C40-8B90-6474840B1253}"/>
    <cellStyle name="_Allocation of Consideration to Client - 270907 (v2) NUMBERS ONLY (2)_NYSEG Assets_Plan IS" xfId="3866" xr:uid="{28DDB83B-63A3-430E-B84B-9295D5784261}"/>
    <cellStyle name="_Allocation of Consideration to Client - 270907 (v2) NUMBERS ONLY (2)_NYSEG Assets_Plan IS_Xavier" xfId="3867" xr:uid="{601E6B79-531A-49EE-9C61-0A3AC6E38BAE}"/>
    <cellStyle name="_Allocation of Consideration to Client - 270907 (v2) NUMBERS ONLY (2)_NYSEG Assets_PlntIn" xfId="3868" xr:uid="{4FF243EA-4402-46E0-B5B1-59D3D07CC330}"/>
    <cellStyle name="_Allocation of Consideration to Client - 270907 (v2) NUMBERS ONLY (2)_NYSEG Assets_PlntIn_Xavier" xfId="3869" xr:uid="{13154432-7A9A-4519-8EF1-96EF67C1AAA2}"/>
    <cellStyle name="_Allocation of Consideration to Client - 270907 (v2) NUMBERS ONLY (2)_NYSEG Assets_PPA" xfId="3870" xr:uid="{BCD0CE1C-D77A-4AED-9465-7FFC24D4FF18}"/>
    <cellStyle name="_Allocation of Consideration to Client - 270907 (v2) NUMBERS ONLY (2)_NYSEG Assets_PPA_Xavier" xfId="3871" xr:uid="{78B2AD3B-A67A-409E-AFC0-C4011269D4AC}"/>
    <cellStyle name="_Allocation of Consideration to Client - 270907 (v2) NUMBERS ONLY (2)_NYSEG Assets_ppt-ind" xfId="3872" xr:uid="{35F7BC66-7F95-4BF8-B0E7-B13B11D05BAA}"/>
    <cellStyle name="_Allocation of Consideration to Client - 270907 (v2) NUMBERS ONLY (2)_NYSEG Assets_Xavier" xfId="3873" xr:uid="{6462746A-AE3B-4BD3-B9EC-89C15985191D}"/>
    <cellStyle name="_Allocation of Consideration to Client - 270907 (v2) NUMBERS ONLY (2)_NYSEG Liab" xfId="3874" xr:uid="{8DB55DD7-A862-4CDD-AFC3-FDC021E74288}"/>
    <cellStyle name="_Allocation of Consideration to Client - 270907 (v2) NUMBERS ONLY (2)_NYSEG Liab 2" xfId="3875" xr:uid="{FFBED935-A4F0-46D3-9307-D41F8E49ADDB}"/>
    <cellStyle name="_Allocation of Consideration to Client - 270907 (v2) NUMBERS ONLY (2)_NYSEG Liab 2 2" xfId="3876" xr:uid="{904BA93E-2268-4CEF-A911-976F20DBF119}"/>
    <cellStyle name="_Allocation of Consideration to Client - 270907 (v2) NUMBERS ONLY (2)_NYSEG Liab 2_Xavier" xfId="3877" xr:uid="{76FFD7B3-AD06-45D1-ADD4-02FEE632794F}"/>
    <cellStyle name="_Allocation of Consideration to Client - 270907 (v2) NUMBERS ONLY (2)_NYSEG Liab 3" xfId="3878" xr:uid="{4D34B983-1984-4735-949A-5EFE795D6D78}"/>
    <cellStyle name="_Allocation of Consideration to Client - 270907 (v2) NUMBERS ONLY (2)_NYSEG Liab_14  IUSA 2012 Rev2 Maqueta for Presentation July 9" xfId="3879" xr:uid="{D64CDBD9-8E92-4342-85AF-BB9D1D47022F}"/>
    <cellStyle name="_Allocation of Consideration to Client - 270907 (v2) NUMBERS ONLY (2)_NYSEG Liab_9. Staff Cost-External Services" xfId="3880" xr:uid="{9E4D37CC-79DD-42C4-960F-9CE41F7CB0D9}"/>
    <cellStyle name="_Allocation of Consideration to Client - 270907 (v2) NUMBERS ONLY (2)_NYSEG Liab_9. Staff Cost-External Services 2" xfId="3881" xr:uid="{BEEC9794-26D8-4C63-A4B7-3EADE4257431}"/>
    <cellStyle name="_Allocation of Consideration to Client - 270907 (v2) NUMBERS ONLY (2)_NYSEG Liab_9. Staff Cost-External Services_1" xfId="3882" xr:uid="{1444B9D5-E66C-49F2-9DE5-698485BC4712}"/>
    <cellStyle name="_Allocation of Consideration to Client - 270907 (v2) NUMBERS ONLY (2)_NYSEG Liab_9. Staff Cost-External Services_1 2" xfId="3883" xr:uid="{5536198D-04EA-40B2-8DEF-736088BEDBE7}"/>
    <cellStyle name="_Allocation of Consideration to Client - 270907 (v2) NUMBERS ONLY (2)_NYSEG Liab_Actual" xfId="3884" xr:uid="{913354D1-DAA3-437E-8BE5-DD9FE7D07EB7}"/>
    <cellStyle name="_Allocation of Consideration to Client - 270907 (v2) NUMBERS ONLY (2)_NYSEG Liab_Actual_Xavier" xfId="3885" xr:uid="{4DD9378C-5B11-4739-AB3D-8B22CE102163}"/>
    <cellStyle name="_Allocation of Consideration to Client - 270907 (v2) NUMBERS ONLY (2)_NYSEG Liab_Conversion" xfId="3886" xr:uid="{1854C9E2-AD71-4DED-9619-C957D1892F28}"/>
    <cellStyle name="_Allocation of Consideration to Client - 270907 (v2) NUMBERS ONLY (2)_NYSEG Liab_Conversion 2" xfId="3887" xr:uid="{7D8D5140-516A-4D0D-AC20-38EA1695DC9A}"/>
    <cellStyle name="_Allocation of Consideration to Client - 270907 (v2) NUMBERS ONLY (2)_NYSEG Liab_FIN € Summary" xfId="3888" xr:uid="{2DDE5222-1D37-43B3-B5E4-9ACE1FDD5DF1}"/>
    <cellStyle name="_Allocation of Consideration to Client - 270907 (v2) NUMBERS ONLY (2)_NYSEG Liab_FIN € Summary 2" xfId="3889" xr:uid="{B5C2FA5E-A904-491B-9A1B-657041CB8564}"/>
    <cellStyle name="_Allocation of Consideration to Client - 270907 (v2) NUMBERS ONLY (2)_NYSEG Liab_IFRS Elim" xfId="3890" xr:uid="{AF9F63AC-8E2D-4BFC-B0B0-EDA582EADE54}"/>
    <cellStyle name="_Allocation of Consideration to Client - 270907 (v2) NUMBERS ONLY (2)_NYSEG Liab_IFRS Elim_Xavier" xfId="3891" xr:uid="{18817285-E822-43E9-926C-6269233371C1}"/>
    <cellStyle name="_Allocation of Consideration to Client - 270907 (v2) NUMBERS ONLY (2)_NYSEG Liab_IFRS IS" xfId="3892" xr:uid="{E3EA839C-AE27-4384-B6D3-6F801879A57F}"/>
    <cellStyle name="_Allocation of Consideration to Client - 270907 (v2) NUMBERS ONLY (2)_NYSEG Liab_IFRS IS_Xavier" xfId="3893" xr:uid="{B4DF9D53-42B7-4737-AC38-735EC5E383A4}"/>
    <cellStyle name="_Allocation of Consideration to Client - 270907 (v2) NUMBERS ONLY (2)_NYSEG Liab_One Corp Summary" xfId="3894" xr:uid="{8FD2D742-0BA0-41BA-B2A2-49BFE03BA1B4}"/>
    <cellStyle name="_Allocation of Consideration to Client - 270907 (v2) NUMBERS ONLY (2)_NYSEG Liab_One Corp Summary 2" xfId="3895" xr:uid="{3F9583CC-8CE2-41E4-A55A-8F6138059CC9}"/>
    <cellStyle name="_Allocation of Consideration to Client - 270907 (v2) NUMBERS ONLY (2)_NYSEG Liab_Plan IS" xfId="3896" xr:uid="{5FFB9531-BA35-4C8D-A31F-0EDA39B3ED2C}"/>
    <cellStyle name="_Allocation of Consideration to Client - 270907 (v2) NUMBERS ONLY (2)_NYSEG Liab_Plan IS_Xavier" xfId="3897" xr:uid="{58403B96-E76A-49DD-965F-A872D28BFD34}"/>
    <cellStyle name="_Allocation of Consideration to Client - 270907 (v2) NUMBERS ONLY (2)_NYSEG Liab_PlntIn" xfId="3898" xr:uid="{84837810-6617-4816-9063-BD18C43E379B}"/>
    <cellStyle name="_Allocation of Consideration to Client - 270907 (v2) NUMBERS ONLY (2)_NYSEG Liab_PlntIn_Xavier" xfId="3899" xr:uid="{B15ED7B7-8E56-4094-B109-CFA9F0DF7421}"/>
    <cellStyle name="_Allocation of Consideration to Client - 270907 (v2) NUMBERS ONLY (2)_NYSEG Liab_PPA" xfId="3900" xr:uid="{CF050D92-DEE9-4255-BC4D-22D604B1224B}"/>
    <cellStyle name="_Allocation of Consideration to Client - 270907 (v2) NUMBERS ONLY (2)_NYSEG Liab_PPA_Xavier" xfId="3901" xr:uid="{351A8EF1-10B3-44C6-BA88-09286EEDE622}"/>
    <cellStyle name="_Allocation of Consideration to Client - 270907 (v2) NUMBERS ONLY (2)_NYSEG Liab_ppt-ind" xfId="3902" xr:uid="{800DB73A-2807-49D9-B3D3-1E88809887C2}"/>
    <cellStyle name="_Allocation of Consideration to Client - 270907 (v2) NUMBERS ONLY (2)_NYSEG Liab_Xavier" xfId="3903" xr:uid="{D22A11AA-1D6C-48AC-95E4-5A713C954B65}"/>
    <cellStyle name="_Allocation of Consideration to Client - 270907 (v2) NUMBERS ONLY (2)_One Corp Summary" xfId="3904" xr:uid="{687CD0FA-1352-4108-9A19-2D9064DFC335}"/>
    <cellStyle name="_Allocation of Consideration to Client - 270907 (v2) NUMBERS ONLY (2)_One Corp Summary 2" xfId="3905" xr:uid="{A4079780-B178-46FB-AB45-95AA63CCFDCF}"/>
    <cellStyle name="_Allocation of Consideration to Client - 270907 (v2) NUMBERS ONLY (2)_Plan IS" xfId="3906" xr:uid="{F669923C-BB99-43F2-B66C-983E39171B51}"/>
    <cellStyle name="_Allocation of Consideration to Client - 270907 (v2) NUMBERS ONLY (2)_Plan IS_Xavier" xfId="3907" xr:uid="{35EDA9BD-5500-4650-8DD0-4E9F3F5321D6}"/>
    <cellStyle name="_Allocation of Consideration to Client - 270907 (v2) NUMBERS ONLY (2)_PlntIn" xfId="3908" xr:uid="{E30BD235-D648-48C1-A990-8F96B75597CF}"/>
    <cellStyle name="_Allocation of Consideration to Client - 270907 (v2) NUMBERS ONLY (2)_PlntIn_Xavier" xfId="3909" xr:uid="{CBA60B29-00EC-4D18-9FCB-927875EC106A}"/>
    <cellStyle name="_Allocation of Consideration to Client - 270907 (v2) NUMBERS ONLY (2)_PPA" xfId="3910" xr:uid="{354A2534-2F06-430D-A355-ED867193B1A1}"/>
    <cellStyle name="_Allocation of Consideration to Client - 270907 (v2) NUMBERS ONLY (2)_PPA_Xavier" xfId="3911" xr:uid="{22453886-50EA-4A7C-A49F-945B535410E3}"/>
    <cellStyle name="_Allocation of Consideration to Client - 270907 (v2) NUMBERS ONLY (2)_ppt-ind" xfId="3912" xr:uid="{4757A87C-93C4-45C8-A471-F1075D2C83FA}"/>
    <cellStyle name="_Allocation of Consideration to Client - 270907 (v2) NUMBERS ONLY (2)_Reg Asset 2008 changes-summary Jan" xfId="3913" xr:uid="{ACAA3936-50A5-4E76-94F9-E137C5532BF4}"/>
    <cellStyle name="_Allocation of Consideration to Client - 270907 (v2) NUMBERS ONLY (2)_Reg Asset 2008 changes-summary Jan 2" xfId="3914" xr:uid="{5ADC299B-E13B-4D2A-8146-B2F926C5D77B}"/>
    <cellStyle name="_Allocation of Consideration to Client - 270907 (v2) NUMBERS ONLY (2)_Reg Asset 2008 changes-summary Jan 2 2" xfId="3915" xr:uid="{84A67B1A-7AA7-4F31-B0EE-1692F0AAF322}"/>
    <cellStyle name="_Allocation of Consideration to Client - 270907 (v2) NUMBERS ONLY (2)_Reg Asset 2008 changes-summary Jan 2_Xavier" xfId="3916" xr:uid="{C4913B16-F7ED-4FC6-995C-3FCC2EF0D097}"/>
    <cellStyle name="_Allocation of Consideration to Client - 270907 (v2) NUMBERS ONLY (2)_Reg Asset 2008 changes-summary Jan 3" xfId="3917" xr:uid="{9044E1D6-8395-4681-B2C1-1491F3330410}"/>
    <cellStyle name="_Allocation of Consideration to Client - 270907 (v2) NUMBERS ONLY (2)_Reg Asset 2008 changes-summary Jan_14  IUSA 2012 Rev2 Maqueta for Presentation July 9" xfId="3918" xr:uid="{A1A4C17C-ECAB-42B7-9F12-B11AD5FE5CC4}"/>
    <cellStyle name="_Allocation of Consideration to Client - 270907 (v2) NUMBERS ONLY (2)_Reg Asset 2008 changes-summary Jan_9. Staff Cost-External Services" xfId="3919" xr:uid="{EE755399-92B5-4A13-8F20-28522414640A}"/>
    <cellStyle name="_Allocation of Consideration to Client - 270907 (v2) NUMBERS ONLY (2)_Reg Asset 2008 changes-summary Jan_9. Staff Cost-External Services 2" xfId="3920" xr:uid="{78AE0BA5-17BB-47B4-B4B1-FEAE9FF7160F}"/>
    <cellStyle name="_Allocation of Consideration to Client - 270907 (v2) NUMBERS ONLY (2)_Reg Asset 2008 changes-summary Jan_9. Staff Cost-External Services_1" xfId="3921" xr:uid="{7DA05B35-CD49-4AFC-8699-A2D9C5D76932}"/>
    <cellStyle name="_Allocation of Consideration to Client - 270907 (v2) NUMBERS ONLY (2)_Reg Asset 2008 changes-summary Jan_9. Staff Cost-External Services_1 2" xfId="3922" xr:uid="{70551F02-2B75-4433-BB3D-09A640804B78}"/>
    <cellStyle name="_Allocation of Consideration to Client - 270907 (v2) NUMBERS ONLY (2)_Reg Asset 2008 changes-summary Jan_Actual" xfId="3923" xr:uid="{4D493243-0C48-4984-9893-50463A356576}"/>
    <cellStyle name="_Allocation of Consideration to Client - 270907 (v2) NUMBERS ONLY (2)_Reg Asset 2008 changes-summary Jan_Actual_Xavier" xfId="3924" xr:uid="{D91E2297-27BF-479B-A5E6-CB26445B18C4}"/>
    <cellStyle name="_Allocation of Consideration to Client - 270907 (v2) NUMBERS ONLY (2)_Reg Asset 2008 changes-summary Jan_Conversion" xfId="3925" xr:uid="{4AE48FCA-92FB-4375-90F7-D953F295D452}"/>
    <cellStyle name="_Allocation of Consideration to Client - 270907 (v2) NUMBERS ONLY (2)_Reg Asset 2008 changes-summary Jan_Conversion 2" xfId="3926" xr:uid="{DD9A1A17-1E52-4400-AF35-4EFCE7438374}"/>
    <cellStyle name="_Allocation of Consideration to Client - 270907 (v2) NUMBERS ONLY (2)_Reg Asset 2008 changes-summary Jan_FIN € Summary" xfId="3927" xr:uid="{4D3E6F7D-95CD-46A8-9D9D-20FCDF0911A6}"/>
    <cellStyle name="_Allocation of Consideration to Client - 270907 (v2) NUMBERS ONLY (2)_Reg Asset 2008 changes-summary Jan_FIN € Summary 2" xfId="3928" xr:uid="{81C1B2D2-49B7-4676-99B3-082D02A81945}"/>
    <cellStyle name="_Allocation of Consideration to Client - 270907 (v2) NUMBERS ONLY (2)_Reg Asset 2008 changes-summary Jan_IFRS Elim" xfId="3929" xr:uid="{CB7AA151-9CFB-42DD-B9EE-9AE9A24FCC55}"/>
    <cellStyle name="_Allocation of Consideration to Client - 270907 (v2) NUMBERS ONLY (2)_Reg Asset 2008 changes-summary Jan_IFRS Elim_Xavier" xfId="3930" xr:uid="{D5BC3D8E-A218-47BC-A5A4-F45FFB66FB8C}"/>
    <cellStyle name="_Allocation of Consideration to Client - 270907 (v2) NUMBERS ONLY (2)_Reg Asset 2008 changes-summary Jan_IFRS IS" xfId="3931" xr:uid="{61D5AC9D-FAD5-418B-889B-954452EF5359}"/>
    <cellStyle name="_Allocation of Consideration to Client - 270907 (v2) NUMBERS ONLY (2)_Reg Asset 2008 changes-summary Jan_IFRS IS_Xavier" xfId="3932" xr:uid="{14A298F4-0EDD-405F-B33B-187B4040B1DE}"/>
    <cellStyle name="_Allocation of Consideration to Client - 270907 (v2) NUMBERS ONLY (2)_Reg Asset 2008 changes-summary Jan_One Corp Summary" xfId="3933" xr:uid="{E0C0B761-864A-4E7B-8A77-28C095DBEE94}"/>
    <cellStyle name="_Allocation of Consideration to Client - 270907 (v2) NUMBERS ONLY (2)_Reg Asset 2008 changes-summary Jan_One Corp Summary 2" xfId="3934" xr:uid="{216A8E53-CB60-41EB-84CB-C12AF17E33B7}"/>
    <cellStyle name="_Allocation of Consideration to Client - 270907 (v2) NUMBERS ONLY (2)_Reg Asset 2008 changes-summary Jan_Plan IS" xfId="3935" xr:uid="{42308B95-AFC1-4F9E-8F02-5E6A6E5465CE}"/>
    <cellStyle name="_Allocation of Consideration to Client - 270907 (v2) NUMBERS ONLY (2)_Reg Asset 2008 changes-summary Jan_Plan IS_Xavier" xfId="3936" xr:uid="{D57248C3-7649-4FE0-A568-829C93740C76}"/>
    <cellStyle name="_Allocation of Consideration to Client - 270907 (v2) NUMBERS ONLY (2)_Reg Asset 2008 changes-summary Jan_PlntIn" xfId="3937" xr:uid="{B65DC833-B141-45BD-8D07-6F0A7F66042C}"/>
    <cellStyle name="_Allocation of Consideration to Client - 270907 (v2) NUMBERS ONLY (2)_Reg Asset 2008 changes-summary Jan_PlntIn_Xavier" xfId="3938" xr:uid="{A71A736C-E27D-4B24-90C8-2CC7C9D7A3EF}"/>
    <cellStyle name="_Allocation of Consideration to Client - 270907 (v2) NUMBERS ONLY (2)_Reg Asset 2008 changes-summary Jan_PPA" xfId="3939" xr:uid="{5DBFF7FB-1116-49BF-8DE5-4995824BFF1B}"/>
    <cellStyle name="_Allocation of Consideration to Client - 270907 (v2) NUMBERS ONLY (2)_Reg Asset 2008 changes-summary Jan_PPA_Xavier" xfId="3940" xr:uid="{D1900451-7189-48FC-B921-6D2CFD965ADF}"/>
    <cellStyle name="_Allocation of Consideration to Client - 270907 (v2) NUMBERS ONLY (2)_Reg Asset 2008 changes-summary Jan_ppt-ind" xfId="3941" xr:uid="{E04350FD-24AE-41EE-B334-5A005813756C}"/>
    <cellStyle name="_Allocation of Consideration to Client - 270907 (v2) NUMBERS ONLY (2)_Reg Asset 2008 changes-summary Jan_Xavier" xfId="3942" xr:uid="{C4CBA9ED-45BC-4A03-98ED-7C1930585F46}"/>
    <cellStyle name="_Allocation of Consideration to Client - 270907 (v2) NUMBERS ONLY (2)_Xavier" xfId="3943" xr:uid="{157128F9-DE20-4D47-A90C-2A6DF84C5AB5}"/>
    <cellStyle name="_Allocation of Consideration to Client - 280607v5-Iberdrola WACC" xfId="3944" xr:uid="{B327ED7B-1877-459F-BCD3-2F1D4401D5F4}"/>
    <cellStyle name="_Allocation of Consideration to Client - 280607v5-Iberdrola WACC 2" xfId="3945" xr:uid="{0D4D65CD-8095-4FD7-BDF8-8B8A40B3BB4D}"/>
    <cellStyle name="_Allocation of Consideration to Client - 280607v5-Iberdrola WACC 2 2" xfId="3946" xr:uid="{996ADCBE-1B74-4C36-9C20-675830EE9869}"/>
    <cellStyle name="_Allocation of Consideration to Client - 280607v5-Iberdrola WACC 2_Xavier" xfId="3947" xr:uid="{F25FF6E1-59A7-43EF-A486-5ED63F861CE8}"/>
    <cellStyle name="_Allocation of Consideration to Client - 280607v5-Iberdrola WACC 3" xfId="3948" xr:uid="{F0755D98-72C8-4745-8BB7-C17457DDD861}"/>
    <cellStyle name="_Allocation of Consideration to Client - 280607v5-Iberdrola WACC_14  IUSA 2012 Rev2 Maqueta for Presentation July 9" xfId="3949" xr:uid="{FE7ACC08-887B-4802-A266-30973A843C3E}"/>
    <cellStyle name="_Allocation of Consideration to Client - 280607v5-Iberdrola WACC_9. Staff Cost-External Services" xfId="3950" xr:uid="{18D27806-963A-4D02-8FD7-67C4C7EF47BF}"/>
    <cellStyle name="_Allocation of Consideration to Client - 280607v5-Iberdrola WACC_9. Staff Cost-External Services 2" xfId="3951" xr:uid="{0C83DCD0-5120-468F-86FF-7753D1CBFD16}"/>
    <cellStyle name="_Allocation of Consideration to Client - 280607v5-Iberdrola WACC_9. Staff Cost-External Services_1" xfId="3952" xr:uid="{CE8F6463-5D20-446E-AFA2-6BB9C334D406}"/>
    <cellStyle name="_Allocation of Consideration to Client - 280607v5-Iberdrola WACC_9. Staff Cost-External Services_1 2" xfId="3953" xr:uid="{0992E570-63C7-4534-B7E0-35F9B0EB72A9}"/>
    <cellStyle name="_Allocation of Consideration to Client - 280607v5-Iberdrola WACC_Actual" xfId="3954" xr:uid="{5A3FDA18-FD23-4D91-B686-9466D6096E27}"/>
    <cellStyle name="_Allocation of Consideration to Client - 280607v5-Iberdrola WACC_Actual_Xavier" xfId="3955" xr:uid="{B9B22F6B-3DBD-4D98-9FFC-F65F7C209736}"/>
    <cellStyle name="_Allocation of Consideration to Client - 280607v5-Iberdrola WACC_Adams Report Recon Sept 08" xfId="3956" xr:uid="{7C6C9558-06B0-49D9-B90C-B1C93C983603}"/>
    <cellStyle name="_Allocation of Consideration to Client - 280607v5-Iberdrola WACC_Adams Report Recon Sept 08 2" xfId="3957" xr:uid="{98C1D385-D519-4CFD-82E7-24E276CDB204}"/>
    <cellStyle name="_Allocation of Consideration to Client - 280607v5-Iberdrola WACC_Adams Report Recon Sept 08 2 2" xfId="3958" xr:uid="{613530B0-CAAA-4ACF-9C6A-1326A2250674}"/>
    <cellStyle name="_Allocation of Consideration to Client - 280607v5-Iberdrola WACC_Adams Report Recon Sept 08 2_Xavier" xfId="3959" xr:uid="{53C24E48-E48D-45BE-B829-BC7EA38864D4}"/>
    <cellStyle name="_Allocation of Consideration to Client - 280607v5-Iberdrola WACC_Adams Report Recon Sept 08 3" xfId="3960" xr:uid="{FB6490C9-E94D-4F43-BA69-397E5FFAE34F}"/>
    <cellStyle name="_Allocation of Consideration to Client - 280607v5-Iberdrola WACC_Adams Report Recon Sept 08_14  IUSA 2012 Rev2 Maqueta for Presentation July 9" xfId="3961" xr:uid="{4F819B3E-D248-41FE-AF77-F4AD8E2708E9}"/>
    <cellStyle name="_Allocation of Consideration to Client - 280607v5-Iberdrola WACC_Adams Report Recon Sept 08_9. Staff Cost-External Services" xfId="3962" xr:uid="{62EA8457-CDEF-4BDF-8964-D1D2E3021DA5}"/>
    <cellStyle name="_Allocation of Consideration to Client - 280607v5-Iberdrola WACC_Adams Report Recon Sept 08_9. Staff Cost-External Services 2" xfId="3963" xr:uid="{903AD09A-86FF-42F9-AA3C-315917F4F119}"/>
    <cellStyle name="_Allocation of Consideration to Client - 280607v5-Iberdrola WACC_Adams Report Recon Sept 08_9. Staff Cost-External Services_1" xfId="3964" xr:uid="{20781963-7B25-4F61-A4CE-1D657333F20C}"/>
    <cellStyle name="_Allocation of Consideration to Client - 280607v5-Iberdrola WACC_Adams Report Recon Sept 08_9. Staff Cost-External Services_1 2" xfId="3965" xr:uid="{8462E3D7-EA86-420D-A382-C55E6A977A4C}"/>
    <cellStyle name="_Allocation of Consideration to Client - 280607v5-Iberdrola WACC_Adams Report Recon Sept 08_Actual" xfId="3966" xr:uid="{B2051B41-428B-4CCB-AC58-27DC81450672}"/>
    <cellStyle name="_Allocation of Consideration to Client - 280607v5-Iberdrola WACC_Adams Report Recon Sept 08_Actual_Xavier" xfId="3967" xr:uid="{53B4A6A1-BB22-45F7-B84D-40DE6FD56C45}"/>
    <cellStyle name="_Allocation of Consideration to Client - 280607v5-Iberdrola WACC_Adams Report Recon Sept 08_Conversion" xfId="3968" xr:uid="{12EE3388-2F48-4609-B54A-59B1ACF235B0}"/>
    <cellStyle name="_Allocation of Consideration to Client - 280607v5-Iberdrola WACC_Adams Report Recon Sept 08_Conversion 2" xfId="3969" xr:uid="{6D92F709-9291-4B3C-997B-CA083F144BE2}"/>
    <cellStyle name="_Allocation of Consideration to Client - 280607v5-Iberdrola WACC_Adams Report Recon Sept 08_FIN € Summary" xfId="3970" xr:uid="{AD07F7E7-2A60-4FA9-ACD5-244F96D1776A}"/>
    <cellStyle name="_Allocation of Consideration to Client - 280607v5-Iberdrola WACC_Adams Report Recon Sept 08_FIN € Summary 2" xfId="3971" xr:uid="{BA2771D6-8A9A-4236-994D-BE4415B3564D}"/>
    <cellStyle name="_Allocation of Consideration to Client - 280607v5-Iberdrola WACC_Adams Report Recon Sept 08_IFRS Elim" xfId="3972" xr:uid="{CB26336C-17DE-43B8-AE25-AA336ABA4115}"/>
    <cellStyle name="_Allocation of Consideration to Client - 280607v5-Iberdrola WACC_Adams Report Recon Sept 08_IFRS Elim_Xavier" xfId="3973" xr:uid="{6FF6ADA5-C094-4069-BF71-4D15576347E0}"/>
    <cellStyle name="_Allocation of Consideration to Client - 280607v5-Iberdrola WACC_Adams Report Recon Sept 08_IFRS IS" xfId="3974" xr:uid="{F0A2E710-45EF-4E37-AF67-143B5A0281B7}"/>
    <cellStyle name="_Allocation of Consideration to Client - 280607v5-Iberdrola WACC_Adams Report Recon Sept 08_IFRS IS_Xavier" xfId="3975" xr:uid="{4360EF56-A84E-4910-8EA8-CDA31B150968}"/>
    <cellStyle name="_Allocation of Consideration to Client - 280607v5-Iberdrola WACC_Adams Report Recon Sept 08_One Corp Summary" xfId="3976" xr:uid="{145627ED-569E-44FE-96AD-04A1E7610821}"/>
    <cellStyle name="_Allocation of Consideration to Client - 280607v5-Iberdrola WACC_Adams Report Recon Sept 08_One Corp Summary 2" xfId="3977" xr:uid="{68C4AB26-0783-43E1-9B38-918E55268476}"/>
    <cellStyle name="_Allocation of Consideration to Client - 280607v5-Iberdrola WACC_Adams Report Recon Sept 08_Plan IS" xfId="3978" xr:uid="{EC98875D-12B3-4275-99B2-AEF951D074AE}"/>
    <cellStyle name="_Allocation of Consideration to Client - 280607v5-Iberdrola WACC_Adams Report Recon Sept 08_Plan IS_Xavier" xfId="3979" xr:uid="{FB5FAF1A-925A-4238-A402-6E278487BE7B}"/>
    <cellStyle name="_Allocation of Consideration to Client - 280607v5-Iberdrola WACC_Adams Report Recon Sept 08_PlntIn" xfId="3980" xr:uid="{40F45A96-FC3A-4C03-BB8E-F45C19E3C61C}"/>
    <cellStyle name="_Allocation of Consideration to Client - 280607v5-Iberdrola WACC_Adams Report Recon Sept 08_PlntIn_Xavier" xfId="3981" xr:uid="{A6AAC125-1C08-46B7-A26E-258DD4EB2441}"/>
    <cellStyle name="_Allocation of Consideration to Client - 280607v5-Iberdrola WACC_Adams Report Recon Sept 08_PPA" xfId="3982" xr:uid="{367B98C0-9BEC-4BB4-9365-7621050852BF}"/>
    <cellStyle name="_Allocation of Consideration to Client - 280607v5-Iberdrola WACC_Adams Report Recon Sept 08_PPA_Xavier" xfId="3983" xr:uid="{C3E995C7-1868-4794-8317-538932444288}"/>
    <cellStyle name="_Allocation of Consideration to Client - 280607v5-Iberdrola WACC_Adams Report Recon Sept 08_ppt-ind" xfId="3984" xr:uid="{FD90D3DC-902C-477D-8FDC-DE7121B2272B}"/>
    <cellStyle name="_Allocation of Consideration to Client - 280607v5-Iberdrola WACC_Adams Report Recon Sept 08_Xavier" xfId="3985" xr:uid="{DDCBB061-9D3C-4818-B3AF-12EEA11E0F9A}"/>
    <cellStyle name="_Allocation of Consideration to Client - 280607v5-Iberdrola WACC_Book1" xfId="3986" xr:uid="{2A336D46-00CC-4B61-8D39-1EBD03855017}"/>
    <cellStyle name="_Allocation of Consideration to Client - 280607v5-Iberdrola WACC_Book1 2" xfId="3987" xr:uid="{E9E862D0-C0A3-42BA-90BD-D620D36ACFC7}"/>
    <cellStyle name="_Allocation of Consideration to Client - 280607v5-Iberdrola WACC_Book1 2 2" xfId="3988" xr:uid="{4D23DC3D-7247-4D92-82DE-7D0472DDD9CE}"/>
    <cellStyle name="_Allocation of Consideration to Client - 280607v5-Iberdrola WACC_Book1 2_Xavier" xfId="3989" xr:uid="{0A6BF881-993A-419B-BE95-4999A71C4DA3}"/>
    <cellStyle name="_Allocation of Consideration to Client - 280607v5-Iberdrola WACC_Book1 3" xfId="3990" xr:uid="{A81059DF-76D5-438F-88DF-5F4568ACC6C8}"/>
    <cellStyle name="_Allocation of Consideration to Client - 280607v5-Iberdrola WACC_Book1_14  IUSA 2012 Rev2 Maqueta for Presentation July 9" xfId="3991" xr:uid="{EE0EEFBB-DAF0-4765-9A26-97CBAC3FC96D}"/>
    <cellStyle name="_Allocation of Consideration to Client - 280607v5-Iberdrola WACC_Book1_9. Staff Cost-External Services" xfId="3992" xr:uid="{01D9C6EA-1F10-47E5-85AA-3500BEAE2F8D}"/>
    <cellStyle name="_Allocation of Consideration to Client - 280607v5-Iberdrola WACC_Book1_9. Staff Cost-External Services 2" xfId="3993" xr:uid="{62FF3ABA-D7DF-4C54-B705-B03C24AC42CE}"/>
    <cellStyle name="_Allocation of Consideration to Client - 280607v5-Iberdrola WACC_Book1_9. Staff Cost-External Services_1" xfId="3994" xr:uid="{3BD7DD86-C38F-4093-B9A4-19294E35D7F7}"/>
    <cellStyle name="_Allocation of Consideration to Client - 280607v5-Iberdrola WACC_Book1_9. Staff Cost-External Services_1 2" xfId="3995" xr:uid="{D7D4A91A-1858-45B7-B99A-B7ACD067DDBA}"/>
    <cellStyle name="_Allocation of Consideration to Client - 280607v5-Iberdrola WACC_Book1_Actual" xfId="3996" xr:uid="{D44EA6A3-48BD-44AE-BE00-1A3DB961CCE6}"/>
    <cellStyle name="_Allocation of Consideration to Client - 280607v5-Iberdrola WACC_Book1_Actual_Xavier" xfId="3997" xr:uid="{8CB05810-BAFB-4354-A720-EAB266BEC29A}"/>
    <cellStyle name="_Allocation of Consideration to Client - 280607v5-Iberdrola WACC_Book1_Conversion" xfId="3998" xr:uid="{9DE5A458-EA0E-4ADB-8930-41831C9FEEAB}"/>
    <cellStyle name="_Allocation of Consideration to Client - 280607v5-Iberdrola WACC_Book1_Conversion 2" xfId="3999" xr:uid="{53B5EE29-1FDD-470A-90AF-F64ED69C577D}"/>
    <cellStyle name="_Allocation of Consideration to Client - 280607v5-Iberdrola WACC_Book1_FIN € Summary" xfId="4000" xr:uid="{2D14FD5D-C9FE-4F67-8D89-F52686215F1F}"/>
    <cellStyle name="_Allocation of Consideration to Client - 280607v5-Iberdrola WACC_Book1_FIN € Summary 2" xfId="4001" xr:uid="{7C4296E9-40FB-4825-A20F-24B665BCF78F}"/>
    <cellStyle name="_Allocation of Consideration to Client - 280607v5-Iberdrola WACC_Book1_IFRS Elim" xfId="4002" xr:uid="{1636D41C-AB67-4627-8F2C-20709278FEE7}"/>
    <cellStyle name="_Allocation of Consideration to Client - 280607v5-Iberdrola WACC_Book1_IFRS Elim_Xavier" xfId="4003" xr:uid="{F99FC816-8946-4832-9B8C-6301126025A8}"/>
    <cellStyle name="_Allocation of Consideration to Client - 280607v5-Iberdrola WACC_Book1_IFRS IS" xfId="4004" xr:uid="{317A025A-4AEF-4143-A7B2-90B532493B35}"/>
    <cellStyle name="_Allocation of Consideration to Client - 280607v5-Iberdrola WACC_Book1_IFRS IS_Xavier" xfId="4005" xr:uid="{FD494707-AE33-4E48-AD5D-079002DA6CF6}"/>
    <cellStyle name="_Allocation of Consideration to Client - 280607v5-Iberdrola WACC_Book1_One Corp Summary" xfId="4006" xr:uid="{47E59409-5D0F-4CBA-AD05-9E3D4C7AF41F}"/>
    <cellStyle name="_Allocation of Consideration to Client - 280607v5-Iberdrola WACC_Book1_One Corp Summary 2" xfId="4007" xr:uid="{BE3E43C9-39F0-4DB5-BF13-259565BA86F9}"/>
    <cellStyle name="_Allocation of Consideration to Client - 280607v5-Iberdrola WACC_Book1_Plan IS" xfId="4008" xr:uid="{58035008-FE3D-4C3A-B56C-7CE3F6CF4BDF}"/>
    <cellStyle name="_Allocation of Consideration to Client - 280607v5-Iberdrola WACC_Book1_Plan IS_Xavier" xfId="4009" xr:uid="{216FE677-97A8-42E1-9A33-2B7DC814683F}"/>
    <cellStyle name="_Allocation of Consideration to Client - 280607v5-Iberdrola WACC_Book1_PlntIn" xfId="4010" xr:uid="{7D4FC456-EF8D-4AF5-9B8C-4C5B64E10BF6}"/>
    <cellStyle name="_Allocation of Consideration to Client - 280607v5-Iberdrola WACC_Book1_PlntIn_Xavier" xfId="4011" xr:uid="{0FFCA397-EB12-4859-B7D0-20B8CE2EB860}"/>
    <cellStyle name="_Allocation of Consideration to Client - 280607v5-Iberdrola WACC_Book1_PPA" xfId="4012" xr:uid="{5EE842A1-C5FB-4570-BD78-DCD5D732A75A}"/>
    <cellStyle name="_Allocation of Consideration to Client - 280607v5-Iberdrola WACC_Book1_PPA_Xavier" xfId="4013" xr:uid="{BAFBFACD-6BFC-46C6-814C-44436AF58ABA}"/>
    <cellStyle name="_Allocation of Consideration to Client - 280607v5-Iberdrola WACC_Book1_ppt-ind" xfId="4014" xr:uid="{15C36028-F4E9-4545-B434-022D709FD74D}"/>
    <cellStyle name="_Allocation of Consideration to Client - 280607v5-Iberdrola WACC_Book1_Xavier" xfId="4015" xr:uid="{B8EA4AF4-E298-4EB3-ACAF-24919472011A}"/>
    <cellStyle name="_Allocation of Consideration to Client - 280607v5-Iberdrola WACC_Conversion" xfId="4016" xr:uid="{BF407879-B4F1-488A-BB79-D249227BF324}"/>
    <cellStyle name="_Allocation of Consideration to Client - 280607v5-Iberdrola WACC_Conversion 2" xfId="4017" xr:uid="{C0875850-1F07-4E1B-AB0B-0F8B8B67FB85}"/>
    <cellStyle name="_Allocation of Consideration to Client - 280607v5-Iberdrola WACC_FIN € Summary" xfId="4018" xr:uid="{08326CBE-64C0-4D93-B609-1E6B0C492ADB}"/>
    <cellStyle name="_Allocation of Consideration to Client - 280607v5-Iberdrola WACC_FIN € Summary 2" xfId="4019" xr:uid="{D57FFBA4-09E2-438B-A084-BD0C5EC6562C}"/>
    <cellStyle name="_Allocation of Consideration to Client - 280607v5-Iberdrola WACC_IFRS Elim" xfId="4020" xr:uid="{DDC85B16-10D8-4CE3-9418-3BDA330BEE5C}"/>
    <cellStyle name="_Allocation of Consideration to Client - 280607v5-Iberdrola WACC_IFRS Elim_Xavier" xfId="4021" xr:uid="{CA2FD3D8-BDB8-4A40-9993-32E68032995D}"/>
    <cellStyle name="_Allocation of Consideration to Client - 280607v5-Iberdrola WACC_IFRS IS" xfId="4022" xr:uid="{38F54FC5-84C6-4F6D-ADFB-9B7CEF2AEFAA}"/>
    <cellStyle name="_Allocation of Consideration to Client - 280607v5-Iberdrola WACC_IFRS IS_Xavier" xfId="4023" xr:uid="{7C5EE442-7B81-4FFA-8063-0958740BDAA3}"/>
    <cellStyle name="_Allocation of Consideration to Client - 280607v5-Iberdrola WACC_NYSEG Assets" xfId="4024" xr:uid="{34E97B17-9CBF-4FE6-8257-881273A9F3AB}"/>
    <cellStyle name="_Allocation of Consideration to Client - 280607v5-Iberdrola WACC_NYSEG Assets 2" xfId="4025" xr:uid="{6C75CBA7-45E0-49F2-B77C-EEC9C00E3E8A}"/>
    <cellStyle name="_Allocation of Consideration to Client - 280607v5-Iberdrola WACC_NYSEG Assets 2 2" xfId="4026" xr:uid="{2E24E989-7FB6-4710-8BAF-2AF4166BCBEA}"/>
    <cellStyle name="_Allocation of Consideration to Client - 280607v5-Iberdrola WACC_NYSEG Assets 2_Xavier" xfId="4027" xr:uid="{F675F2B6-1400-49B6-AE48-608BE37261D5}"/>
    <cellStyle name="_Allocation of Consideration to Client - 280607v5-Iberdrola WACC_NYSEG Assets 3" xfId="4028" xr:uid="{1637E49E-2F47-4579-97B9-D83C394ED5A2}"/>
    <cellStyle name="_Allocation of Consideration to Client - 280607v5-Iberdrola WACC_NYSEG Assets_14  IUSA 2012 Rev2 Maqueta for Presentation July 9" xfId="4029" xr:uid="{8C16809C-F5E3-4EB8-B417-7DC253C3BF6B}"/>
    <cellStyle name="_Allocation of Consideration to Client - 280607v5-Iberdrola WACC_NYSEG Assets_9. Staff Cost-External Services" xfId="4030" xr:uid="{B93733F2-8BBF-44CF-9B25-AFF2A283DF44}"/>
    <cellStyle name="_Allocation of Consideration to Client - 280607v5-Iberdrola WACC_NYSEG Assets_9. Staff Cost-External Services 2" xfId="4031" xr:uid="{2E3F3813-A253-48E7-A10D-69793A1D5C63}"/>
    <cellStyle name="_Allocation of Consideration to Client - 280607v5-Iberdrola WACC_NYSEG Assets_9. Staff Cost-External Services_1" xfId="4032" xr:uid="{32E15DE0-8BE8-485B-9AC8-24D938E60D27}"/>
    <cellStyle name="_Allocation of Consideration to Client - 280607v5-Iberdrola WACC_NYSEG Assets_9. Staff Cost-External Services_1 2" xfId="4033" xr:uid="{61B0005B-F225-495F-B300-B40648EC7D4B}"/>
    <cellStyle name="_Allocation of Consideration to Client - 280607v5-Iberdrola WACC_NYSEG Assets_Actual" xfId="4034" xr:uid="{C4885945-C65F-4C42-8D5E-257BF7475B0A}"/>
    <cellStyle name="_Allocation of Consideration to Client - 280607v5-Iberdrola WACC_NYSEG Assets_Actual_Xavier" xfId="4035" xr:uid="{B60B3938-BF89-4A8E-A479-AFF0E200B741}"/>
    <cellStyle name="_Allocation of Consideration to Client - 280607v5-Iberdrola WACC_NYSEG Assets_Conversion" xfId="4036" xr:uid="{21E44080-907D-4A7C-B3CC-6B1BDD4C85FF}"/>
    <cellStyle name="_Allocation of Consideration to Client - 280607v5-Iberdrola WACC_NYSEG Assets_Conversion 2" xfId="4037" xr:uid="{6E00E61F-EE9C-47E2-94B1-7CEEA7BB8C97}"/>
    <cellStyle name="_Allocation of Consideration to Client - 280607v5-Iberdrola WACC_NYSEG Assets_FIN € Summary" xfId="4038" xr:uid="{62F50E29-8B86-4126-B684-4B277902B2F9}"/>
    <cellStyle name="_Allocation of Consideration to Client - 280607v5-Iberdrola WACC_NYSEG Assets_FIN € Summary 2" xfId="4039" xr:uid="{7BF6C22C-FCC2-44C1-A4F2-F913965A382E}"/>
    <cellStyle name="_Allocation of Consideration to Client - 280607v5-Iberdrola WACC_NYSEG Assets_IFRS Elim" xfId="4040" xr:uid="{CF07C6F9-9E55-4C98-AE32-0D2BBCAB7AB1}"/>
    <cellStyle name="_Allocation of Consideration to Client - 280607v5-Iberdrola WACC_NYSEG Assets_IFRS Elim_Xavier" xfId="4041" xr:uid="{667B0D23-E3C4-4C29-BD3C-BB83F05567C5}"/>
    <cellStyle name="_Allocation of Consideration to Client - 280607v5-Iberdrola WACC_NYSEG Assets_IFRS IS" xfId="4042" xr:uid="{B87728A2-12F4-489A-A29E-E270331521ED}"/>
    <cellStyle name="_Allocation of Consideration to Client - 280607v5-Iberdrola WACC_NYSEG Assets_IFRS IS_Xavier" xfId="4043" xr:uid="{6B819015-DB40-4BAC-A119-9FCDA6D2AC12}"/>
    <cellStyle name="_Allocation of Consideration to Client - 280607v5-Iberdrola WACC_NYSEG Assets_One Corp Summary" xfId="4044" xr:uid="{4A19003A-8308-450C-B616-FD3FD8538F63}"/>
    <cellStyle name="_Allocation of Consideration to Client - 280607v5-Iberdrola WACC_NYSEG Assets_One Corp Summary 2" xfId="4045" xr:uid="{C74E0BC2-624E-4705-BAED-F66A694DCAC0}"/>
    <cellStyle name="_Allocation of Consideration to Client - 280607v5-Iberdrola WACC_NYSEG Assets_Plan IS" xfId="4046" xr:uid="{67ED961E-21DC-4BBB-9FB5-326B456E9E6C}"/>
    <cellStyle name="_Allocation of Consideration to Client - 280607v5-Iberdrola WACC_NYSEG Assets_Plan IS_Xavier" xfId="4047" xr:uid="{EB242515-80F8-47C7-A766-08FD2047EC00}"/>
    <cellStyle name="_Allocation of Consideration to Client - 280607v5-Iberdrola WACC_NYSEG Assets_PlntIn" xfId="4048" xr:uid="{F7CF511F-EDB3-45E4-B3B4-86B979E8A7F0}"/>
    <cellStyle name="_Allocation of Consideration to Client - 280607v5-Iberdrola WACC_NYSEG Assets_PlntIn_Xavier" xfId="4049" xr:uid="{9DDF0C39-8919-4A0E-BC78-5CA7418D5624}"/>
    <cellStyle name="_Allocation of Consideration to Client - 280607v5-Iberdrola WACC_NYSEG Assets_PPA" xfId="4050" xr:uid="{A662FB49-C56F-4C7A-A727-398A22547A26}"/>
    <cellStyle name="_Allocation of Consideration to Client - 280607v5-Iberdrola WACC_NYSEG Assets_PPA_Xavier" xfId="4051" xr:uid="{FD0FF801-3C82-402E-B600-FC70BEC95E1E}"/>
    <cellStyle name="_Allocation of Consideration to Client - 280607v5-Iberdrola WACC_NYSEG Assets_ppt-ind" xfId="4052" xr:uid="{A39BFE69-D968-40D1-ACD4-08CB80596785}"/>
    <cellStyle name="_Allocation of Consideration to Client - 280607v5-Iberdrola WACC_NYSEG Assets_Xavier" xfId="4053" xr:uid="{0763F31A-B2E0-4C65-A2FB-F7732E7791E3}"/>
    <cellStyle name="_Allocation of Consideration to Client - 280607v5-Iberdrola WACC_NYSEG Liab" xfId="4054" xr:uid="{05195913-D4EE-4DFE-9801-ADB1FA835F45}"/>
    <cellStyle name="_Allocation of Consideration to Client - 280607v5-Iberdrola WACC_NYSEG Liab 2" xfId="4055" xr:uid="{C4030AC3-DF3A-4477-B7EE-2A2C3C9FCAA4}"/>
    <cellStyle name="_Allocation of Consideration to Client - 280607v5-Iberdrola WACC_NYSEG Liab 2 2" xfId="4056" xr:uid="{0FE4D8C5-D774-4D48-879C-E71E5879BD79}"/>
    <cellStyle name="_Allocation of Consideration to Client - 280607v5-Iberdrola WACC_NYSEG Liab 2_Xavier" xfId="4057" xr:uid="{F3640F87-2A7E-4121-8D53-E0824610B25B}"/>
    <cellStyle name="_Allocation of Consideration to Client - 280607v5-Iberdrola WACC_NYSEG Liab 3" xfId="4058" xr:uid="{0ACF6F49-FC82-42CF-9EAA-61E48B3AAA72}"/>
    <cellStyle name="_Allocation of Consideration to Client - 280607v5-Iberdrola WACC_NYSEG Liab_14  IUSA 2012 Rev2 Maqueta for Presentation July 9" xfId="4059" xr:uid="{65B4962D-984B-42D7-A28B-D469BC6B2769}"/>
    <cellStyle name="_Allocation of Consideration to Client - 280607v5-Iberdrola WACC_NYSEG Liab_9. Staff Cost-External Services" xfId="4060" xr:uid="{246954C7-E629-4DC5-92EA-1A33B41AC756}"/>
    <cellStyle name="_Allocation of Consideration to Client - 280607v5-Iberdrola WACC_NYSEG Liab_9. Staff Cost-External Services 2" xfId="4061" xr:uid="{DE0AE879-BB12-4E8D-A941-43FFD834FE0E}"/>
    <cellStyle name="_Allocation of Consideration to Client - 280607v5-Iberdrola WACC_NYSEG Liab_9. Staff Cost-External Services_1" xfId="4062" xr:uid="{0FE2081B-3D00-450B-AF39-B0590D0E2277}"/>
    <cellStyle name="_Allocation of Consideration to Client - 280607v5-Iberdrola WACC_NYSEG Liab_9. Staff Cost-External Services_1 2" xfId="4063" xr:uid="{943DDE67-59EE-48F0-94AC-3FE6492B90FD}"/>
    <cellStyle name="_Allocation of Consideration to Client - 280607v5-Iberdrola WACC_NYSEG Liab_Actual" xfId="4064" xr:uid="{DFC6895F-3630-40C3-AEB4-51058C940C92}"/>
    <cellStyle name="_Allocation of Consideration to Client - 280607v5-Iberdrola WACC_NYSEG Liab_Actual_Xavier" xfId="4065" xr:uid="{10D08AF0-5FBB-4267-A9FE-9FA2D337D88C}"/>
    <cellStyle name="_Allocation of Consideration to Client - 280607v5-Iberdrola WACC_NYSEG Liab_Conversion" xfId="4066" xr:uid="{33169743-E2FB-4369-BDFC-C963A54BBE5B}"/>
    <cellStyle name="_Allocation of Consideration to Client - 280607v5-Iberdrola WACC_NYSEG Liab_Conversion 2" xfId="4067" xr:uid="{222C61C9-608D-435A-BC31-853802ABA05E}"/>
    <cellStyle name="_Allocation of Consideration to Client - 280607v5-Iberdrola WACC_NYSEG Liab_FIN € Summary" xfId="4068" xr:uid="{5125C12B-28C6-49BE-9886-56B645AC0EDD}"/>
    <cellStyle name="_Allocation of Consideration to Client - 280607v5-Iberdrola WACC_NYSEG Liab_FIN € Summary 2" xfId="4069" xr:uid="{56BA6FA0-3C72-470D-B092-C9D42159BBE1}"/>
    <cellStyle name="_Allocation of Consideration to Client - 280607v5-Iberdrola WACC_NYSEG Liab_IFRS Elim" xfId="4070" xr:uid="{7F92AF67-4C6D-4D4B-8FC7-167296D5A168}"/>
    <cellStyle name="_Allocation of Consideration to Client - 280607v5-Iberdrola WACC_NYSEG Liab_IFRS Elim_Xavier" xfId="4071" xr:uid="{8CDFECFA-10BF-4CE1-B7B5-3AB6A4DD4764}"/>
    <cellStyle name="_Allocation of Consideration to Client - 280607v5-Iberdrola WACC_NYSEG Liab_IFRS IS" xfId="4072" xr:uid="{B059A2D4-C646-4077-860B-1C7418B20744}"/>
    <cellStyle name="_Allocation of Consideration to Client - 280607v5-Iberdrola WACC_NYSEG Liab_IFRS IS_Xavier" xfId="4073" xr:uid="{45E8B4DB-3CEE-426A-9E30-711F1C087A61}"/>
    <cellStyle name="_Allocation of Consideration to Client - 280607v5-Iberdrola WACC_NYSEG Liab_One Corp Summary" xfId="4074" xr:uid="{4625630D-F84B-438A-8C10-7D8941E4C993}"/>
    <cellStyle name="_Allocation of Consideration to Client - 280607v5-Iberdrola WACC_NYSEG Liab_One Corp Summary 2" xfId="4075" xr:uid="{6C030C99-8969-4736-A289-02F1FC1CF244}"/>
    <cellStyle name="_Allocation of Consideration to Client - 280607v5-Iberdrola WACC_NYSEG Liab_Plan IS" xfId="4076" xr:uid="{9D98EC4D-247A-401E-853D-F6A800E04FD6}"/>
    <cellStyle name="_Allocation of Consideration to Client - 280607v5-Iberdrola WACC_NYSEG Liab_Plan IS_Xavier" xfId="4077" xr:uid="{77A2F1AC-D3C8-4161-B282-784B8050C044}"/>
    <cellStyle name="_Allocation of Consideration to Client - 280607v5-Iberdrola WACC_NYSEG Liab_PlntIn" xfId="4078" xr:uid="{66011C46-80BF-42BD-A301-2534257E937D}"/>
    <cellStyle name="_Allocation of Consideration to Client - 280607v5-Iberdrola WACC_NYSEG Liab_PlntIn_Xavier" xfId="4079" xr:uid="{7DF0A02D-C83F-4AB4-B3B1-E845AA87E89D}"/>
    <cellStyle name="_Allocation of Consideration to Client - 280607v5-Iberdrola WACC_NYSEG Liab_PPA" xfId="4080" xr:uid="{4951D9CB-6F19-4315-AB3C-5EAC5C0B3D37}"/>
    <cellStyle name="_Allocation of Consideration to Client - 280607v5-Iberdrola WACC_NYSEG Liab_PPA_Xavier" xfId="4081" xr:uid="{B61C9F09-1BF0-4EF0-9597-465751A6E652}"/>
    <cellStyle name="_Allocation of Consideration to Client - 280607v5-Iberdrola WACC_NYSEG Liab_ppt-ind" xfId="4082" xr:uid="{2AF5BD94-D108-43E0-8732-A85E7985FF83}"/>
    <cellStyle name="_Allocation of Consideration to Client - 280607v5-Iberdrola WACC_NYSEG Liab_Xavier" xfId="4083" xr:uid="{8E4F86E1-D2DC-4672-A3DE-382D19DB8D2F}"/>
    <cellStyle name="_Allocation of Consideration to Client - 280607v5-Iberdrola WACC_One Corp Summary" xfId="4084" xr:uid="{2759C5CC-2B29-42B1-B967-41EF5F0636C8}"/>
    <cellStyle name="_Allocation of Consideration to Client - 280607v5-Iberdrola WACC_One Corp Summary 2" xfId="4085" xr:uid="{57AA3524-B9EA-4E20-ABFA-AACA62726011}"/>
    <cellStyle name="_Allocation of Consideration to Client - 280607v5-Iberdrola WACC_Plan IS" xfId="4086" xr:uid="{BFFA682E-EDCF-4BD5-8DD5-CEF7F140D23A}"/>
    <cellStyle name="_Allocation of Consideration to Client - 280607v5-Iberdrola WACC_Plan IS_Xavier" xfId="4087" xr:uid="{CDA24626-1D48-4C18-8ECC-D8D2123D9CA1}"/>
    <cellStyle name="_Allocation of Consideration to Client - 280607v5-Iberdrola WACC_PlntIn" xfId="4088" xr:uid="{0117F9F0-0C5E-462F-BFA8-29CA36ECB452}"/>
    <cellStyle name="_Allocation of Consideration to Client - 280607v5-Iberdrola WACC_PlntIn_Xavier" xfId="4089" xr:uid="{B5D2E29C-7065-4145-ACB5-5A25258C3DFB}"/>
    <cellStyle name="_Allocation of Consideration to Client - 280607v5-Iberdrola WACC_PPA" xfId="4090" xr:uid="{858DDB18-1C88-495C-AB77-C6411014FC3F}"/>
    <cellStyle name="_Allocation of Consideration to Client - 280607v5-Iberdrola WACC_PPA_Xavier" xfId="4091" xr:uid="{782C061C-3D91-4DAD-AE76-0308C1094DC4}"/>
    <cellStyle name="_Allocation of Consideration to Client - 280607v5-Iberdrola WACC_ppt-ind" xfId="4092" xr:uid="{304707BC-8F83-4704-9B7C-2F4D236C3BCF}"/>
    <cellStyle name="_Allocation of Consideration to Client - 280607v5-Iberdrola WACC_Reg Asset 2008 changes-summary Jan" xfId="4093" xr:uid="{1CAA32B1-4B04-4AEA-B6F8-714A6686437D}"/>
    <cellStyle name="_Allocation of Consideration to Client - 280607v5-Iberdrola WACC_Reg Asset 2008 changes-summary Jan 2" xfId="4094" xr:uid="{91AC16EB-4936-4569-B567-462E686C386F}"/>
    <cellStyle name="_Allocation of Consideration to Client - 280607v5-Iberdrola WACC_Reg Asset 2008 changes-summary Jan 2 2" xfId="4095" xr:uid="{EB006B54-E43A-477C-B383-0F9C6D44B4CA}"/>
    <cellStyle name="_Allocation of Consideration to Client - 280607v5-Iberdrola WACC_Reg Asset 2008 changes-summary Jan 2_Xavier" xfId="4096" xr:uid="{979BFBC9-BB64-4346-A7AF-224B4A1285C5}"/>
    <cellStyle name="_Allocation of Consideration to Client - 280607v5-Iberdrola WACC_Reg Asset 2008 changes-summary Jan 3" xfId="4097" xr:uid="{051C2D2B-E110-4D70-940A-C81F278EC715}"/>
    <cellStyle name="_Allocation of Consideration to Client - 280607v5-Iberdrola WACC_Reg Asset 2008 changes-summary Jan_14  IUSA 2012 Rev2 Maqueta for Presentation July 9" xfId="4098" xr:uid="{396B1A41-F494-4BFA-82EE-875C7F1C7CB4}"/>
    <cellStyle name="_Allocation of Consideration to Client - 280607v5-Iberdrola WACC_Reg Asset 2008 changes-summary Jan_9. Staff Cost-External Services" xfId="4099" xr:uid="{91361A01-6506-4B51-839D-651303B89BB4}"/>
    <cellStyle name="_Allocation of Consideration to Client - 280607v5-Iberdrola WACC_Reg Asset 2008 changes-summary Jan_9. Staff Cost-External Services 2" xfId="4100" xr:uid="{80607DBD-B1E2-4352-81C1-6B993B9065AF}"/>
    <cellStyle name="_Allocation of Consideration to Client - 280607v5-Iberdrola WACC_Reg Asset 2008 changes-summary Jan_9. Staff Cost-External Services_1" xfId="4101" xr:uid="{7A869B73-B12D-473B-8E22-DE9724D532C6}"/>
    <cellStyle name="_Allocation of Consideration to Client - 280607v5-Iberdrola WACC_Reg Asset 2008 changes-summary Jan_9. Staff Cost-External Services_1 2" xfId="4102" xr:uid="{6D4E6F1D-B52C-4A4C-91CD-A28B91DE17D7}"/>
    <cellStyle name="_Allocation of Consideration to Client - 280607v5-Iberdrola WACC_Reg Asset 2008 changes-summary Jan_Actual" xfId="4103" xr:uid="{312CC795-CAEF-48CC-AA8F-8CBFC99E86CC}"/>
    <cellStyle name="_Allocation of Consideration to Client - 280607v5-Iberdrola WACC_Reg Asset 2008 changes-summary Jan_Actual_Xavier" xfId="4104" xr:uid="{A44B4A77-4615-4987-842F-786EB0DD81A1}"/>
    <cellStyle name="_Allocation of Consideration to Client - 280607v5-Iberdrola WACC_Reg Asset 2008 changes-summary Jan_Conversion" xfId="4105" xr:uid="{2E69600C-04C0-42F5-828B-6E7567328B01}"/>
    <cellStyle name="_Allocation of Consideration to Client - 280607v5-Iberdrola WACC_Reg Asset 2008 changes-summary Jan_Conversion 2" xfId="4106" xr:uid="{B73C6460-6055-4035-9557-BD3F2D83826C}"/>
    <cellStyle name="_Allocation of Consideration to Client - 280607v5-Iberdrola WACC_Reg Asset 2008 changes-summary Jan_FIN € Summary" xfId="4107" xr:uid="{76347726-F42F-4A59-8D8D-3545418174FE}"/>
    <cellStyle name="_Allocation of Consideration to Client - 280607v5-Iberdrola WACC_Reg Asset 2008 changes-summary Jan_FIN € Summary 2" xfId="4108" xr:uid="{1CFA0FF5-59B5-49E4-B2E6-673DDB2B416F}"/>
    <cellStyle name="_Allocation of Consideration to Client - 280607v5-Iberdrola WACC_Reg Asset 2008 changes-summary Jan_IFRS Elim" xfId="4109" xr:uid="{DEF4D9A9-1980-4849-A33E-F512E5B7188B}"/>
    <cellStyle name="_Allocation of Consideration to Client - 280607v5-Iberdrola WACC_Reg Asset 2008 changes-summary Jan_IFRS Elim_Xavier" xfId="4110" xr:uid="{02164D77-A1E6-4312-8420-F6E41E55C5AD}"/>
    <cellStyle name="_Allocation of Consideration to Client - 280607v5-Iberdrola WACC_Reg Asset 2008 changes-summary Jan_IFRS IS" xfId="4111" xr:uid="{54E93D4B-0DED-419A-B436-156188DB6541}"/>
    <cellStyle name="_Allocation of Consideration to Client - 280607v5-Iberdrola WACC_Reg Asset 2008 changes-summary Jan_IFRS IS_Xavier" xfId="4112" xr:uid="{67067C41-5B5F-41C4-AF1E-3E1909C3EF42}"/>
    <cellStyle name="_Allocation of Consideration to Client - 280607v5-Iberdrola WACC_Reg Asset 2008 changes-summary Jan_One Corp Summary" xfId="4113" xr:uid="{4BBC3F13-370F-4BC0-B850-6C670E51A893}"/>
    <cellStyle name="_Allocation of Consideration to Client - 280607v5-Iberdrola WACC_Reg Asset 2008 changes-summary Jan_One Corp Summary 2" xfId="4114" xr:uid="{DC8C1836-2898-4F82-B328-06F716C23CA1}"/>
    <cellStyle name="_Allocation of Consideration to Client - 280607v5-Iberdrola WACC_Reg Asset 2008 changes-summary Jan_Plan IS" xfId="4115" xr:uid="{F760431A-8BE9-4F94-8E6E-5327DF459107}"/>
    <cellStyle name="_Allocation of Consideration to Client - 280607v5-Iberdrola WACC_Reg Asset 2008 changes-summary Jan_Plan IS_Xavier" xfId="4116" xr:uid="{87B85606-873A-42CB-A86C-E0262334D55B}"/>
    <cellStyle name="_Allocation of Consideration to Client - 280607v5-Iberdrola WACC_Reg Asset 2008 changes-summary Jan_PlntIn" xfId="4117" xr:uid="{DEB68CCF-2186-42F7-AC57-1A0FE61A264E}"/>
    <cellStyle name="_Allocation of Consideration to Client - 280607v5-Iberdrola WACC_Reg Asset 2008 changes-summary Jan_PlntIn_Xavier" xfId="4118" xr:uid="{87ED7564-896B-4CBE-8127-DEA7857F21D2}"/>
    <cellStyle name="_Allocation of Consideration to Client - 280607v5-Iberdrola WACC_Reg Asset 2008 changes-summary Jan_PPA" xfId="4119" xr:uid="{F422C428-7153-4CDC-940C-F1A4A68D70E5}"/>
    <cellStyle name="_Allocation of Consideration to Client - 280607v5-Iberdrola WACC_Reg Asset 2008 changes-summary Jan_PPA_Xavier" xfId="4120" xr:uid="{EC254609-1649-48EB-A075-A0D00C12602F}"/>
    <cellStyle name="_Allocation of Consideration to Client - 280607v5-Iberdrola WACC_Reg Asset 2008 changes-summary Jan_ppt-ind" xfId="4121" xr:uid="{796FEC81-D845-4518-BD56-9C95DBD3AED9}"/>
    <cellStyle name="_Allocation of Consideration to Client - 280607v5-Iberdrola WACC_Reg Asset 2008 changes-summary Jan_Xavier" xfId="4122" xr:uid="{E768AF2A-F51B-4794-BD61-B0C850CCA674}"/>
    <cellStyle name="_Allocation of Consideration to Client - 280607v5-Iberdrola WACC_Xavier" xfId="4123" xr:uid="{4540C6D4-563C-4E05-9D4D-B918FE0AA4F2}"/>
    <cellStyle name="_Allocation of Consideration to Client - 290607v2-Iberdrola WACC" xfId="4124" xr:uid="{A0A3213F-F929-4057-9DEF-FD4D0BE894DF}"/>
    <cellStyle name="_Allocation of Consideration to Client - 290607v2-Iberdrola WACC 2" xfId="4125" xr:uid="{C2C6D7ED-EB6D-44EE-A1FC-99F75C19F0F4}"/>
    <cellStyle name="_Allocation of Consideration to Client - 290607v2-Iberdrola WACC 2 2" xfId="4126" xr:uid="{BCA1AC71-9B80-4F81-B6B8-3FF317749D24}"/>
    <cellStyle name="_Allocation of Consideration to Client - 290607v2-Iberdrola WACC 2_Xavier" xfId="4127" xr:uid="{86D72FDF-1487-48F5-BD6D-F7781517B6FC}"/>
    <cellStyle name="_Allocation of Consideration to Client - 290607v2-Iberdrola WACC 3" xfId="4128" xr:uid="{F4CC5C6F-00DE-4058-B4D7-5B71F1724E0E}"/>
    <cellStyle name="_Allocation of Consideration to Client - 290607v2-Iberdrola WACC(eduv1)" xfId="4129" xr:uid="{4B9E3F4A-4782-48E3-B038-BAB13EF5A2C0}"/>
    <cellStyle name="_Allocation of Consideration to Client - 290607v2-Iberdrola WACC(eduv1) 2" xfId="4130" xr:uid="{4AD1177E-9FCA-4886-A313-66468BE06C2C}"/>
    <cellStyle name="_Allocation of Consideration to Client - 290607v2-Iberdrola WACC(eduv1) 2 2" xfId="4131" xr:uid="{5C8FA5ED-1202-481A-B579-68D327763CA9}"/>
    <cellStyle name="_Allocation of Consideration to Client - 290607v2-Iberdrola WACC(eduv1) 2_Xavier" xfId="4132" xr:uid="{5FAD1D1C-0698-44C9-854F-460F11570E70}"/>
    <cellStyle name="_Allocation of Consideration to Client - 290607v2-Iberdrola WACC(eduv1) 3" xfId="4133" xr:uid="{B7E0475A-A960-4B97-8ED5-B6311A4CDC50}"/>
    <cellStyle name="_Allocation of Consideration to Client - 290607v2-Iberdrola WACC(eduv1)_14  IUSA 2012 Rev2 Maqueta for Presentation July 9" xfId="4134" xr:uid="{0C06DA07-CDB7-41BD-B757-D6F102751150}"/>
    <cellStyle name="_Allocation of Consideration to Client - 290607v2-Iberdrola WACC(eduv1)_9. Staff Cost-External Services" xfId="4135" xr:uid="{E9ADB81C-1937-4348-877A-3AE7CC7F1DE9}"/>
    <cellStyle name="_Allocation of Consideration to Client - 290607v2-Iberdrola WACC(eduv1)_9. Staff Cost-External Services 2" xfId="4136" xr:uid="{F491CACE-94B1-4075-9C5E-F467B54F65D4}"/>
    <cellStyle name="_Allocation of Consideration to Client - 290607v2-Iberdrola WACC(eduv1)_9. Staff Cost-External Services_1" xfId="4137" xr:uid="{C4E1CD61-2458-4413-9AA2-9F7C67C290D4}"/>
    <cellStyle name="_Allocation of Consideration to Client - 290607v2-Iberdrola WACC(eduv1)_9. Staff Cost-External Services_1 2" xfId="4138" xr:uid="{8E91EAE0-9253-4F42-BBC0-98F3BFE367C0}"/>
    <cellStyle name="_Allocation of Consideration to Client - 290607v2-Iberdrola WACC(eduv1)_Actual" xfId="4139" xr:uid="{A3676D34-71DC-4110-856B-E8FA0A0B33C0}"/>
    <cellStyle name="_Allocation of Consideration to Client - 290607v2-Iberdrola WACC(eduv1)_Actual_Xavier" xfId="4140" xr:uid="{5E16F5B8-2995-4150-8B26-F3849AF5F8A6}"/>
    <cellStyle name="_Allocation of Consideration to Client - 290607v2-Iberdrola WACC(eduv1)_Adams Report Recon Sept 08" xfId="4141" xr:uid="{AB95B4A5-358A-4DA7-8296-CB960F8D53B3}"/>
    <cellStyle name="_Allocation of Consideration to Client - 290607v2-Iberdrola WACC(eduv1)_Adams Report Recon Sept 08 2" xfId="4142" xr:uid="{565B5A8A-E97E-4852-BC07-2269C0F51B1F}"/>
    <cellStyle name="_Allocation of Consideration to Client - 290607v2-Iberdrola WACC(eduv1)_Adams Report Recon Sept 08 2 2" xfId="4143" xr:uid="{98632719-CAC6-4E57-94AF-FA5C2DE85958}"/>
    <cellStyle name="_Allocation of Consideration to Client - 290607v2-Iberdrola WACC(eduv1)_Adams Report Recon Sept 08 2_Xavier" xfId="4144" xr:uid="{DA8AA83A-805A-4206-BBEC-331B1C56248B}"/>
    <cellStyle name="_Allocation of Consideration to Client - 290607v2-Iberdrola WACC(eduv1)_Adams Report Recon Sept 08 3" xfId="4145" xr:uid="{A4B8051C-9657-4D22-BD1B-C0D570C2BE6A}"/>
    <cellStyle name="_Allocation of Consideration to Client - 290607v2-Iberdrola WACC(eduv1)_Adams Report Recon Sept 08_14  IUSA 2012 Rev2 Maqueta for Presentation July 9" xfId="4146" xr:uid="{AD5BB569-9295-4371-B570-B43AFC10E642}"/>
    <cellStyle name="_Allocation of Consideration to Client - 290607v2-Iberdrola WACC(eduv1)_Adams Report Recon Sept 08_9. Staff Cost-External Services" xfId="4147" xr:uid="{0B34ED4E-87FE-4E65-AB43-4C36BDBBDEB8}"/>
    <cellStyle name="_Allocation of Consideration to Client - 290607v2-Iberdrola WACC(eduv1)_Adams Report Recon Sept 08_9. Staff Cost-External Services 2" xfId="4148" xr:uid="{2AEF7909-D160-400B-A4FB-6D366783B95A}"/>
    <cellStyle name="_Allocation of Consideration to Client - 290607v2-Iberdrola WACC(eduv1)_Adams Report Recon Sept 08_9. Staff Cost-External Services_1" xfId="4149" xr:uid="{DF90E4B6-0464-423E-B962-04863C6233D7}"/>
    <cellStyle name="_Allocation of Consideration to Client - 290607v2-Iberdrola WACC(eduv1)_Adams Report Recon Sept 08_9. Staff Cost-External Services_1 2" xfId="4150" xr:uid="{8BA39C75-3EC4-44E7-8078-A9010A31DD25}"/>
    <cellStyle name="_Allocation of Consideration to Client - 290607v2-Iberdrola WACC(eduv1)_Adams Report Recon Sept 08_Actual" xfId="4151" xr:uid="{747333B1-3C88-4D67-92BF-0089242695B4}"/>
    <cellStyle name="_Allocation of Consideration to Client - 290607v2-Iberdrola WACC(eduv1)_Adams Report Recon Sept 08_Actual_Xavier" xfId="4152" xr:uid="{FF3C9213-343A-4F26-A38F-AB72E1FB9876}"/>
    <cellStyle name="_Allocation of Consideration to Client - 290607v2-Iberdrola WACC(eduv1)_Adams Report Recon Sept 08_Conversion" xfId="4153" xr:uid="{8F417DC4-D3E5-40FA-A0D7-ACA0C3D1A553}"/>
    <cellStyle name="_Allocation of Consideration to Client - 290607v2-Iberdrola WACC(eduv1)_Adams Report Recon Sept 08_Conversion 2" xfId="4154" xr:uid="{BD53901C-C1DB-479D-8988-5465EECE24C0}"/>
    <cellStyle name="_Allocation of Consideration to Client - 290607v2-Iberdrola WACC(eduv1)_Adams Report Recon Sept 08_FIN € Summary" xfId="4155" xr:uid="{AB510BEC-58D5-47B7-94C0-CDEC86162FB7}"/>
    <cellStyle name="_Allocation of Consideration to Client - 290607v2-Iberdrola WACC(eduv1)_Adams Report Recon Sept 08_FIN € Summary 2" xfId="4156" xr:uid="{89892337-B1FA-4401-8B0D-7F1C75238EF3}"/>
    <cellStyle name="_Allocation of Consideration to Client - 290607v2-Iberdrola WACC(eduv1)_Adams Report Recon Sept 08_IFRS Elim" xfId="4157" xr:uid="{4A616A55-B089-4B8A-96EF-C308027B393A}"/>
    <cellStyle name="_Allocation of Consideration to Client - 290607v2-Iberdrola WACC(eduv1)_Adams Report Recon Sept 08_IFRS Elim_Xavier" xfId="4158" xr:uid="{D1564C8A-2243-484D-B61B-579C3A70507D}"/>
    <cellStyle name="_Allocation of Consideration to Client - 290607v2-Iberdrola WACC(eduv1)_Adams Report Recon Sept 08_IFRS IS" xfId="4159" xr:uid="{D5F460AD-9668-44BE-9A53-97669F277DB2}"/>
    <cellStyle name="_Allocation of Consideration to Client - 290607v2-Iberdrola WACC(eduv1)_Adams Report Recon Sept 08_IFRS IS_Xavier" xfId="4160" xr:uid="{BB892E9D-6E1D-4D40-A2A1-9750611B8138}"/>
    <cellStyle name="_Allocation of Consideration to Client - 290607v2-Iberdrola WACC(eduv1)_Adams Report Recon Sept 08_One Corp Summary" xfId="4161" xr:uid="{D4AD29B3-C518-45A9-9154-887E95B7EA93}"/>
    <cellStyle name="_Allocation of Consideration to Client - 290607v2-Iberdrola WACC(eduv1)_Adams Report Recon Sept 08_One Corp Summary 2" xfId="4162" xr:uid="{3FE17448-9030-4960-B31C-9A77B01CFF0F}"/>
    <cellStyle name="_Allocation of Consideration to Client - 290607v2-Iberdrola WACC(eduv1)_Adams Report Recon Sept 08_Plan IS" xfId="4163" xr:uid="{F98318C2-EDAA-4318-83E6-D97CD5AFDFFA}"/>
    <cellStyle name="_Allocation of Consideration to Client - 290607v2-Iberdrola WACC(eduv1)_Adams Report Recon Sept 08_Plan IS_Xavier" xfId="4164" xr:uid="{4677544E-5783-4650-B604-3CD592509D61}"/>
    <cellStyle name="_Allocation of Consideration to Client - 290607v2-Iberdrola WACC(eduv1)_Adams Report Recon Sept 08_PlntIn" xfId="4165" xr:uid="{A49777D8-A6A6-41D6-AB49-F63C73D67095}"/>
    <cellStyle name="_Allocation of Consideration to Client - 290607v2-Iberdrola WACC(eduv1)_Adams Report Recon Sept 08_PlntIn_Xavier" xfId="4166" xr:uid="{67FA64BC-FF35-4797-96F1-07E7D326597A}"/>
    <cellStyle name="_Allocation of Consideration to Client - 290607v2-Iberdrola WACC(eduv1)_Adams Report Recon Sept 08_PPA" xfId="4167" xr:uid="{E76AE842-9DCE-4D8A-A3E1-1716ECABE964}"/>
    <cellStyle name="_Allocation of Consideration to Client - 290607v2-Iberdrola WACC(eduv1)_Adams Report Recon Sept 08_PPA_Xavier" xfId="4168" xr:uid="{31097F4A-4315-46AD-9278-261F2EC53B98}"/>
    <cellStyle name="_Allocation of Consideration to Client - 290607v2-Iberdrola WACC(eduv1)_Adams Report Recon Sept 08_ppt-ind" xfId="4169" xr:uid="{792D8D70-32D6-4944-A9A1-A3969764A651}"/>
    <cellStyle name="_Allocation of Consideration to Client - 290607v2-Iberdrola WACC(eduv1)_Adams Report Recon Sept 08_Xavier" xfId="4170" xr:uid="{A179815D-B005-49B4-975B-CEE6CCD2611C}"/>
    <cellStyle name="_Allocation of Consideration to Client - 290607v2-Iberdrola WACC(eduv1)_Book1" xfId="4171" xr:uid="{57078907-560B-40A0-AEED-E73B0D60D591}"/>
    <cellStyle name="_Allocation of Consideration to Client - 290607v2-Iberdrola WACC(eduv1)_Book1 2" xfId="4172" xr:uid="{2BCCE789-2CAE-47CE-A309-489808E2C32C}"/>
    <cellStyle name="_Allocation of Consideration to Client - 290607v2-Iberdrola WACC(eduv1)_Book1 2 2" xfId="4173" xr:uid="{4E043C11-36EA-4D6E-99B9-C79A1E00564A}"/>
    <cellStyle name="_Allocation of Consideration to Client - 290607v2-Iberdrola WACC(eduv1)_Book1 2_Xavier" xfId="4174" xr:uid="{C12E6461-86D1-4648-BEDD-4F0B0DC3CB66}"/>
    <cellStyle name="_Allocation of Consideration to Client - 290607v2-Iberdrola WACC(eduv1)_Book1 3" xfId="4175" xr:uid="{D225EE08-FF34-408C-8F43-005CA483E40E}"/>
    <cellStyle name="_Allocation of Consideration to Client - 290607v2-Iberdrola WACC(eduv1)_Book1_14  IUSA 2012 Rev2 Maqueta for Presentation July 9" xfId="4176" xr:uid="{3938A610-ABB8-4CFE-AE06-5DE1AB0A2060}"/>
    <cellStyle name="_Allocation of Consideration to Client - 290607v2-Iberdrola WACC(eduv1)_Book1_9. Staff Cost-External Services" xfId="4177" xr:uid="{5C6D88F5-E9D4-434B-BE1E-7EED9D2ABA2E}"/>
    <cellStyle name="_Allocation of Consideration to Client - 290607v2-Iberdrola WACC(eduv1)_Book1_9. Staff Cost-External Services 2" xfId="4178" xr:uid="{A36195CE-F481-45DE-A212-64E272297B36}"/>
    <cellStyle name="_Allocation of Consideration to Client - 290607v2-Iberdrola WACC(eduv1)_Book1_9. Staff Cost-External Services_1" xfId="4179" xr:uid="{4B52E82D-C83A-48A4-AFDE-795D32BA2913}"/>
    <cellStyle name="_Allocation of Consideration to Client - 290607v2-Iberdrola WACC(eduv1)_Book1_9. Staff Cost-External Services_1 2" xfId="4180" xr:uid="{DEED967C-39FB-47C4-8FC3-9CED08768478}"/>
    <cellStyle name="_Allocation of Consideration to Client - 290607v2-Iberdrola WACC(eduv1)_Book1_Actual" xfId="4181" xr:uid="{C405AFEA-43FF-4F01-81A8-09E1AFD43500}"/>
    <cellStyle name="_Allocation of Consideration to Client - 290607v2-Iberdrola WACC(eduv1)_Book1_Actual_Xavier" xfId="4182" xr:uid="{0912FA01-1823-4F94-BDBF-4BB5B0C38970}"/>
    <cellStyle name="_Allocation of Consideration to Client - 290607v2-Iberdrola WACC(eduv1)_Book1_Conversion" xfId="4183" xr:uid="{75979B17-3DD1-44AB-BEBB-124408610E03}"/>
    <cellStyle name="_Allocation of Consideration to Client - 290607v2-Iberdrola WACC(eduv1)_Book1_Conversion 2" xfId="4184" xr:uid="{6DD38707-7F90-429E-9085-A2E2B1BF4665}"/>
    <cellStyle name="_Allocation of Consideration to Client - 290607v2-Iberdrola WACC(eduv1)_Book1_FIN € Summary" xfId="4185" xr:uid="{64FCAD38-1C2F-4FDA-A8A6-1437B3E628BC}"/>
    <cellStyle name="_Allocation of Consideration to Client - 290607v2-Iberdrola WACC(eduv1)_Book1_FIN € Summary 2" xfId="4186" xr:uid="{C0C3960D-727D-47C4-B991-243858AAAE9E}"/>
    <cellStyle name="_Allocation of Consideration to Client - 290607v2-Iberdrola WACC(eduv1)_Book1_IFRS Elim" xfId="4187" xr:uid="{5FA27C4B-D523-44FE-B161-215576691CD8}"/>
    <cellStyle name="_Allocation of Consideration to Client - 290607v2-Iberdrola WACC(eduv1)_Book1_IFRS Elim_Xavier" xfId="4188" xr:uid="{0BA3B56A-BEF9-47E1-B109-DEA65AE05269}"/>
    <cellStyle name="_Allocation of Consideration to Client - 290607v2-Iberdrola WACC(eduv1)_Book1_IFRS IS" xfId="4189" xr:uid="{08EA6DB7-9E5B-4578-B38E-4375F20BAC0E}"/>
    <cellStyle name="_Allocation of Consideration to Client - 290607v2-Iberdrola WACC(eduv1)_Book1_IFRS IS_Xavier" xfId="4190" xr:uid="{90187349-3C08-4989-BEAB-B1A0FEE38336}"/>
    <cellStyle name="_Allocation of Consideration to Client - 290607v2-Iberdrola WACC(eduv1)_Book1_One Corp Summary" xfId="4191" xr:uid="{51DACE6C-CB23-4246-8A72-361C9A14555E}"/>
    <cellStyle name="_Allocation of Consideration to Client - 290607v2-Iberdrola WACC(eduv1)_Book1_One Corp Summary 2" xfId="4192" xr:uid="{A0D86113-4A23-4794-9AE3-B729B65DA7FD}"/>
    <cellStyle name="_Allocation of Consideration to Client - 290607v2-Iberdrola WACC(eduv1)_Book1_Plan IS" xfId="4193" xr:uid="{C4A3571F-9C75-4CEF-9FF7-C4F3DD2A54E3}"/>
    <cellStyle name="_Allocation of Consideration to Client - 290607v2-Iberdrola WACC(eduv1)_Book1_Plan IS_Xavier" xfId="4194" xr:uid="{E7223563-8DDB-4C0B-ACBB-9ADD0FBB8C5B}"/>
    <cellStyle name="_Allocation of Consideration to Client - 290607v2-Iberdrola WACC(eduv1)_Book1_PlntIn" xfId="4195" xr:uid="{ECA731D7-FA1E-408A-84E2-65EBA7877723}"/>
    <cellStyle name="_Allocation of Consideration to Client - 290607v2-Iberdrola WACC(eduv1)_Book1_PlntIn_Xavier" xfId="4196" xr:uid="{F51D90E6-6A0A-4F29-B95B-D6490BB31678}"/>
    <cellStyle name="_Allocation of Consideration to Client - 290607v2-Iberdrola WACC(eduv1)_Book1_PPA" xfId="4197" xr:uid="{395DAD92-9645-467C-9ADE-CBBBE1319252}"/>
    <cellStyle name="_Allocation of Consideration to Client - 290607v2-Iberdrola WACC(eduv1)_Book1_PPA_Xavier" xfId="4198" xr:uid="{3B4DD1C7-97D7-4ACD-BC29-9F3A921084CB}"/>
    <cellStyle name="_Allocation of Consideration to Client - 290607v2-Iberdrola WACC(eduv1)_Book1_ppt-ind" xfId="4199" xr:uid="{78678339-336F-4721-BEA6-45D66D611D56}"/>
    <cellStyle name="_Allocation of Consideration to Client - 290607v2-Iberdrola WACC(eduv1)_Book1_Xavier" xfId="4200" xr:uid="{1C29D672-24FF-4C09-ADDD-885573A70D92}"/>
    <cellStyle name="_Allocation of Consideration to Client - 290607v2-Iberdrola WACC(eduv1)_Conversion" xfId="4201" xr:uid="{DAF442C1-1D45-472C-A28A-BF8AFF967929}"/>
    <cellStyle name="_Allocation of Consideration to Client - 290607v2-Iberdrola WACC(eduv1)_Conversion 2" xfId="4202" xr:uid="{42301BAE-8B09-41CB-9DD3-CA0F9370F168}"/>
    <cellStyle name="_Allocation of Consideration to Client - 290607v2-Iberdrola WACC(eduv1)_FIN € Summary" xfId="4203" xr:uid="{405AB345-885D-4B13-A869-52FA6BC943D3}"/>
    <cellStyle name="_Allocation of Consideration to Client - 290607v2-Iberdrola WACC(eduv1)_FIN € Summary 2" xfId="4204" xr:uid="{9BC250E8-794F-45FE-8C9C-5729D5B23412}"/>
    <cellStyle name="_Allocation of Consideration to Client - 290607v2-Iberdrola WACC(eduv1)_IFRS Elim" xfId="4205" xr:uid="{96E370E9-6805-4156-848E-EBC95CF43DB0}"/>
    <cellStyle name="_Allocation of Consideration to Client - 290607v2-Iberdrola WACC(eduv1)_IFRS Elim_Xavier" xfId="4206" xr:uid="{C97B255F-6DD5-4F68-B7A6-AE782174110D}"/>
    <cellStyle name="_Allocation of Consideration to Client - 290607v2-Iberdrola WACC(eduv1)_IFRS IS" xfId="4207" xr:uid="{2BFAFCD9-A33B-45FB-A5CD-70A383C92AC7}"/>
    <cellStyle name="_Allocation of Consideration to Client - 290607v2-Iberdrola WACC(eduv1)_IFRS IS_Xavier" xfId="4208" xr:uid="{8DBF89BE-BF7D-46C2-A058-B7E0C7E4E0CD}"/>
    <cellStyle name="_Allocation of Consideration to Client - 290607v2-Iberdrola WACC(eduv1)_NYSEG Assets" xfId="4209" xr:uid="{CE0DA8E1-6B85-44F0-B828-460BFB247144}"/>
    <cellStyle name="_Allocation of Consideration to Client - 290607v2-Iberdrola WACC(eduv1)_NYSEG Assets 2" xfId="4210" xr:uid="{BA81CC9E-E0A4-47B2-B03E-A5A8B6EF6335}"/>
    <cellStyle name="_Allocation of Consideration to Client - 290607v2-Iberdrola WACC(eduv1)_NYSEG Assets 2 2" xfId="4211" xr:uid="{6D455E5C-30A7-43E7-848A-D79AA36F9540}"/>
    <cellStyle name="_Allocation of Consideration to Client - 290607v2-Iberdrola WACC(eduv1)_NYSEG Assets 2_Xavier" xfId="4212" xr:uid="{A5361D9E-74BF-4B24-9D70-23F5753DF015}"/>
    <cellStyle name="_Allocation of Consideration to Client - 290607v2-Iberdrola WACC(eduv1)_NYSEG Assets 3" xfId="4213" xr:uid="{039ED5E0-7057-4347-B151-0864CCE9706D}"/>
    <cellStyle name="_Allocation of Consideration to Client - 290607v2-Iberdrola WACC(eduv1)_NYSEG Assets_14  IUSA 2012 Rev2 Maqueta for Presentation July 9" xfId="4214" xr:uid="{C9AF2D6A-AF69-4A30-AE54-BBDCB84F6C6A}"/>
    <cellStyle name="_Allocation of Consideration to Client - 290607v2-Iberdrola WACC(eduv1)_NYSEG Assets_9. Staff Cost-External Services" xfId="4215" xr:uid="{CEC33517-5A04-4966-BD68-02BE03ED964F}"/>
    <cellStyle name="_Allocation of Consideration to Client - 290607v2-Iberdrola WACC(eduv1)_NYSEG Assets_9. Staff Cost-External Services 2" xfId="4216" xr:uid="{533849BB-DA00-4A27-814F-14CD443ED255}"/>
    <cellStyle name="_Allocation of Consideration to Client - 290607v2-Iberdrola WACC(eduv1)_NYSEG Assets_9. Staff Cost-External Services_1" xfId="4217" xr:uid="{6B30F8B9-FC95-4822-9E3E-58016B4F67CE}"/>
    <cellStyle name="_Allocation of Consideration to Client - 290607v2-Iberdrola WACC(eduv1)_NYSEG Assets_9. Staff Cost-External Services_1 2" xfId="4218" xr:uid="{365C0EBC-2B5C-41AD-9E30-A7F43A4D1D18}"/>
    <cellStyle name="_Allocation of Consideration to Client - 290607v2-Iberdrola WACC(eduv1)_NYSEG Assets_Actual" xfId="4219" xr:uid="{9E24AD66-20B8-4063-AAC9-7A66EBA38579}"/>
    <cellStyle name="_Allocation of Consideration to Client - 290607v2-Iberdrola WACC(eduv1)_NYSEG Assets_Actual_Xavier" xfId="4220" xr:uid="{37062455-7F95-4B03-BA4E-0CBAEFD09F7D}"/>
    <cellStyle name="_Allocation of Consideration to Client - 290607v2-Iberdrola WACC(eduv1)_NYSEG Assets_Conversion" xfId="4221" xr:uid="{B5694291-8703-4183-A6E6-767304FD6C03}"/>
    <cellStyle name="_Allocation of Consideration to Client - 290607v2-Iberdrola WACC(eduv1)_NYSEG Assets_Conversion 2" xfId="4222" xr:uid="{ACBEBD74-939D-41CC-A1C7-DADF26CB7157}"/>
    <cellStyle name="_Allocation of Consideration to Client - 290607v2-Iberdrola WACC(eduv1)_NYSEG Assets_FIN € Summary" xfId="4223" xr:uid="{27348599-BE25-452C-B0DA-503E31E90C8F}"/>
    <cellStyle name="_Allocation of Consideration to Client - 290607v2-Iberdrola WACC(eduv1)_NYSEG Assets_FIN € Summary 2" xfId="4224" xr:uid="{315A87A8-9B57-4307-B354-1F444CD4F48B}"/>
    <cellStyle name="_Allocation of Consideration to Client - 290607v2-Iberdrola WACC(eduv1)_NYSEG Assets_IFRS Elim" xfId="4225" xr:uid="{5249350B-8DFC-459B-8774-001C85458CE6}"/>
    <cellStyle name="_Allocation of Consideration to Client - 290607v2-Iberdrola WACC(eduv1)_NYSEG Assets_IFRS Elim_Xavier" xfId="4226" xr:uid="{2D13C67C-5318-4614-A185-69E19076315A}"/>
    <cellStyle name="_Allocation of Consideration to Client - 290607v2-Iberdrola WACC(eduv1)_NYSEG Assets_IFRS IS" xfId="4227" xr:uid="{65F9CAA3-FB76-48F9-A315-2A84746F7980}"/>
    <cellStyle name="_Allocation of Consideration to Client - 290607v2-Iberdrola WACC(eduv1)_NYSEG Assets_IFRS IS_Xavier" xfId="4228" xr:uid="{980C4F00-AC99-49FE-B69E-C6DD862A1380}"/>
    <cellStyle name="_Allocation of Consideration to Client - 290607v2-Iberdrola WACC(eduv1)_NYSEG Assets_One Corp Summary" xfId="4229" xr:uid="{7B5E77F3-D0D9-482B-A617-4B5078B3BD02}"/>
    <cellStyle name="_Allocation of Consideration to Client - 290607v2-Iberdrola WACC(eduv1)_NYSEG Assets_One Corp Summary 2" xfId="4230" xr:uid="{CC9EA1F1-DC51-46DE-AD20-4924550E2F29}"/>
    <cellStyle name="_Allocation of Consideration to Client - 290607v2-Iberdrola WACC(eduv1)_NYSEG Assets_Plan IS" xfId="4231" xr:uid="{30A5B3A8-87D7-4994-97EC-ED23D309138E}"/>
    <cellStyle name="_Allocation of Consideration to Client - 290607v2-Iberdrola WACC(eduv1)_NYSEG Assets_Plan IS_Xavier" xfId="4232" xr:uid="{15CE4245-9AAF-4E2F-8E60-F3419ED346EA}"/>
    <cellStyle name="_Allocation of Consideration to Client - 290607v2-Iberdrola WACC(eduv1)_NYSEG Assets_PlntIn" xfId="4233" xr:uid="{AF23022B-1DF9-470A-811E-0AF617FC2334}"/>
    <cellStyle name="_Allocation of Consideration to Client - 290607v2-Iberdrola WACC(eduv1)_NYSEG Assets_PlntIn_Xavier" xfId="4234" xr:uid="{85DF5867-5415-4262-9638-54D3F89A9884}"/>
    <cellStyle name="_Allocation of Consideration to Client - 290607v2-Iberdrola WACC(eduv1)_NYSEG Assets_PPA" xfId="4235" xr:uid="{5CAD0743-54E5-4812-8D45-49B0AE1268EF}"/>
    <cellStyle name="_Allocation of Consideration to Client - 290607v2-Iberdrola WACC(eduv1)_NYSEG Assets_PPA_Xavier" xfId="4236" xr:uid="{9F8C42C3-6424-4669-A9CB-D6D33EEDB116}"/>
    <cellStyle name="_Allocation of Consideration to Client - 290607v2-Iberdrola WACC(eduv1)_NYSEG Assets_ppt-ind" xfId="4237" xr:uid="{DD8AABB1-F3E6-4E2F-A324-74269D946AEE}"/>
    <cellStyle name="_Allocation of Consideration to Client - 290607v2-Iberdrola WACC(eduv1)_NYSEG Assets_Xavier" xfId="4238" xr:uid="{A7275491-1600-43CD-AE19-B6F03C713F08}"/>
    <cellStyle name="_Allocation of Consideration to Client - 290607v2-Iberdrola WACC(eduv1)_NYSEG Liab" xfId="4239" xr:uid="{E09ADD1B-579F-40A9-BD6C-25311C39225A}"/>
    <cellStyle name="_Allocation of Consideration to Client - 290607v2-Iberdrola WACC(eduv1)_NYSEG Liab 2" xfId="4240" xr:uid="{2EAAB9EB-B66A-48C9-B0DC-86DA85C9BC6B}"/>
    <cellStyle name="_Allocation of Consideration to Client - 290607v2-Iberdrola WACC(eduv1)_NYSEG Liab 2 2" xfId="4241" xr:uid="{EE34AC2E-12D3-4BA9-86AC-2FDC4BA5B50E}"/>
    <cellStyle name="_Allocation of Consideration to Client - 290607v2-Iberdrola WACC(eduv1)_NYSEG Liab 2_Xavier" xfId="4242" xr:uid="{CBE321EF-A128-41F3-A98F-8CE3BE929BB6}"/>
    <cellStyle name="_Allocation of Consideration to Client - 290607v2-Iberdrola WACC(eduv1)_NYSEG Liab 3" xfId="4243" xr:uid="{1CE240AA-611D-48A4-8A50-CDFC7E2E5299}"/>
    <cellStyle name="_Allocation of Consideration to Client - 290607v2-Iberdrola WACC(eduv1)_NYSEG Liab_14  IUSA 2012 Rev2 Maqueta for Presentation July 9" xfId="4244" xr:uid="{38BF6517-0B8F-47D9-8A7B-5F562D86036B}"/>
    <cellStyle name="_Allocation of Consideration to Client - 290607v2-Iberdrola WACC(eduv1)_NYSEG Liab_9. Staff Cost-External Services" xfId="4245" xr:uid="{0B89867C-6BA1-41C0-BD34-D9204FFDEA2A}"/>
    <cellStyle name="_Allocation of Consideration to Client - 290607v2-Iberdrola WACC(eduv1)_NYSEG Liab_9. Staff Cost-External Services 2" xfId="4246" xr:uid="{6C02964F-9E80-4C8B-984E-621999A51270}"/>
    <cellStyle name="_Allocation of Consideration to Client - 290607v2-Iberdrola WACC(eduv1)_NYSEG Liab_9. Staff Cost-External Services_1" xfId="4247" xr:uid="{72244C06-D8C0-4193-B1B2-16E38A2BC911}"/>
    <cellStyle name="_Allocation of Consideration to Client - 290607v2-Iberdrola WACC(eduv1)_NYSEG Liab_9. Staff Cost-External Services_1 2" xfId="4248" xr:uid="{E5A26B2F-ED33-4417-8087-C2050963A2AC}"/>
    <cellStyle name="_Allocation of Consideration to Client - 290607v2-Iberdrola WACC(eduv1)_NYSEG Liab_Actual" xfId="4249" xr:uid="{31203BD0-A4A0-45B0-83C1-261B5A29AE30}"/>
    <cellStyle name="_Allocation of Consideration to Client - 290607v2-Iberdrola WACC(eduv1)_NYSEG Liab_Actual_Xavier" xfId="4250" xr:uid="{8B916632-A20D-430B-952E-DC7D725E9EE8}"/>
    <cellStyle name="_Allocation of Consideration to Client - 290607v2-Iberdrola WACC(eduv1)_NYSEG Liab_Conversion" xfId="4251" xr:uid="{6584A26A-DB87-4B70-8BA3-67623D2243B5}"/>
    <cellStyle name="_Allocation of Consideration to Client - 290607v2-Iberdrola WACC(eduv1)_NYSEG Liab_Conversion 2" xfId="4252" xr:uid="{8BF8C8B9-273D-4528-BCB9-496A0B7396FA}"/>
    <cellStyle name="_Allocation of Consideration to Client - 290607v2-Iberdrola WACC(eduv1)_NYSEG Liab_FIN € Summary" xfId="4253" xr:uid="{80FB7489-5B82-4C2D-8FB6-34567C7E72D8}"/>
    <cellStyle name="_Allocation of Consideration to Client - 290607v2-Iberdrola WACC(eduv1)_NYSEG Liab_FIN € Summary 2" xfId="4254" xr:uid="{F0469C53-9110-465C-8740-750895706F4B}"/>
    <cellStyle name="_Allocation of Consideration to Client - 290607v2-Iberdrola WACC(eduv1)_NYSEG Liab_IFRS Elim" xfId="4255" xr:uid="{05E629A5-98B6-4720-9C73-C65F3B9131C6}"/>
    <cellStyle name="_Allocation of Consideration to Client - 290607v2-Iberdrola WACC(eduv1)_NYSEG Liab_IFRS Elim_Xavier" xfId="4256" xr:uid="{0E354A35-626F-49B2-91DB-404DDAE62F71}"/>
    <cellStyle name="_Allocation of Consideration to Client - 290607v2-Iberdrola WACC(eduv1)_NYSEG Liab_IFRS IS" xfId="4257" xr:uid="{B87E1BE8-7D11-47B4-9CF0-FB26ABD182F0}"/>
    <cellStyle name="_Allocation of Consideration to Client - 290607v2-Iberdrola WACC(eduv1)_NYSEG Liab_IFRS IS_Xavier" xfId="4258" xr:uid="{7F1C0350-A99F-4689-B0FB-9717EEDFA590}"/>
    <cellStyle name="_Allocation of Consideration to Client - 290607v2-Iberdrola WACC(eduv1)_NYSEG Liab_One Corp Summary" xfId="4259" xr:uid="{ACD7C2A5-B4D9-4EF7-957A-71C23E4FAB4F}"/>
    <cellStyle name="_Allocation of Consideration to Client - 290607v2-Iberdrola WACC(eduv1)_NYSEG Liab_One Corp Summary 2" xfId="4260" xr:uid="{DEF77C4A-F062-487F-910A-60DB94A12D58}"/>
    <cellStyle name="_Allocation of Consideration to Client - 290607v2-Iberdrola WACC(eduv1)_NYSEG Liab_Plan IS" xfId="4261" xr:uid="{3192139F-7250-4236-8D04-7B0EE6A51F7D}"/>
    <cellStyle name="_Allocation of Consideration to Client - 290607v2-Iberdrola WACC(eduv1)_NYSEG Liab_Plan IS_Xavier" xfId="4262" xr:uid="{E4C73A8C-2512-48F3-9F6D-AEF88CD9D53A}"/>
    <cellStyle name="_Allocation of Consideration to Client - 290607v2-Iberdrola WACC(eduv1)_NYSEG Liab_PlntIn" xfId="4263" xr:uid="{F4B1FD7E-BED9-4215-91BF-12D916002796}"/>
    <cellStyle name="_Allocation of Consideration to Client - 290607v2-Iberdrola WACC(eduv1)_NYSEG Liab_PlntIn_Xavier" xfId="4264" xr:uid="{D8537A1C-25F9-4F5B-8707-C624A30E28FC}"/>
    <cellStyle name="_Allocation of Consideration to Client - 290607v2-Iberdrola WACC(eduv1)_NYSEG Liab_PPA" xfId="4265" xr:uid="{673596FE-5918-4B5D-875C-5E8903CA8E34}"/>
    <cellStyle name="_Allocation of Consideration to Client - 290607v2-Iberdrola WACC(eduv1)_NYSEG Liab_PPA_Xavier" xfId="4266" xr:uid="{116B9CBD-D28D-4D38-AC89-B9948198CDCB}"/>
    <cellStyle name="_Allocation of Consideration to Client - 290607v2-Iberdrola WACC(eduv1)_NYSEG Liab_ppt-ind" xfId="4267" xr:uid="{EB57984E-0F5E-44AA-937B-B3F22A6065F6}"/>
    <cellStyle name="_Allocation of Consideration to Client - 290607v2-Iberdrola WACC(eduv1)_NYSEG Liab_Xavier" xfId="4268" xr:uid="{953AFD33-2E2C-43E5-A90E-2A6DC94A710A}"/>
    <cellStyle name="_Allocation of Consideration to Client - 290607v2-Iberdrola WACC(eduv1)_One Corp Summary" xfId="4269" xr:uid="{00833BD3-90A6-4B0A-B824-64C0D995A088}"/>
    <cellStyle name="_Allocation of Consideration to Client - 290607v2-Iberdrola WACC(eduv1)_One Corp Summary 2" xfId="4270" xr:uid="{2F082D09-DA0B-4BF3-B68B-A0359AF96E8F}"/>
    <cellStyle name="_Allocation of Consideration to Client - 290607v2-Iberdrola WACC(eduv1)_Plan IS" xfId="4271" xr:uid="{E8759CBC-80DE-4D45-A372-7E0B6BDC9E83}"/>
    <cellStyle name="_Allocation of Consideration to Client - 290607v2-Iberdrola WACC(eduv1)_Plan IS_Xavier" xfId="4272" xr:uid="{4ADAA729-4431-4634-8B60-EE7CEE8DC13C}"/>
    <cellStyle name="_Allocation of Consideration to Client - 290607v2-Iberdrola WACC(eduv1)_PlntIn" xfId="4273" xr:uid="{2D9FF6A5-EEA2-43FD-BFBA-54892197210E}"/>
    <cellStyle name="_Allocation of Consideration to Client - 290607v2-Iberdrola WACC(eduv1)_PlntIn_Xavier" xfId="4274" xr:uid="{8B75B1CB-164F-453D-98AD-A83BA36C5309}"/>
    <cellStyle name="_Allocation of Consideration to Client - 290607v2-Iberdrola WACC(eduv1)_PPA" xfId="4275" xr:uid="{5DF40DC0-01F5-4546-8CDF-98B005D78D4F}"/>
    <cellStyle name="_Allocation of Consideration to Client - 290607v2-Iberdrola WACC(eduv1)_PPA_Xavier" xfId="4276" xr:uid="{BFE8DFAA-BB0E-43AE-B315-233EDC6B1731}"/>
    <cellStyle name="_Allocation of Consideration to Client - 290607v2-Iberdrola WACC(eduv1)_ppt-ind" xfId="4277" xr:uid="{DA827318-32DF-4B84-8042-C6EC7ECE2EE3}"/>
    <cellStyle name="_Allocation of Consideration to Client - 290607v2-Iberdrola WACC(eduv1)_Reg Asset 2008 changes-summary Jan" xfId="4278" xr:uid="{307DF547-650B-403E-B62C-EB5767C334BD}"/>
    <cellStyle name="_Allocation of Consideration to Client - 290607v2-Iberdrola WACC(eduv1)_Reg Asset 2008 changes-summary Jan 2" xfId="4279" xr:uid="{855A8E16-ADD2-4036-8A65-C3DCC6E8D6E6}"/>
    <cellStyle name="_Allocation of Consideration to Client - 290607v2-Iberdrola WACC(eduv1)_Reg Asset 2008 changes-summary Jan 2 2" xfId="4280" xr:uid="{264E364C-6C3D-43F1-B08F-2DDE63CE2CC3}"/>
    <cellStyle name="_Allocation of Consideration to Client - 290607v2-Iberdrola WACC(eduv1)_Reg Asset 2008 changes-summary Jan 2_Xavier" xfId="4281" xr:uid="{78774822-2AD1-48FB-A010-59031FB401CE}"/>
    <cellStyle name="_Allocation of Consideration to Client - 290607v2-Iberdrola WACC(eduv1)_Reg Asset 2008 changes-summary Jan 3" xfId="4282" xr:uid="{7F1373A6-3A97-4BF5-9142-4C99013F1B29}"/>
    <cellStyle name="_Allocation of Consideration to Client - 290607v2-Iberdrola WACC(eduv1)_Reg Asset 2008 changes-summary Jan_14  IUSA 2012 Rev2 Maqueta for Presentation July 9" xfId="4283" xr:uid="{FFD37477-5329-4D9D-A079-E6FFCB51738F}"/>
    <cellStyle name="_Allocation of Consideration to Client - 290607v2-Iberdrola WACC(eduv1)_Reg Asset 2008 changes-summary Jan_9. Staff Cost-External Services" xfId="4284" xr:uid="{B1EEAE88-EDC4-48A3-974B-552114706533}"/>
    <cellStyle name="_Allocation of Consideration to Client - 290607v2-Iberdrola WACC(eduv1)_Reg Asset 2008 changes-summary Jan_9. Staff Cost-External Services 2" xfId="4285" xr:uid="{8FF28BDA-DA22-4161-9937-0F0772CF8FE0}"/>
    <cellStyle name="_Allocation of Consideration to Client - 290607v2-Iberdrola WACC(eduv1)_Reg Asset 2008 changes-summary Jan_9. Staff Cost-External Services_1" xfId="4286" xr:uid="{62C88E64-9C93-4523-A96D-06D11187B6FD}"/>
    <cellStyle name="_Allocation of Consideration to Client - 290607v2-Iberdrola WACC(eduv1)_Reg Asset 2008 changes-summary Jan_9. Staff Cost-External Services_1 2" xfId="4287" xr:uid="{86315DB3-CBF4-4BF1-81B6-20C0D89AFD13}"/>
    <cellStyle name="_Allocation of Consideration to Client - 290607v2-Iberdrola WACC(eduv1)_Reg Asset 2008 changes-summary Jan_Actual" xfId="4288" xr:uid="{0B613137-BA5A-4BED-AAE7-77D6C9E7C1ED}"/>
    <cellStyle name="_Allocation of Consideration to Client - 290607v2-Iberdrola WACC(eduv1)_Reg Asset 2008 changes-summary Jan_Actual_Xavier" xfId="4289" xr:uid="{AAC0AB29-C78C-4114-930B-910DA353340C}"/>
    <cellStyle name="_Allocation of Consideration to Client - 290607v2-Iberdrola WACC(eduv1)_Reg Asset 2008 changes-summary Jan_Conversion" xfId="4290" xr:uid="{CAE78629-89CD-497E-BD85-BBA6130D52F5}"/>
    <cellStyle name="_Allocation of Consideration to Client - 290607v2-Iberdrola WACC(eduv1)_Reg Asset 2008 changes-summary Jan_Conversion 2" xfId="4291" xr:uid="{9FA2305E-5BEE-4F56-9FCD-757E4780C045}"/>
    <cellStyle name="_Allocation of Consideration to Client - 290607v2-Iberdrola WACC(eduv1)_Reg Asset 2008 changes-summary Jan_FIN € Summary" xfId="4292" xr:uid="{AE287053-96B9-4C29-AB20-C8501BF5245E}"/>
    <cellStyle name="_Allocation of Consideration to Client - 290607v2-Iberdrola WACC(eduv1)_Reg Asset 2008 changes-summary Jan_FIN € Summary 2" xfId="4293" xr:uid="{203BF1EB-BD85-4CC5-9AFA-E10B89A2141D}"/>
    <cellStyle name="_Allocation of Consideration to Client - 290607v2-Iberdrola WACC(eduv1)_Reg Asset 2008 changes-summary Jan_IFRS Elim" xfId="4294" xr:uid="{3CB354E4-C3BA-495F-8A69-C8A1088060B0}"/>
    <cellStyle name="_Allocation of Consideration to Client - 290607v2-Iberdrola WACC(eduv1)_Reg Asset 2008 changes-summary Jan_IFRS Elim_Xavier" xfId="4295" xr:uid="{C70DA412-3DBB-44B3-AFCD-6CB9EEFAE318}"/>
    <cellStyle name="_Allocation of Consideration to Client - 290607v2-Iberdrola WACC(eduv1)_Reg Asset 2008 changes-summary Jan_IFRS IS" xfId="4296" xr:uid="{38639EEE-7663-4632-BAC0-F9679C451938}"/>
    <cellStyle name="_Allocation of Consideration to Client - 290607v2-Iberdrola WACC(eduv1)_Reg Asset 2008 changes-summary Jan_IFRS IS_Xavier" xfId="4297" xr:uid="{C9CAF1B6-4294-4F9D-9F2A-15BEC607CC70}"/>
    <cellStyle name="_Allocation of Consideration to Client - 290607v2-Iberdrola WACC(eduv1)_Reg Asset 2008 changes-summary Jan_One Corp Summary" xfId="4298" xr:uid="{10A1FE0F-C7ED-4365-997D-282AE8CB3DED}"/>
    <cellStyle name="_Allocation of Consideration to Client - 290607v2-Iberdrola WACC(eduv1)_Reg Asset 2008 changes-summary Jan_One Corp Summary 2" xfId="4299" xr:uid="{35F4A83E-E74C-4DCD-9A6A-048A5E2FCBEC}"/>
    <cellStyle name="_Allocation of Consideration to Client - 290607v2-Iberdrola WACC(eduv1)_Reg Asset 2008 changes-summary Jan_Plan IS" xfId="4300" xr:uid="{B584D93F-4B40-4F08-BEE5-B76EF10C74F8}"/>
    <cellStyle name="_Allocation of Consideration to Client - 290607v2-Iberdrola WACC(eduv1)_Reg Asset 2008 changes-summary Jan_Plan IS_Xavier" xfId="4301" xr:uid="{429186E4-6E7D-4001-A891-644075E68CC5}"/>
    <cellStyle name="_Allocation of Consideration to Client - 290607v2-Iberdrola WACC(eduv1)_Reg Asset 2008 changes-summary Jan_PlntIn" xfId="4302" xr:uid="{03DF09E9-42FC-44D5-8500-5B8FD17B90FD}"/>
    <cellStyle name="_Allocation of Consideration to Client - 290607v2-Iberdrola WACC(eduv1)_Reg Asset 2008 changes-summary Jan_PlntIn_Xavier" xfId="4303" xr:uid="{E7A6119C-8F31-42E0-8D6B-379EC130613C}"/>
    <cellStyle name="_Allocation of Consideration to Client - 290607v2-Iberdrola WACC(eduv1)_Reg Asset 2008 changes-summary Jan_PPA" xfId="4304" xr:uid="{5244ACF1-9B4B-4535-B854-9A283CBB38AA}"/>
    <cellStyle name="_Allocation of Consideration to Client - 290607v2-Iberdrola WACC(eduv1)_Reg Asset 2008 changes-summary Jan_PPA_Xavier" xfId="4305" xr:uid="{9C055241-2A2B-4C51-B4C8-095388ED8B65}"/>
    <cellStyle name="_Allocation of Consideration to Client - 290607v2-Iberdrola WACC(eduv1)_Reg Asset 2008 changes-summary Jan_ppt-ind" xfId="4306" xr:uid="{1C2C5A52-3C9A-4E91-B0CF-833AFE375050}"/>
    <cellStyle name="_Allocation of Consideration to Client - 290607v2-Iberdrola WACC(eduv1)_Reg Asset 2008 changes-summary Jan_Xavier" xfId="4307" xr:uid="{EEC599B2-90BB-497D-9383-D158CB8837F7}"/>
    <cellStyle name="_Allocation of Consideration to Client - 290607v2-Iberdrola WACC(eduv1)_Xavier" xfId="4308" xr:uid="{1AAFEFA8-E916-41E6-B64A-74244ED64FB8}"/>
    <cellStyle name="_Allocation of Consideration to Client - 290607v2-Iberdrola WACC_14  IUSA 2012 Rev2 Maqueta for Presentation July 9" xfId="4309" xr:uid="{BA6A8BA6-D79D-46E9-8338-6A281F154EC8}"/>
    <cellStyle name="_Allocation of Consideration to Client - 290607v2-Iberdrola WACC_9. Staff Cost-External Services" xfId="4310" xr:uid="{E87F641A-6714-4C8F-AC9B-F4983164B8DC}"/>
    <cellStyle name="_Allocation of Consideration to Client - 290607v2-Iberdrola WACC_9. Staff Cost-External Services 2" xfId="4311" xr:uid="{3BBF3FD4-15A7-44EE-8678-791120CED5BE}"/>
    <cellStyle name="_Allocation of Consideration to Client - 290607v2-Iberdrola WACC_9. Staff Cost-External Services_1" xfId="4312" xr:uid="{4D61A65B-C7BD-4C36-A57A-31DDF83E2C9F}"/>
    <cellStyle name="_Allocation of Consideration to Client - 290607v2-Iberdrola WACC_9. Staff Cost-External Services_1 2" xfId="4313" xr:uid="{9A853715-8A52-40B6-85B0-1D836384CA10}"/>
    <cellStyle name="_Allocation of Consideration to Client - 290607v2-Iberdrola WACC_Actual" xfId="4314" xr:uid="{5FF366B7-507F-4164-A2D8-C608599CFFE3}"/>
    <cellStyle name="_Allocation of Consideration to Client - 290607v2-Iberdrola WACC_Actual_Xavier" xfId="4315" xr:uid="{0851FEE4-0DDA-41E5-8621-69240FD72414}"/>
    <cellStyle name="_Allocation of Consideration to Client - 290607v2-Iberdrola WACC_Adams Report Recon Sept 08" xfId="4316" xr:uid="{68EFE19E-9AEE-4880-8814-EA44D33485C1}"/>
    <cellStyle name="_Allocation of Consideration to Client - 290607v2-Iberdrola WACC_Adams Report Recon Sept 08 2" xfId="4317" xr:uid="{F9FE9893-05A1-4E16-BA65-214B46F9BAC1}"/>
    <cellStyle name="_Allocation of Consideration to Client - 290607v2-Iberdrola WACC_Adams Report Recon Sept 08 2 2" xfId="4318" xr:uid="{8820DCDB-64F8-4C18-B861-9343807C221E}"/>
    <cellStyle name="_Allocation of Consideration to Client - 290607v2-Iberdrola WACC_Adams Report Recon Sept 08 2_Xavier" xfId="4319" xr:uid="{5A34DFCE-A55A-4698-9B9A-25DEF7A51C16}"/>
    <cellStyle name="_Allocation of Consideration to Client - 290607v2-Iberdrola WACC_Adams Report Recon Sept 08 3" xfId="4320" xr:uid="{EFA3856D-A295-48B1-A705-22E9E5E0D57B}"/>
    <cellStyle name="_Allocation of Consideration to Client - 290607v2-Iberdrola WACC_Adams Report Recon Sept 08_14  IUSA 2012 Rev2 Maqueta for Presentation July 9" xfId="4321" xr:uid="{1AF4F3DB-A557-4D11-A981-7C671743F501}"/>
    <cellStyle name="_Allocation of Consideration to Client - 290607v2-Iberdrola WACC_Adams Report Recon Sept 08_9. Staff Cost-External Services" xfId="4322" xr:uid="{C2B84011-2A2E-44A2-BD7D-05E8ED9BA3FF}"/>
    <cellStyle name="_Allocation of Consideration to Client - 290607v2-Iberdrola WACC_Adams Report Recon Sept 08_9. Staff Cost-External Services 2" xfId="4323" xr:uid="{DC5E8636-97A0-4859-ADBA-EDE123AE7B3B}"/>
    <cellStyle name="_Allocation of Consideration to Client - 290607v2-Iberdrola WACC_Adams Report Recon Sept 08_9. Staff Cost-External Services_1" xfId="4324" xr:uid="{DE91A3C7-184A-472D-8443-FBB673052A0C}"/>
    <cellStyle name="_Allocation of Consideration to Client - 290607v2-Iberdrola WACC_Adams Report Recon Sept 08_9. Staff Cost-External Services_1 2" xfId="4325" xr:uid="{20C08EB3-797D-48F9-8183-594C4C1610D1}"/>
    <cellStyle name="_Allocation of Consideration to Client - 290607v2-Iberdrola WACC_Adams Report Recon Sept 08_Actual" xfId="4326" xr:uid="{4461D81E-00C4-45BE-9629-0024EF2A6BA0}"/>
    <cellStyle name="_Allocation of Consideration to Client - 290607v2-Iberdrola WACC_Adams Report Recon Sept 08_Actual_Xavier" xfId="4327" xr:uid="{B79F5148-1116-42C5-BC4F-37475E3A61B1}"/>
    <cellStyle name="_Allocation of Consideration to Client - 290607v2-Iberdrola WACC_Adams Report Recon Sept 08_Conversion" xfId="4328" xr:uid="{956EC51E-6BAF-47A0-AB32-02B8EF209751}"/>
    <cellStyle name="_Allocation of Consideration to Client - 290607v2-Iberdrola WACC_Adams Report Recon Sept 08_Conversion 2" xfId="4329" xr:uid="{24B70C57-CB57-41F3-A59B-4C586F000CE6}"/>
    <cellStyle name="_Allocation of Consideration to Client - 290607v2-Iberdrola WACC_Adams Report Recon Sept 08_FIN € Summary" xfId="4330" xr:uid="{61C423EA-E08B-4CC7-8A1D-41B196A6C8C2}"/>
    <cellStyle name="_Allocation of Consideration to Client - 290607v2-Iberdrola WACC_Adams Report Recon Sept 08_FIN € Summary 2" xfId="4331" xr:uid="{3E14D154-773A-44B9-8298-71B2F2C85274}"/>
    <cellStyle name="_Allocation of Consideration to Client - 290607v2-Iberdrola WACC_Adams Report Recon Sept 08_IFRS Elim" xfId="4332" xr:uid="{BA09D4B8-34C1-4A0B-9C15-6A2C035EDE6E}"/>
    <cellStyle name="_Allocation of Consideration to Client - 290607v2-Iberdrola WACC_Adams Report Recon Sept 08_IFRS Elim_Xavier" xfId="4333" xr:uid="{1CF5112D-5A7F-4CA8-B325-4C859CA62872}"/>
    <cellStyle name="_Allocation of Consideration to Client - 290607v2-Iberdrola WACC_Adams Report Recon Sept 08_IFRS IS" xfId="4334" xr:uid="{DD15A43F-525B-44F5-B7F1-9A4165C15440}"/>
    <cellStyle name="_Allocation of Consideration to Client - 290607v2-Iberdrola WACC_Adams Report Recon Sept 08_IFRS IS_Xavier" xfId="4335" xr:uid="{4292084B-F73C-4716-B65B-D2AF9F5DFF4B}"/>
    <cellStyle name="_Allocation of Consideration to Client - 290607v2-Iberdrola WACC_Adams Report Recon Sept 08_One Corp Summary" xfId="4336" xr:uid="{54E3100D-7357-42BE-9E81-26E0D69A07D8}"/>
    <cellStyle name="_Allocation of Consideration to Client - 290607v2-Iberdrola WACC_Adams Report Recon Sept 08_One Corp Summary 2" xfId="4337" xr:uid="{0F9970C9-6525-469C-BB26-0671B5BF4427}"/>
    <cellStyle name="_Allocation of Consideration to Client - 290607v2-Iberdrola WACC_Adams Report Recon Sept 08_Plan IS" xfId="4338" xr:uid="{99C0379B-6C76-41B6-A50A-BB2B562D3FAA}"/>
    <cellStyle name="_Allocation of Consideration to Client - 290607v2-Iberdrola WACC_Adams Report Recon Sept 08_Plan IS_Xavier" xfId="4339" xr:uid="{E9A4D0EE-DF0C-40D6-BE05-C77A0BF0E8DA}"/>
    <cellStyle name="_Allocation of Consideration to Client - 290607v2-Iberdrola WACC_Adams Report Recon Sept 08_PlntIn" xfId="4340" xr:uid="{34693831-75A8-4681-9A87-AC29922A274F}"/>
    <cellStyle name="_Allocation of Consideration to Client - 290607v2-Iberdrola WACC_Adams Report Recon Sept 08_PlntIn_Xavier" xfId="4341" xr:uid="{D3551A7F-4564-49E3-8619-62B7BBCE7E8F}"/>
    <cellStyle name="_Allocation of Consideration to Client - 290607v2-Iberdrola WACC_Adams Report Recon Sept 08_PPA" xfId="4342" xr:uid="{FB2E8526-1C6E-434B-9BDF-EAC6B3B22EA9}"/>
    <cellStyle name="_Allocation of Consideration to Client - 290607v2-Iberdrola WACC_Adams Report Recon Sept 08_PPA_Xavier" xfId="4343" xr:uid="{7FCE7126-7EEA-4FEC-AD65-E873B6E7ACD6}"/>
    <cellStyle name="_Allocation of Consideration to Client - 290607v2-Iberdrola WACC_Adams Report Recon Sept 08_ppt-ind" xfId="4344" xr:uid="{E82C1A9D-50AA-4C38-B74A-555E17B1A1B7}"/>
    <cellStyle name="_Allocation of Consideration to Client - 290607v2-Iberdrola WACC_Adams Report Recon Sept 08_Xavier" xfId="4345" xr:uid="{027608C6-3988-4D35-868D-DFCB45D30498}"/>
    <cellStyle name="_Allocation of Consideration to Client - 290607v2-Iberdrola WACC_Book1" xfId="4346" xr:uid="{7B51D4F7-8616-4E28-BA2F-D83F7C9B7C36}"/>
    <cellStyle name="_Allocation of Consideration to Client - 290607v2-Iberdrola WACC_Book1 2" xfId="4347" xr:uid="{6E8584FD-B8E8-404B-92ED-BA09CF51CD9D}"/>
    <cellStyle name="_Allocation of Consideration to Client - 290607v2-Iberdrola WACC_Book1 2 2" xfId="4348" xr:uid="{38CD0F22-5599-46DC-A6C7-8534AF5F3A38}"/>
    <cellStyle name="_Allocation of Consideration to Client - 290607v2-Iberdrola WACC_Book1 2_Xavier" xfId="4349" xr:uid="{A7526350-0150-4795-A826-296D3CE22144}"/>
    <cellStyle name="_Allocation of Consideration to Client - 290607v2-Iberdrola WACC_Book1 3" xfId="4350" xr:uid="{1CCE02B0-B192-463B-BB5C-0A82A831C288}"/>
    <cellStyle name="_Allocation of Consideration to Client - 290607v2-Iberdrola WACC_Book1_14  IUSA 2012 Rev2 Maqueta for Presentation July 9" xfId="4351" xr:uid="{181D920D-7173-4DFF-8863-11AEF1BD515E}"/>
    <cellStyle name="_Allocation of Consideration to Client - 290607v2-Iberdrola WACC_Book1_9. Staff Cost-External Services" xfId="4352" xr:uid="{EAE24712-559D-4B9F-BAD3-78C2C8C790AE}"/>
    <cellStyle name="_Allocation of Consideration to Client - 290607v2-Iberdrola WACC_Book1_9. Staff Cost-External Services 2" xfId="4353" xr:uid="{85DD5671-0014-4822-A9BA-40AF0BF0B48D}"/>
    <cellStyle name="_Allocation of Consideration to Client - 290607v2-Iberdrola WACC_Book1_9. Staff Cost-External Services_1" xfId="4354" xr:uid="{D46C0019-4E08-44F4-A9A9-3A65D7358B05}"/>
    <cellStyle name="_Allocation of Consideration to Client - 290607v2-Iberdrola WACC_Book1_9. Staff Cost-External Services_1 2" xfId="4355" xr:uid="{8723DB61-511E-4D8D-B9A9-E28649002175}"/>
    <cellStyle name="_Allocation of Consideration to Client - 290607v2-Iberdrola WACC_Book1_Actual" xfId="4356" xr:uid="{F5D23BBF-4662-4049-995F-1338E39EC0E3}"/>
    <cellStyle name="_Allocation of Consideration to Client - 290607v2-Iberdrola WACC_Book1_Actual_Xavier" xfId="4357" xr:uid="{B30CE5E5-56D0-4F24-BAFF-6601FDBD684C}"/>
    <cellStyle name="_Allocation of Consideration to Client - 290607v2-Iberdrola WACC_Book1_Conversion" xfId="4358" xr:uid="{BD7B8013-0967-426C-9E1D-B8AE2439BBFE}"/>
    <cellStyle name="_Allocation of Consideration to Client - 290607v2-Iberdrola WACC_Book1_Conversion 2" xfId="4359" xr:uid="{05E7A505-5920-4B61-B3DE-4961A62875F8}"/>
    <cellStyle name="_Allocation of Consideration to Client - 290607v2-Iberdrola WACC_Book1_FIN € Summary" xfId="4360" xr:uid="{1B5DCD67-A7B5-4C93-9399-9697AA4096F3}"/>
    <cellStyle name="_Allocation of Consideration to Client - 290607v2-Iberdrola WACC_Book1_FIN € Summary 2" xfId="4361" xr:uid="{2168AE9F-3ABE-410E-9127-3CF863DEF37E}"/>
    <cellStyle name="_Allocation of Consideration to Client - 290607v2-Iberdrola WACC_Book1_IFRS Elim" xfId="4362" xr:uid="{A0DE7DD8-9B5C-48E0-8511-758041C191F9}"/>
    <cellStyle name="_Allocation of Consideration to Client - 290607v2-Iberdrola WACC_Book1_IFRS Elim_Xavier" xfId="4363" xr:uid="{43BBF2CE-5330-4D5E-A592-772FDDB59B82}"/>
    <cellStyle name="_Allocation of Consideration to Client - 290607v2-Iberdrola WACC_Book1_IFRS IS" xfId="4364" xr:uid="{48B796B3-5440-4A97-B67D-9EAE2CC9A1B6}"/>
    <cellStyle name="_Allocation of Consideration to Client - 290607v2-Iberdrola WACC_Book1_IFRS IS_Xavier" xfId="4365" xr:uid="{9146AED2-0D24-41D3-8E36-320D94ADD512}"/>
    <cellStyle name="_Allocation of Consideration to Client - 290607v2-Iberdrola WACC_Book1_One Corp Summary" xfId="4366" xr:uid="{EA9475C7-6FBA-4B85-96ED-2F95C643513A}"/>
    <cellStyle name="_Allocation of Consideration to Client - 290607v2-Iberdrola WACC_Book1_One Corp Summary 2" xfId="4367" xr:uid="{10EAE940-2C4B-4D08-BF2F-83A40CE65ECC}"/>
    <cellStyle name="_Allocation of Consideration to Client - 290607v2-Iberdrola WACC_Book1_Plan IS" xfId="4368" xr:uid="{F41E5C47-BBC5-4381-B7DB-6243CE9FEE60}"/>
    <cellStyle name="_Allocation of Consideration to Client - 290607v2-Iberdrola WACC_Book1_Plan IS_Xavier" xfId="4369" xr:uid="{8B6869F6-114B-4B99-90E5-E0F8AC7C6EFB}"/>
    <cellStyle name="_Allocation of Consideration to Client - 290607v2-Iberdrola WACC_Book1_PlntIn" xfId="4370" xr:uid="{8FD86DDD-6EC7-4A95-ABA1-EF6527B595E1}"/>
    <cellStyle name="_Allocation of Consideration to Client - 290607v2-Iberdrola WACC_Book1_PlntIn_Xavier" xfId="4371" xr:uid="{F739305F-485D-4EBC-950F-3EB102221FCB}"/>
    <cellStyle name="_Allocation of Consideration to Client - 290607v2-Iberdrola WACC_Book1_PPA" xfId="4372" xr:uid="{F6079381-CBE7-4C91-8F4D-E5AFEED1B62D}"/>
    <cellStyle name="_Allocation of Consideration to Client - 290607v2-Iberdrola WACC_Book1_PPA_Xavier" xfId="4373" xr:uid="{A301E94F-C200-4DDF-8CFA-53E71C2615FA}"/>
    <cellStyle name="_Allocation of Consideration to Client - 290607v2-Iberdrola WACC_Book1_ppt-ind" xfId="4374" xr:uid="{8645F356-8CED-4FC4-A1E1-20B5CFACFA16}"/>
    <cellStyle name="_Allocation of Consideration to Client - 290607v2-Iberdrola WACC_Book1_Xavier" xfId="4375" xr:uid="{CF59A410-5D2D-4724-BE55-6E6F6785A999}"/>
    <cellStyle name="_Allocation of Consideration to Client - 290607v2-Iberdrola WACC_Conversion" xfId="4376" xr:uid="{FB560989-228E-4133-A072-60DA573A8ED9}"/>
    <cellStyle name="_Allocation of Consideration to Client - 290607v2-Iberdrola WACC_Conversion 2" xfId="4377" xr:uid="{E22AC7BB-BFAA-4A6C-9167-E785E3FBFAC0}"/>
    <cellStyle name="_Allocation of Consideration to Client - 290607v2-Iberdrola WACC_FIN € Summary" xfId="4378" xr:uid="{98B9BA52-5C0F-4B30-A2DF-C9992A5AAD36}"/>
    <cellStyle name="_Allocation of Consideration to Client - 290607v2-Iberdrola WACC_FIN € Summary 2" xfId="4379" xr:uid="{281C4887-ADB8-4CE6-BBF9-1CD951698237}"/>
    <cellStyle name="_Allocation of Consideration to Client - 290607v2-Iberdrola WACC_IFRS Elim" xfId="4380" xr:uid="{375CAA07-B898-4B9F-A612-88E0C7E6FFFE}"/>
    <cellStyle name="_Allocation of Consideration to Client - 290607v2-Iberdrola WACC_IFRS Elim_Xavier" xfId="4381" xr:uid="{4D495F45-B2E2-435E-BA61-054C10E2A420}"/>
    <cellStyle name="_Allocation of Consideration to Client - 290607v2-Iberdrola WACC_IFRS IS" xfId="4382" xr:uid="{700442FD-B803-47FA-8903-8F5FA1B8D167}"/>
    <cellStyle name="_Allocation of Consideration to Client - 290607v2-Iberdrola WACC_IFRS IS_Xavier" xfId="4383" xr:uid="{57333A10-121F-4934-8DFA-FDFADB489F07}"/>
    <cellStyle name="_Allocation of Consideration to Client - 290607v2-Iberdrola WACC_NYSEG Assets" xfId="4384" xr:uid="{9816E603-CD1D-45E8-BB89-01120CD912B4}"/>
    <cellStyle name="_Allocation of Consideration to Client - 290607v2-Iberdrola WACC_NYSEG Assets 2" xfId="4385" xr:uid="{D343780E-0230-4ECF-9D4F-C3CA5F954320}"/>
    <cellStyle name="_Allocation of Consideration to Client - 290607v2-Iberdrola WACC_NYSEG Assets 2 2" xfId="4386" xr:uid="{B001C018-2FDE-4C6B-93A9-96B37DF9A171}"/>
    <cellStyle name="_Allocation of Consideration to Client - 290607v2-Iberdrola WACC_NYSEG Assets 2_Xavier" xfId="4387" xr:uid="{1EADD98B-260E-4138-9EA0-229F055F3149}"/>
    <cellStyle name="_Allocation of Consideration to Client - 290607v2-Iberdrola WACC_NYSEG Assets 3" xfId="4388" xr:uid="{994443A2-F781-4E20-B2B7-E1C5D861F7FB}"/>
    <cellStyle name="_Allocation of Consideration to Client - 290607v2-Iberdrola WACC_NYSEG Assets_14  IUSA 2012 Rev2 Maqueta for Presentation July 9" xfId="4389" xr:uid="{7BC5D72A-277E-49DF-9A20-ACB439977718}"/>
    <cellStyle name="_Allocation of Consideration to Client - 290607v2-Iberdrola WACC_NYSEG Assets_9. Staff Cost-External Services" xfId="4390" xr:uid="{989473A2-B4BA-41EB-A797-FD1D3FDD47EA}"/>
    <cellStyle name="_Allocation of Consideration to Client - 290607v2-Iberdrola WACC_NYSEG Assets_9. Staff Cost-External Services 2" xfId="4391" xr:uid="{88A51D09-3EAE-46FC-9F65-A7F6BBBFCD04}"/>
    <cellStyle name="_Allocation of Consideration to Client - 290607v2-Iberdrola WACC_NYSEG Assets_9. Staff Cost-External Services_1" xfId="4392" xr:uid="{1E3028B9-D631-42C3-88FD-48FB0DEE0DB8}"/>
    <cellStyle name="_Allocation of Consideration to Client - 290607v2-Iberdrola WACC_NYSEG Assets_9. Staff Cost-External Services_1 2" xfId="4393" xr:uid="{7C5B866D-1442-47D8-99A2-E70735E848FF}"/>
    <cellStyle name="_Allocation of Consideration to Client - 290607v2-Iberdrola WACC_NYSEG Assets_Actual" xfId="4394" xr:uid="{6F68680C-7A44-40DC-BD38-17570924B697}"/>
    <cellStyle name="_Allocation of Consideration to Client - 290607v2-Iberdrola WACC_NYSEG Assets_Actual_Xavier" xfId="4395" xr:uid="{454EF7DF-262A-4E52-AA53-1BFC0185C58F}"/>
    <cellStyle name="_Allocation of Consideration to Client - 290607v2-Iberdrola WACC_NYSEG Assets_Conversion" xfId="4396" xr:uid="{D1BF855F-6990-4C91-8B3F-FF1CD0ADDB48}"/>
    <cellStyle name="_Allocation of Consideration to Client - 290607v2-Iberdrola WACC_NYSEG Assets_Conversion 2" xfId="4397" xr:uid="{119E8E56-CC21-449F-A12C-9FAE2A990ECD}"/>
    <cellStyle name="_Allocation of Consideration to Client - 290607v2-Iberdrola WACC_NYSEG Assets_FIN € Summary" xfId="4398" xr:uid="{8387BA95-C59B-48B3-AFC4-E6B10E62FE82}"/>
    <cellStyle name="_Allocation of Consideration to Client - 290607v2-Iberdrola WACC_NYSEG Assets_FIN € Summary 2" xfId="4399" xr:uid="{CA8BB5A3-3EB2-47C7-82DA-B8AA01526F4C}"/>
    <cellStyle name="_Allocation of Consideration to Client - 290607v2-Iberdrola WACC_NYSEG Assets_IFRS Elim" xfId="4400" xr:uid="{1FCC5C4C-B92D-4FE4-A609-34CD3A2802A1}"/>
    <cellStyle name="_Allocation of Consideration to Client - 290607v2-Iberdrola WACC_NYSEG Assets_IFRS Elim_Xavier" xfId="4401" xr:uid="{C27B60CC-DD41-40AE-B790-71D587802B5A}"/>
    <cellStyle name="_Allocation of Consideration to Client - 290607v2-Iberdrola WACC_NYSEG Assets_IFRS IS" xfId="4402" xr:uid="{E1CD8BD5-D45F-44ED-88CA-51E1C964BF06}"/>
    <cellStyle name="_Allocation of Consideration to Client - 290607v2-Iberdrola WACC_NYSEG Assets_IFRS IS_Xavier" xfId="4403" xr:uid="{90BEAEF0-5022-4385-82AB-DDB152873B60}"/>
    <cellStyle name="_Allocation of Consideration to Client - 290607v2-Iberdrola WACC_NYSEG Assets_One Corp Summary" xfId="4404" xr:uid="{4EE64E36-6EE4-4EE0-8C6B-D1D616438660}"/>
    <cellStyle name="_Allocation of Consideration to Client - 290607v2-Iberdrola WACC_NYSEG Assets_One Corp Summary 2" xfId="4405" xr:uid="{590718F1-A09E-4B11-BEA8-9C70745D27B0}"/>
    <cellStyle name="_Allocation of Consideration to Client - 290607v2-Iberdrola WACC_NYSEG Assets_Plan IS" xfId="4406" xr:uid="{ABE6B0BC-DFB0-4218-B230-47384EF44EA4}"/>
    <cellStyle name="_Allocation of Consideration to Client - 290607v2-Iberdrola WACC_NYSEG Assets_Plan IS_Xavier" xfId="4407" xr:uid="{83C2ADEF-0C9F-44FA-BEAD-C4BB582D5125}"/>
    <cellStyle name="_Allocation of Consideration to Client - 290607v2-Iberdrola WACC_NYSEG Assets_PlntIn" xfId="4408" xr:uid="{15D7DE1A-7895-4202-9ABA-8F93433F852E}"/>
    <cellStyle name="_Allocation of Consideration to Client - 290607v2-Iberdrola WACC_NYSEG Assets_PlntIn_Xavier" xfId="4409" xr:uid="{517FD346-A985-4870-87F4-AD6216CE3236}"/>
    <cellStyle name="_Allocation of Consideration to Client - 290607v2-Iberdrola WACC_NYSEG Assets_PPA" xfId="4410" xr:uid="{0C9AA83F-D180-4CF4-9030-B3FA51A02227}"/>
    <cellStyle name="_Allocation of Consideration to Client - 290607v2-Iberdrola WACC_NYSEG Assets_PPA_Xavier" xfId="4411" xr:uid="{2D00B3B5-7B92-427A-AAE6-87C43BC95823}"/>
    <cellStyle name="_Allocation of Consideration to Client - 290607v2-Iberdrola WACC_NYSEG Assets_ppt-ind" xfId="4412" xr:uid="{DBA60CAA-2A0A-4DCB-80AD-881DD9B13D69}"/>
    <cellStyle name="_Allocation of Consideration to Client - 290607v2-Iberdrola WACC_NYSEG Assets_Xavier" xfId="4413" xr:uid="{A8870EC4-16AB-45E7-8306-A11CEEE592AF}"/>
    <cellStyle name="_Allocation of Consideration to Client - 290607v2-Iberdrola WACC_NYSEG Liab" xfId="4414" xr:uid="{1AF00E97-0CBE-4F61-8A93-D10D84BF1B0D}"/>
    <cellStyle name="_Allocation of Consideration to Client - 290607v2-Iberdrola WACC_NYSEG Liab 2" xfId="4415" xr:uid="{88B65BD0-C194-4D17-A9F7-F990957107A7}"/>
    <cellStyle name="_Allocation of Consideration to Client - 290607v2-Iberdrola WACC_NYSEG Liab 2 2" xfId="4416" xr:uid="{93805D33-9A55-4BE0-811A-B02845591120}"/>
    <cellStyle name="_Allocation of Consideration to Client - 290607v2-Iberdrola WACC_NYSEG Liab 2_Xavier" xfId="4417" xr:uid="{085A6467-EA42-4587-816A-6AAF73A9A7EF}"/>
    <cellStyle name="_Allocation of Consideration to Client - 290607v2-Iberdrola WACC_NYSEG Liab 3" xfId="4418" xr:uid="{F0F6EF1E-94A1-41D1-856A-47BE8089E57F}"/>
    <cellStyle name="_Allocation of Consideration to Client - 290607v2-Iberdrola WACC_NYSEG Liab_14  IUSA 2012 Rev2 Maqueta for Presentation July 9" xfId="4419" xr:uid="{2735005F-2C29-4D63-892A-078CB2AD8A56}"/>
    <cellStyle name="_Allocation of Consideration to Client - 290607v2-Iberdrola WACC_NYSEG Liab_9. Staff Cost-External Services" xfId="4420" xr:uid="{A36FEE49-E4AB-4464-91B5-C53EFB3FBADD}"/>
    <cellStyle name="_Allocation of Consideration to Client - 290607v2-Iberdrola WACC_NYSEG Liab_9. Staff Cost-External Services 2" xfId="4421" xr:uid="{FF293936-E2B5-484E-8BA2-7E98A831AD83}"/>
    <cellStyle name="_Allocation of Consideration to Client - 290607v2-Iberdrola WACC_NYSEG Liab_9. Staff Cost-External Services_1" xfId="4422" xr:uid="{651BEB82-A188-4614-BE88-FF456BA860BB}"/>
    <cellStyle name="_Allocation of Consideration to Client - 290607v2-Iberdrola WACC_NYSEG Liab_9. Staff Cost-External Services_1 2" xfId="4423" xr:uid="{9582C38F-5BD1-4C3D-9161-010767B2E820}"/>
    <cellStyle name="_Allocation of Consideration to Client - 290607v2-Iberdrola WACC_NYSEG Liab_Actual" xfId="4424" xr:uid="{6A301671-DD8A-4650-9AAA-3EE9DDE0DBC2}"/>
    <cellStyle name="_Allocation of Consideration to Client - 290607v2-Iberdrola WACC_NYSEG Liab_Actual_Xavier" xfId="4425" xr:uid="{5B42E6C4-AB0F-4A1C-A74E-4F8BD8BBA835}"/>
    <cellStyle name="_Allocation of Consideration to Client - 290607v2-Iberdrola WACC_NYSEG Liab_Conversion" xfId="4426" xr:uid="{DDF1BE60-EC8A-47DB-BEC7-2152E2F0A767}"/>
    <cellStyle name="_Allocation of Consideration to Client - 290607v2-Iberdrola WACC_NYSEG Liab_Conversion 2" xfId="4427" xr:uid="{C6E09F4F-8B04-438B-9E3A-756B78FDEAB5}"/>
    <cellStyle name="_Allocation of Consideration to Client - 290607v2-Iberdrola WACC_NYSEG Liab_FIN € Summary" xfId="4428" xr:uid="{99C0D92C-BEE6-4CAB-BD59-899612E369F9}"/>
    <cellStyle name="_Allocation of Consideration to Client - 290607v2-Iberdrola WACC_NYSEG Liab_FIN € Summary 2" xfId="4429" xr:uid="{1CF724D6-60F0-4C06-8193-28022DF9958E}"/>
    <cellStyle name="_Allocation of Consideration to Client - 290607v2-Iberdrola WACC_NYSEG Liab_IFRS Elim" xfId="4430" xr:uid="{2889E672-6563-4366-854B-86BF0FC7B634}"/>
    <cellStyle name="_Allocation of Consideration to Client - 290607v2-Iberdrola WACC_NYSEG Liab_IFRS Elim_Xavier" xfId="4431" xr:uid="{4A1CCD8F-2F23-46B5-8735-F1A09110AC54}"/>
    <cellStyle name="_Allocation of Consideration to Client - 290607v2-Iberdrola WACC_NYSEG Liab_IFRS IS" xfId="4432" xr:uid="{7216E6BB-030D-45BC-9375-670122666EA9}"/>
    <cellStyle name="_Allocation of Consideration to Client - 290607v2-Iberdrola WACC_NYSEG Liab_IFRS IS_Xavier" xfId="4433" xr:uid="{59A386EF-E584-4093-B930-0184ED2D5660}"/>
    <cellStyle name="_Allocation of Consideration to Client - 290607v2-Iberdrola WACC_NYSEG Liab_One Corp Summary" xfId="4434" xr:uid="{1C1ECE0F-7356-4A78-A09E-5DBAEF68CB88}"/>
    <cellStyle name="_Allocation of Consideration to Client - 290607v2-Iberdrola WACC_NYSEG Liab_One Corp Summary 2" xfId="4435" xr:uid="{88A59FD3-87D5-44FA-A881-155C3CBE7EDF}"/>
    <cellStyle name="_Allocation of Consideration to Client - 290607v2-Iberdrola WACC_NYSEG Liab_Plan IS" xfId="4436" xr:uid="{C48F9ED2-E7F6-4964-96B4-E1752C905104}"/>
    <cellStyle name="_Allocation of Consideration to Client - 290607v2-Iberdrola WACC_NYSEG Liab_Plan IS_Xavier" xfId="4437" xr:uid="{30DD97F2-610B-481E-92DB-9DDEDA06284E}"/>
    <cellStyle name="_Allocation of Consideration to Client - 290607v2-Iberdrola WACC_NYSEG Liab_PlntIn" xfId="4438" xr:uid="{ED0DD526-8CFF-46AD-9D1F-F50D23BC2D91}"/>
    <cellStyle name="_Allocation of Consideration to Client - 290607v2-Iberdrola WACC_NYSEG Liab_PlntIn_Xavier" xfId="4439" xr:uid="{9FAB6081-F7FA-4970-8B05-E0E24E8EE48E}"/>
    <cellStyle name="_Allocation of Consideration to Client - 290607v2-Iberdrola WACC_NYSEG Liab_PPA" xfId="4440" xr:uid="{9DD5FDED-6878-4007-8319-C55CFEB1E537}"/>
    <cellStyle name="_Allocation of Consideration to Client - 290607v2-Iberdrola WACC_NYSEG Liab_PPA_Xavier" xfId="4441" xr:uid="{97A2CC00-57A8-42CA-BAFB-BD54D75102EB}"/>
    <cellStyle name="_Allocation of Consideration to Client - 290607v2-Iberdrola WACC_NYSEG Liab_ppt-ind" xfId="4442" xr:uid="{944D8115-0316-468D-B02E-FC6FB38B36DD}"/>
    <cellStyle name="_Allocation of Consideration to Client - 290607v2-Iberdrola WACC_NYSEG Liab_Xavier" xfId="4443" xr:uid="{CA169280-3C33-4346-82DC-2A62CC9A7354}"/>
    <cellStyle name="_Allocation of Consideration to Client - 290607v2-Iberdrola WACC_One Corp Summary" xfId="4444" xr:uid="{F8B146F9-BBD5-4B0E-B80F-D388CA9B6D71}"/>
    <cellStyle name="_Allocation of Consideration to Client - 290607v2-Iberdrola WACC_One Corp Summary 2" xfId="4445" xr:uid="{E3094AFB-699A-4DA9-A28C-4E121EE65647}"/>
    <cellStyle name="_Allocation of Consideration to Client - 290607v2-Iberdrola WACC_Plan IS" xfId="4446" xr:uid="{48BB4B92-9E12-4C78-BF5B-855E4F4BD2DC}"/>
    <cellStyle name="_Allocation of Consideration to Client - 290607v2-Iberdrola WACC_Plan IS_Xavier" xfId="4447" xr:uid="{CB664B5B-9258-471D-B781-12D147C359AE}"/>
    <cellStyle name="_Allocation of Consideration to Client - 290607v2-Iberdrola WACC_PlntIn" xfId="4448" xr:uid="{836316D0-F5BC-475F-AD8E-88390E46849C}"/>
    <cellStyle name="_Allocation of Consideration to Client - 290607v2-Iberdrola WACC_PlntIn_Xavier" xfId="4449" xr:uid="{5F22B32D-4A47-4218-8A31-2FB6C6E4C151}"/>
    <cellStyle name="_Allocation of Consideration to Client - 290607v2-Iberdrola WACC_PPA" xfId="4450" xr:uid="{8800FC99-2B34-48AF-BE8B-432AA7DE53ED}"/>
    <cellStyle name="_Allocation of Consideration to Client - 290607v2-Iberdrola WACC_PPA_Xavier" xfId="4451" xr:uid="{560324E6-85D5-4D11-B81F-A0FAC4765B5D}"/>
    <cellStyle name="_Allocation of Consideration to Client - 290607v2-Iberdrola WACC_ppt-ind" xfId="4452" xr:uid="{75474A98-76E7-4A55-B2EA-9F1641E595AE}"/>
    <cellStyle name="_Allocation of Consideration to Client - 290607v2-Iberdrola WACC_Reg Asset 2008 changes-summary Jan" xfId="4453" xr:uid="{3FAF3D96-E694-42C8-983F-815DC3E37055}"/>
    <cellStyle name="_Allocation of Consideration to Client - 290607v2-Iberdrola WACC_Reg Asset 2008 changes-summary Jan 2" xfId="4454" xr:uid="{4AE59CA4-FEB0-4728-ADEA-DD213390F43F}"/>
    <cellStyle name="_Allocation of Consideration to Client - 290607v2-Iberdrola WACC_Reg Asset 2008 changes-summary Jan 2 2" xfId="4455" xr:uid="{244793BD-268F-40DF-AFE4-69D628F52F94}"/>
    <cellStyle name="_Allocation of Consideration to Client - 290607v2-Iberdrola WACC_Reg Asset 2008 changes-summary Jan 2_Xavier" xfId="4456" xr:uid="{9148B08C-DA48-4134-848D-7BD974A30635}"/>
    <cellStyle name="_Allocation of Consideration to Client - 290607v2-Iberdrola WACC_Reg Asset 2008 changes-summary Jan 3" xfId="4457" xr:uid="{E0B8C307-0145-4DD9-B448-29DF8AFE2795}"/>
    <cellStyle name="_Allocation of Consideration to Client - 290607v2-Iberdrola WACC_Reg Asset 2008 changes-summary Jan_14  IUSA 2012 Rev2 Maqueta for Presentation July 9" xfId="4458" xr:uid="{0F46218E-89E7-4D39-806D-AE039703F3A9}"/>
    <cellStyle name="_Allocation of Consideration to Client - 290607v2-Iberdrola WACC_Reg Asset 2008 changes-summary Jan_9. Staff Cost-External Services" xfId="4459" xr:uid="{521AF16E-07F3-4A83-BBAE-4AD8891946A8}"/>
    <cellStyle name="_Allocation of Consideration to Client - 290607v2-Iberdrola WACC_Reg Asset 2008 changes-summary Jan_9. Staff Cost-External Services 2" xfId="4460" xr:uid="{DD6FD49A-D81A-424E-809D-A91AF17CBB8F}"/>
    <cellStyle name="_Allocation of Consideration to Client - 290607v2-Iberdrola WACC_Reg Asset 2008 changes-summary Jan_9. Staff Cost-External Services_1" xfId="4461" xr:uid="{B80D61A1-4B06-46AD-A750-1760D7D195C1}"/>
    <cellStyle name="_Allocation of Consideration to Client - 290607v2-Iberdrola WACC_Reg Asset 2008 changes-summary Jan_9. Staff Cost-External Services_1 2" xfId="4462" xr:uid="{84367B45-6837-49CA-86A2-5D3A99BEB39E}"/>
    <cellStyle name="_Allocation of Consideration to Client - 290607v2-Iberdrola WACC_Reg Asset 2008 changes-summary Jan_Actual" xfId="4463" xr:uid="{6DF0E629-B638-46E4-AD56-DDBFAC4C5856}"/>
    <cellStyle name="_Allocation of Consideration to Client - 290607v2-Iberdrola WACC_Reg Asset 2008 changes-summary Jan_Actual_Xavier" xfId="4464" xr:uid="{485EA447-CE7F-494F-A15E-EBA3801A10F0}"/>
    <cellStyle name="_Allocation of Consideration to Client - 290607v2-Iberdrola WACC_Reg Asset 2008 changes-summary Jan_Conversion" xfId="4465" xr:uid="{110CEB77-B558-4D92-A406-7F99529F6C7C}"/>
    <cellStyle name="_Allocation of Consideration to Client - 290607v2-Iberdrola WACC_Reg Asset 2008 changes-summary Jan_Conversion 2" xfId="4466" xr:uid="{36E9AC71-AFFE-4F7F-8B05-F50135328ABF}"/>
    <cellStyle name="_Allocation of Consideration to Client - 290607v2-Iberdrola WACC_Reg Asset 2008 changes-summary Jan_FIN € Summary" xfId="4467" xr:uid="{447C3C94-1E0C-417E-AC25-D8014D9E8815}"/>
    <cellStyle name="_Allocation of Consideration to Client - 290607v2-Iberdrola WACC_Reg Asset 2008 changes-summary Jan_FIN € Summary 2" xfId="4468" xr:uid="{03A7CFD9-4AA6-4853-8B3F-64C5DC4689AF}"/>
    <cellStyle name="_Allocation of Consideration to Client - 290607v2-Iberdrola WACC_Reg Asset 2008 changes-summary Jan_IFRS Elim" xfId="4469" xr:uid="{4CB7D049-CFB2-47C3-BC70-1BA84BE6D9A4}"/>
    <cellStyle name="_Allocation of Consideration to Client - 290607v2-Iberdrola WACC_Reg Asset 2008 changes-summary Jan_IFRS Elim_Xavier" xfId="4470" xr:uid="{2F6D0DB4-8ABB-463C-98BC-6B61D74DFE3D}"/>
    <cellStyle name="_Allocation of Consideration to Client - 290607v2-Iberdrola WACC_Reg Asset 2008 changes-summary Jan_IFRS IS" xfId="4471" xr:uid="{C6DB7DC1-C334-4CFC-BD37-A2344682B689}"/>
    <cellStyle name="_Allocation of Consideration to Client - 290607v2-Iberdrola WACC_Reg Asset 2008 changes-summary Jan_IFRS IS_Xavier" xfId="4472" xr:uid="{DAEC0AD5-7843-49B0-B6F3-66DC0EECD1C8}"/>
    <cellStyle name="_Allocation of Consideration to Client - 290607v2-Iberdrola WACC_Reg Asset 2008 changes-summary Jan_One Corp Summary" xfId="4473" xr:uid="{7913BC99-736C-4F6F-A2C2-07D10D6B1577}"/>
    <cellStyle name="_Allocation of Consideration to Client - 290607v2-Iberdrola WACC_Reg Asset 2008 changes-summary Jan_One Corp Summary 2" xfId="4474" xr:uid="{A205D441-1676-4E44-8624-D82F56E8E917}"/>
    <cellStyle name="_Allocation of Consideration to Client - 290607v2-Iberdrola WACC_Reg Asset 2008 changes-summary Jan_Plan IS" xfId="4475" xr:uid="{D0B0A28E-A58B-4FD1-9AFC-719C22BE93B2}"/>
    <cellStyle name="_Allocation of Consideration to Client - 290607v2-Iberdrola WACC_Reg Asset 2008 changes-summary Jan_Plan IS_Xavier" xfId="4476" xr:uid="{499D6894-7D71-4B06-8014-2C1976A5F839}"/>
    <cellStyle name="_Allocation of Consideration to Client - 290607v2-Iberdrola WACC_Reg Asset 2008 changes-summary Jan_PlntIn" xfId="4477" xr:uid="{B0DD353F-7C15-4CC9-A830-9ECB8F1066DE}"/>
    <cellStyle name="_Allocation of Consideration to Client - 290607v2-Iberdrola WACC_Reg Asset 2008 changes-summary Jan_PlntIn_Xavier" xfId="4478" xr:uid="{C94CB5AD-6F61-4A0E-A320-A94EBAE3E280}"/>
    <cellStyle name="_Allocation of Consideration to Client - 290607v2-Iberdrola WACC_Reg Asset 2008 changes-summary Jan_PPA" xfId="4479" xr:uid="{152542F8-16CF-4049-8DF4-F142803AC23D}"/>
    <cellStyle name="_Allocation of Consideration to Client - 290607v2-Iberdrola WACC_Reg Asset 2008 changes-summary Jan_PPA_Xavier" xfId="4480" xr:uid="{904566D2-E01B-4EA6-8C6A-403FCCE92555}"/>
    <cellStyle name="_Allocation of Consideration to Client - 290607v2-Iberdrola WACC_Reg Asset 2008 changes-summary Jan_ppt-ind" xfId="4481" xr:uid="{52BBB330-C5E8-4466-A194-3CBFC60590AB}"/>
    <cellStyle name="_Allocation of Consideration to Client - 290607v2-Iberdrola WACC_Reg Asset 2008 changes-summary Jan_Xavier" xfId="4482" xr:uid="{446C1D65-40C4-47FF-90D6-3206BD5B7832}"/>
    <cellStyle name="_Allocation of Consideration to Client - 290607v2-Iberdrola WACC_Xavier" xfId="4483" xr:uid="{3A374243-5904-4F9F-AED1-93E35D1BB0E0}"/>
    <cellStyle name="_Amortization Schedule" xfId="4484" xr:uid="{B7ECE4CD-BC7B-4FD7-862E-4F53051F7585}"/>
    <cellStyle name="_Amortization Schedule_M.1.1 Balance Formato de carga " xfId="4485" xr:uid="{D4B13914-9C1C-49D0-BCEF-279D244E292E}"/>
    <cellStyle name="_Amortization Schedule-Apr_temp" xfId="4486" xr:uid="{42E5BAAA-98F2-4612-81DF-BF77994B00E7}"/>
    <cellStyle name="_B-1 Texas Franchise Tax" xfId="4487" xr:uid="{ACDFBC40-AAF9-4592-8AC2-779E2BE96352}"/>
    <cellStyle name="_BAII - 9 1 Wind SPHI - Aeolus_040708_M.1.1 Balance Formato de carga " xfId="4488" xr:uid="{C9ECD065-E8F8-42EA-8972-4061BDF4A528}"/>
    <cellStyle name="_BAII - 9 1 Wind SPHI - Aeolus_050708_M.1.1 Balance Formato de carga " xfId="4489" xr:uid="{C3E2B191-E260-4F10-87C5-ACDC534822E8}"/>
    <cellStyle name="_BAII - 9 1 Wind SPHI - BTS_040708_M.1.1 Balance Formato de carga " xfId="4490" xr:uid="{F464FB5A-3A72-4CD1-BFC5-42BBF9D748AF}"/>
    <cellStyle name="_BAII - 9 1 Wind SPHI - BTS_050708_M.1.1 Balance Formato de carga " xfId="4491" xr:uid="{F6F11104-B46D-4A28-B7A9-410F81BE3AAB}"/>
    <cellStyle name="_BAII - 9 1 Wind SPHI - G and A_040708_M.1.1 Balance Formato de carga " xfId="4492" xr:uid="{866727C5-43F1-438C-9FA2-ECD67043A7CA}"/>
    <cellStyle name="_BAII - 9 1 Wind SPHI - G and A_050708_M.1.1 Balance Formato de carga " xfId="4493" xr:uid="{01B5303F-FD07-4321-B233-92B6E05BD0AC}"/>
    <cellStyle name="_BAII - 9 1 Wind SPHI - Owned_040708_M.1.1 Balance Formato de carga " xfId="4494" xr:uid="{CFF104AF-66D0-4EBE-8136-6B37A0471BCC}"/>
    <cellStyle name="_BAII - 9 1 Wind SPHI - Owned_040808_M.1.1 Balance Formato de carga " xfId="4495" xr:uid="{6A1548A3-72C4-47C7-B10D-4CC4D8AB09CD}"/>
    <cellStyle name="_BAII - 9 1 Wind SPHI - Owned_050708_M.1.1 Balance Formato de carga " xfId="4496" xr:uid="{5374DF1E-99E0-44D0-8655-CA9686880AC4}"/>
    <cellStyle name="_BAII - 9 1 Wind SPHI - Owned_050808_M.1.1 Balance Formato de carga " xfId="4497" xr:uid="{3645AF06-A96B-4AD8-98C7-903EFCC28146}"/>
    <cellStyle name="_BAII - 9 1 Wind SPHI - PPA's_040708_M.1.1 Balance Formato de carga " xfId="4498" xr:uid="{6D17907B-5FA2-498C-AFE4-F4ACA3526A3B}"/>
    <cellStyle name="_BAII - 9 1 Wind SPHI - PPA's_050708_M.1.1 Balance Formato de carga " xfId="4499" xr:uid="{CAD3E848-93B5-4716-94FD-091CE8897877}"/>
    <cellStyle name="_BAII - 9 1 Wind SPHI - Rec Trading_040708_M.1.1 Balance Formato de carga " xfId="4500" xr:uid="{D2BA4944-4929-4EFF-ADFB-A94B158F5918}"/>
    <cellStyle name="_BAII - 9 1 Wind SPHI - Rec Trading_050708_M.1.1 Balance Formato de carga " xfId="4501" xr:uid="{1EE8FC45-C913-4096-9BDF-499D9A734FBF}"/>
    <cellStyle name="_BAII - 9 1 Wind SPHI - Wind Ops_040708_M.1.1 Balance Formato de carga " xfId="4502" xr:uid="{9B1E99B0-7654-4D87-9730-18F8D06E63D8}"/>
    <cellStyle name="_BAII - 9 1 Wind SPHI - Wind Ops_050708_M.1.1 Balance Formato de carga " xfId="4503" xr:uid="{810A2D61-3752-40DB-937F-C629179CE402}"/>
    <cellStyle name="_BAII - 9 5 Wind Total and Segments_040708_M.1.1 Balance Formato de carga " xfId="4504" xr:uid="{9C442C6F-57B8-4AC6-827E-EB5C0C676B62}"/>
    <cellStyle name="_BAII - 9 5 Wind Total and Segments_040808_M.1.1 Balance Formato de carga " xfId="4505" xr:uid="{5C60A2D6-0D0E-44B3-91F0-EF78626E5DDA}"/>
    <cellStyle name="_BAII - 9 5 Wind Total and Segments_050708_M.1.1 Balance Formato de carga " xfId="4506" xr:uid="{A1630E0C-29AA-461D-8E5C-9D9D45F83A72}"/>
    <cellStyle name="_BAII - 9 5 Wind Total and Segments_050808_M.1.1 Balance Formato de carga " xfId="4507" xr:uid="{7AB0F783-95FE-403D-BAE7-0A5A6069B304}"/>
    <cellStyle name="_BAII - 9.1 Wind SPHI - Aeolus_031008_M.1.1 Balance Formato de carga " xfId="4508" xr:uid="{03809975-DA75-410E-BBF9-13EBCD47E88D}"/>
    <cellStyle name="_BAII - 9.1 Wind SPHI - Owned_031008_M.1.1 Balance Formato de carga " xfId="4509" xr:uid="{6FD5C552-C673-4D6B-82DE-694DD59EE149}"/>
    <cellStyle name="_BAII - 9.1 Wind SPHI - PPA's_031008_M.1.1 Balance Formato de carga " xfId="4510" xr:uid="{D316E570-E76B-4262-8289-0FAE2B2A64A0}"/>
    <cellStyle name="_BAII - 9.1 Wind SPHI - Rec Trading_031008_M.1.1 Balance Formato de carga " xfId="4511" xr:uid="{5BBED318-D40F-403F-8E26-E06B5A98B822}"/>
    <cellStyle name="_Bancos2 (en observacion) 2" xfId="4512" xr:uid="{ACB762CB-81D1-444F-B974-EF86D0D09316}"/>
    <cellStyle name="_Bancos2 (en observacion) 2 2" xfId="4513" xr:uid="{AD7AFAF2-17E4-4F3A-9E47-C3F931B5EF0D}"/>
    <cellStyle name="_Bancos2 (en observacion) 2 2 2" xfId="4514" xr:uid="{D3D2028D-89F0-47D0-B83A-A9E053DA8293}"/>
    <cellStyle name="_Bancos2 (en observacion) 2 2_Xavier" xfId="4515" xr:uid="{ECF4629B-A352-4127-919F-FF90C4CA5B5E}"/>
    <cellStyle name="_Bancos2 (en observacion) 2 3" xfId="4516" xr:uid="{8A08D0AD-616B-447F-A17F-E0BC44B5730C}"/>
    <cellStyle name="_Bancos2 (en observacion) 2_14  IUSA 2012 Rev2 Maqueta for Presentation July 9" xfId="4517" xr:uid="{C7A0B7B2-9E2F-4B94-8E04-EFAFBE529FF6}"/>
    <cellStyle name="_Bancos2 (en observacion) 2_9. Staff Cost-External Services" xfId="4518" xr:uid="{DC18AA56-4A53-437A-B7B7-0B51F5C3A6AC}"/>
    <cellStyle name="_Bancos2 (en observacion) 2_9. Staff Cost-External Services 2" xfId="4519" xr:uid="{CC71FF32-EB7A-4B64-AF8C-C07142812610}"/>
    <cellStyle name="_Bancos2 (en observacion) 2_Actual" xfId="4520" xr:uid="{4D37DB4B-E184-4224-8D6A-AF4950F72C50}"/>
    <cellStyle name="_Bancos2 (en observacion) 2_Actual_Xavier" xfId="4521" xr:uid="{C7DDD110-2A8E-408A-B8C0-F7B72C30D433}"/>
    <cellStyle name="_Bancos2 (en observacion) 2_Adams Report Recon Sept 08" xfId="4522" xr:uid="{F016464D-9BFF-44B0-AF88-9115B9343EBD}"/>
    <cellStyle name="_Bancos2 (en observacion) 2_Adams Report Recon Sept 08 2" xfId="4523" xr:uid="{C4E0D517-5F34-4304-B7DE-0D4177F6ECFD}"/>
    <cellStyle name="_Bancos2 (en observacion) 2_Adams Report Recon Sept 08 2 2" xfId="4524" xr:uid="{353001FF-A9AD-43E5-8A20-EB8B85CBAF8C}"/>
    <cellStyle name="_Bancos2 (en observacion) 2_Adams Report Recon Sept 08 2_Xavier" xfId="4525" xr:uid="{DF6948D4-3C98-4A12-BC79-FA773071A4C8}"/>
    <cellStyle name="_Bancos2 (en observacion) 2_Adams Report Recon Sept 08 3" xfId="4526" xr:uid="{BEC4069A-0C4B-4B4D-9939-9EC6DAB57F7B}"/>
    <cellStyle name="_Bancos2 (en observacion) 2_Adams Report Recon Sept 08_14  IUSA 2012 Rev2 Maqueta for Presentation July 9" xfId="4527" xr:uid="{57802DEA-8BB9-4E5C-B631-F34F6724908E}"/>
    <cellStyle name="_Bancos2 (en observacion) 2_Adams Report Recon Sept 08_9. Staff Cost-External Services" xfId="4528" xr:uid="{F04AFD2E-FF81-4268-B97C-CB89DBB46FFF}"/>
    <cellStyle name="_Bancos2 (en observacion) 2_Adams Report Recon Sept 08_9. Staff Cost-External Services 2" xfId="4529" xr:uid="{B6F78743-E3AD-4A7B-82CF-415F0284C233}"/>
    <cellStyle name="_Bancos2 (en observacion) 2_Adams Report Recon Sept 08_Actual" xfId="4530" xr:uid="{D317F581-55EA-4983-A8E8-290475D83B19}"/>
    <cellStyle name="_Bancos2 (en observacion) 2_Adams Report Recon Sept 08_Actual_Xavier" xfId="4531" xr:uid="{F26DDA11-9B99-4916-8960-F82E4D48C863}"/>
    <cellStyle name="_Bancos2 (en observacion) 2_Adams Report Recon Sept 08_Conversion" xfId="4532" xr:uid="{F36BDB10-C1F8-499E-A1E8-F824BB1DF3EF}"/>
    <cellStyle name="_Bancos2 (en observacion) 2_Adams Report Recon Sept 08_Conversion 2" xfId="4533" xr:uid="{4894833A-B8FA-4A17-AB9E-0B547C0B8660}"/>
    <cellStyle name="_Bancos2 (en observacion) 2_Adams Report Recon Sept 08_FIN € Summary" xfId="4534" xr:uid="{7513B008-070D-4259-9E8C-8B2D3F6E4AB2}"/>
    <cellStyle name="_Bancos2 (en observacion) 2_Adams Report Recon Sept 08_FIN € Summary 2" xfId="4535" xr:uid="{1A9552B6-A0A7-4536-B799-B9217526D37F}"/>
    <cellStyle name="_Bancos2 (en observacion) 2_Adams Report Recon Sept 08_IFRS Elim" xfId="4536" xr:uid="{33C8FAE8-5E21-48D7-9708-024F3E07F535}"/>
    <cellStyle name="_Bancos2 (en observacion) 2_Adams Report Recon Sept 08_IFRS Elim_Xavier" xfId="4537" xr:uid="{7C428F4A-DC8F-4F8C-BC28-92748326FD84}"/>
    <cellStyle name="_Bancos2 (en observacion) 2_Adams Report Recon Sept 08_IFRS IS" xfId="4538" xr:uid="{75573156-E5E5-4F71-843D-E89FF4DE7A7F}"/>
    <cellStyle name="_Bancos2 (en observacion) 2_Adams Report Recon Sept 08_IFRS IS_Xavier" xfId="4539" xr:uid="{95892BC5-3A87-4946-8B69-AECD952C790E}"/>
    <cellStyle name="_Bancos2 (en observacion) 2_Adams Report Recon Sept 08_One Corp Summary" xfId="4540" xr:uid="{9CF5051C-098F-414F-A1B3-AFA444DEDC32}"/>
    <cellStyle name="_Bancos2 (en observacion) 2_Adams Report Recon Sept 08_One Corp Summary 2" xfId="4541" xr:uid="{2FB96ADB-04EC-42F5-BC00-597BD36D4938}"/>
    <cellStyle name="_Bancos2 (en observacion) 2_Adams Report Recon Sept 08_Plan IS" xfId="4542" xr:uid="{1037D4DA-7341-4272-A82F-DCCD08F194FB}"/>
    <cellStyle name="_Bancos2 (en observacion) 2_Adams Report Recon Sept 08_Plan IS_Xavier" xfId="4543" xr:uid="{A049A0E2-570C-4864-8EBA-2549BF8F814E}"/>
    <cellStyle name="_Bancos2 (en observacion) 2_Adams Report Recon Sept 08_PlntIn" xfId="4544" xr:uid="{99D36661-B622-4170-A8CD-3616F979D9EA}"/>
    <cellStyle name="_Bancos2 (en observacion) 2_Adams Report Recon Sept 08_PlntIn_Xavier" xfId="4545" xr:uid="{CD5F005E-1DA9-4635-9C01-D29051AA7630}"/>
    <cellStyle name="_Bancos2 (en observacion) 2_Adams Report Recon Sept 08_PPA" xfId="4546" xr:uid="{4A9704F2-0B39-4160-9673-7DD833C46AC3}"/>
    <cellStyle name="_Bancos2 (en observacion) 2_Adams Report Recon Sept 08_PPA_Xavier" xfId="4547" xr:uid="{5CA60024-950C-45C5-BA64-2AD0E3F8BD35}"/>
    <cellStyle name="_Bancos2 (en observacion) 2_Adams Report Recon Sept 08_ppt-ind" xfId="4548" xr:uid="{7C51925C-3E67-493A-860B-3E4769BE0851}"/>
    <cellStyle name="_Bancos2 (en observacion) 2_Adams Report Recon Sept 08_Xavier" xfId="4549" xr:uid="{99D89106-C65E-4461-8B5D-ECCEF315F68E}"/>
    <cellStyle name="_Bancos2 (en observacion) 2_Book1" xfId="4550" xr:uid="{2F3E8CC9-D34C-42A7-974A-C557915D1FF3}"/>
    <cellStyle name="_Bancos2 (en observacion) 2_Book1 2" xfId="4551" xr:uid="{E7480FBF-625E-436C-BB02-98DAFFD1E0DE}"/>
    <cellStyle name="_Bancos2 (en observacion) 2_Book1 2 2" xfId="4552" xr:uid="{A1106601-478E-439C-A5E3-490D42384D7C}"/>
    <cellStyle name="_Bancos2 (en observacion) 2_Book1 2_Xavier" xfId="4553" xr:uid="{2C045F6A-5A89-41FE-B1FB-CE665A735723}"/>
    <cellStyle name="_Bancos2 (en observacion) 2_Book1 3" xfId="4554" xr:uid="{453544F3-6618-4C49-9087-3BE043ED560D}"/>
    <cellStyle name="_Bancos2 (en observacion) 2_Book1_14  IUSA 2012 Rev2 Maqueta for Presentation July 9" xfId="4555" xr:uid="{D974261A-A907-4AE7-9875-697D7E3BF8E5}"/>
    <cellStyle name="_Bancos2 (en observacion) 2_Book1_9. Staff Cost-External Services" xfId="4556" xr:uid="{0265DD82-B88E-4914-AE8F-E588543ACE29}"/>
    <cellStyle name="_Bancos2 (en observacion) 2_Book1_9. Staff Cost-External Services 2" xfId="4557" xr:uid="{219AD7BC-48D9-41E3-B229-AFF35D6FD688}"/>
    <cellStyle name="_Bancos2 (en observacion) 2_Book1_Actual" xfId="4558" xr:uid="{C9BE803E-5623-468C-B560-D123A111D91C}"/>
    <cellStyle name="_Bancos2 (en observacion) 2_Book1_Actual_Xavier" xfId="4559" xr:uid="{9B502FB2-8FB0-486E-B4B9-558D1A204637}"/>
    <cellStyle name="_Bancos2 (en observacion) 2_Book1_Conversion" xfId="4560" xr:uid="{7B06616F-3354-4486-BBF1-8DEC2D6A9D97}"/>
    <cellStyle name="_Bancos2 (en observacion) 2_Book1_Conversion 2" xfId="4561" xr:uid="{07D93567-41CA-4984-8C5C-991D708A22D5}"/>
    <cellStyle name="_Bancos2 (en observacion) 2_Book1_FIN € Summary" xfId="4562" xr:uid="{E8AC7D8F-C594-46D4-B07E-6180F598D2E4}"/>
    <cellStyle name="_Bancos2 (en observacion) 2_Book1_FIN € Summary 2" xfId="4563" xr:uid="{E4FFF67B-C988-4F68-9476-4BA4037BBCCB}"/>
    <cellStyle name="_Bancos2 (en observacion) 2_Book1_IFRS Elim" xfId="4564" xr:uid="{0ADB239C-5ED4-462A-B6B8-DE9B5D7C5EDF}"/>
    <cellStyle name="_Bancos2 (en observacion) 2_Book1_IFRS Elim_Xavier" xfId="4565" xr:uid="{5A9F6AF6-E99F-4023-AE3A-36A23120B3B1}"/>
    <cellStyle name="_Bancos2 (en observacion) 2_Book1_IFRS IS" xfId="4566" xr:uid="{515123DA-FD97-4618-9F5C-04EE4E4A0C54}"/>
    <cellStyle name="_Bancos2 (en observacion) 2_Book1_IFRS IS_Xavier" xfId="4567" xr:uid="{ED96BA04-6369-4C66-9167-E2FE80622C1E}"/>
    <cellStyle name="_Bancos2 (en observacion) 2_Book1_One Corp Summary" xfId="4568" xr:uid="{932BA497-DAA4-4326-BB6E-0DFFC237EA37}"/>
    <cellStyle name="_Bancos2 (en observacion) 2_Book1_One Corp Summary 2" xfId="4569" xr:uid="{EED42FEE-6B77-4864-9756-7DE9903B358B}"/>
    <cellStyle name="_Bancos2 (en observacion) 2_Book1_Plan IS" xfId="4570" xr:uid="{310E06C7-F07E-4963-B74B-DDE6DBF4C944}"/>
    <cellStyle name="_Bancos2 (en observacion) 2_Book1_Plan IS_Xavier" xfId="4571" xr:uid="{14D363FF-FC2F-4182-B6CA-A7EB5655B0CF}"/>
    <cellStyle name="_Bancos2 (en observacion) 2_Book1_PlntIn" xfId="4572" xr:uid="{E8169967-3CCA-47FE-9A00-D32A733670B4}"/>
    <cellStyle name="_Bancos2 (en observacion) 2_Book1_PlntIn_Xavier" xfId="4573" xr:uid="{ED4FAB36-25E8-408E-81AF-90888EF6888B}"/>
    <cellStyle name="_Bancos2 (en observacion) 2_Book1_PPA" xfId="4574" xr:uid="{A21456BA-4F62-4998-90A8-CF26A47284A0}"/>
    <cellStyle name="_Bancos2 (en observacion) 2_Book1_PPA_Xavier" xfId="4575" xr:uid="{10C986FE-39F1-4EAA-A6F0-B5E50C1EDD33}"/>
    <cellStyle name="_Bancos2 (en observacion) 2_Book1_ppt-ind" xfId="4576" xr:uid="{66015E9F-8632-4782-8D04-2062A307F581}"/>
    <cellStyle name="_Bancos2 (en observacion) 2_Book1_Xavier" xfId="4577" xr:uid="{33E621E0-3398-4ADC-AFA9-DAE0448E6CF3}"/>
    <cellStyle name="_Bancos2 (en observacion) 2_Conversion" xfId="4578" xr:uid="{BF164811-5862-4D1B-AFD0-DB1D3787B7DF}"/>
    <cellStyle name="_Bancos2 (en observacion) 2_Conversion 2" xfId="4579" xr:uid="{27076862-967F-48DD-8A88-1571E61B2384}"/>
    <cellStyle name="_Bancos2 (en observacion) 2_FIN € Summary" xfId="4580" xr:uid="{2596862B-FF67-47B0-AE85-B970ED8126ED}"/>
    <cellStyle name="_Bancos2 (en observacion) 2_FIN € Summary 2" xfId="4581" xr:uid="{81A43D9F-19E1-48A1-A19A-224DD39798BA}"/>
    <cellStyle name="_Bancos2 (en observacion) 2_IFRS Elim" xfId="4582" xr:uid="{6B7854E8-27B8-48DD-8CC6-AC490299347D}"/>
    <cellStyle name="_Bancos2 (en observacion) 2_IFRS Elim_Xavier" xfId="4583" xr:uid="{13F4DE65-4946-4FAF-BDA6-0CF7AE745FE3}"/>
    <cellStyle name="_Bancos2 (en observacion) 2_IFRS IS" xfId="4584" xr:uid="{C8EAF6FE-F2C8-403C-A175-AF8C6AA74075}"/>
    <cellStyle name="_Bancos2 (en observacion) 2_IFRS IS_Xavier" xfId="4585" xr:uid="{9484C33A-5058-4958-BFEF-ED8A0E17A5A5}"/>
    <cellStyle name="_Bancos2 (en observacion) 2_NYSEG Assets" xfId="4586" xr:uid="{7BB510BB-E9AD-45BD-BCB8-FDC40D543B27}"/>
    <cellStyle name="_Bancos2 (en observacion) 2_NYSEG Assets 2" xfId="4587" xr:uid="{2258A2FD-13CE-4A95-BF98-EFFE0838EF81}"/>
    <cellStyle name="_Bancos2 (en observacion) 2_NYSEG Assets 2 2" xfId="4588" xr:uid="{3963C2F8-1823-493D-B1D5-C295A8BDE34C}"/>
    <cellStyle name="_Bancos2 (en observacion) 2_NYSEG Assets 2_Xavier" xfId="4589" xr:uid="{55647494-65FD-4F40-9D73-8550D2430A5E}"/>
    <cellStyle name="_Bancos2 (en observacion) 2_NYSEG Assets 3" xfId="4590" xr:uid="{EE7FB6F8-4A0A-45E6-9658-097A45E005F0}"/>
    <cellStyle name="_Bancos2 (en observacion) 2_NYSEG Assets_14  IUSA 2012 Rev2 Maqueta for Presentation July 9" xfId="4591" xr:uid="{7E445C32-8FDE-4947-B063-53BEF5C0A6CB}"/>
    <cellStyle name="_Bancos2 (en observacion) 2_NYSEG Assets_9. Staff Cost-External Services" xfId="4592" xr:uid="{B4059E4E-4B11-4CD1-AF12-5E4746C53299}"/>
    <cellStyle name="_Bancos2 (en observacion) 2_NYSEG Assets_9. Staff Cost-External Services 2" xfId="4593" xr:uid="{3A39E379-6127-4452-9AD5-C39B69AA6D2B}"/>
    <cellStyle name="_Bancos2 (en observacion) 2_NYSEG Assets_Actual" xfId="4594" xr:uid="{11034DE0-ADA9-4818-A273-C79AC6EF6A1D}"/>
    <cellStyle name="_Bancos2 (en observacion) 2_NYSEG Assets_Actual_Xavier" xfId="4595" xr:uid="{3F7019C3-CE26-4E6A-A2F1-75CC736BFE6F}"/>
    <cellStyle name="_Bancos2 (en observacion) 2_NYSEG Assets_Conversion" xfId="4596" xr:uid="{EF603852-9CBC-4E17-8AD7-189ACDF2534F}"/>
    <cellStyle name="_Bancos2 (en observacion) 2_NYSEG Assets_Conversion 2" xfId="4597" xr:uid="{7AE0F0F1-CAF2-48FD-8E45-559F1BE3BF92}"/>
    <cellStyle name="_Bancos2 (en observacion) 2_NYSEG Assets_FIN € Summary" xfId="4598" xr:uid="{E779D741-A28B-4B9F-81C1-EA73FEEB14C0}"/>
    <cellStyle name="_Bancos2 (en observacion) 2_NYSEG Assets_FIN € Summary 2" xfId="4599" xr:uid="{1B0E338E-C546-4826-9447-7C2CEFFF0928}"/>
    <cellStyle name="_Bancos2 (en observacion) 2_NYSEG Assets_IFRS Elim" xfId="4600" xr:uid="{8F57AEB0-A76B-4A9C-A4EF-1E0215EA9297}"/>
    <cellStyle name="_Bancos2 (en observacion) 2_NYSEG Assets_IFRS Elim_Xavier" xfId="4601" xr:uid="{B26448B1-4F6B-4925-9B48-3BC16BD563BA}"/>
    <cellStyle name="_Bancos2 (en observacion) 2_NYSEG Assets_IFRS IS" xfId="4602" xr:uid="{BA6E8A6E-F192-4663-8DD7-4E775FACC5DF}"/>
    <cellStyle name="_Bancos2 (en observacion) 2_NYSEG Assets_IFRS IS_Xavier" xfId="4603" xr:uid="{D8A1CA58-CBB3-472F-B76D-06782C294007}"/>
    <cellStyle name="_Bancos2 (en observacion) 2_NYSEG Assets_One Corp Summary" xfId="4604" xr:uid="{BF74EE81-4D47-4F18-9B5C-1D53F615CB32}"/>
    <cellStyle name="_Bancos2 (en observacion) 2_NYSEG Assets_One Corp Summary 2" xfId="4605" xr:uid="{B1EE6B89-9675-4492-B251-62684636EBC3}"/>
    <cellStyle name="_Bancos2 (en observacion) 2_NYSEG Assets_Plan IS" xfId="4606" xr:uid="{3D1D1E75-2D5D-4AED-B027-9E3D97E23E5B}"/>
    <cellStyle name="_Bancos2 (en observacion) 2_NYSEG Assets_Plan IS_Xavier" xfId="4607" xr:uid="{3197D4FC-163A-4E1F-84A5-285E999524F1}"/>
    <cellStyle name="_Bancos2 (en observacion) 2_NYSEG Assets_PlntIn" xfId="4608" xr:uid="{2AA51C6A-F1D8-4BA7-98E9-6D14971166F0}"/>
    <cellStyle name="_Bancos2 (en observacion) 2_NYSEG Assets_PlntIn_Xavier" xfId="4609" xr:uid="{56A2141B-C25C-4BF6-B79E-3AC70B8231A8}"/>
    <cellStyle name="_Bancos2 (en observacion) 2_NYSEG Assets_PPA" xfId="4610" xr:uid="{435437AC-9DD0-4E78-B8CD-D5C4FBBFACDF}"/>
    <cellStyle name="_Bancos2 (en observacion) 2_NYSEG Assets_PPA_Xavier" xfId="4611" xr:uid="{C1C7BDAA-FA08-4FCF-8381-2659F751E011}"/>
    <cellStyle name="_Bancos2 (en observacion) 2_NYSEG Assets_ppt-ind" xfId="4612" xr:uid="{39514713-57F3-413F-96A2-C900F8C512E2}"/>
    <cellStyle name="_Bancos2 (en observacion) 2_NYSEG Assets_Xavier" xfId="4613" xr:uid="{3F669A58-5406-47C6-A4AB-AFD89B2D5144}"/>
    <cellStyle name="_Bancos2 (en observacion) 2_NYSEG Liab" xfId="4614" xr:uid="{7DA18E45-FCE5-4D50-9D1C-BAF4D975C108}"/>
    <cellStyle name="_Bancos2 (en observacion) 2_NYSEG Liab 2" xfId="4615" xr:uid="{EC2EBF3E-6FA2-47F5-8BE8-49E66BB55DCD}"/>
    <cellStyle name="_Bancos2 (en observacion) 2_NYSEG Liab 2 2" xfId="4616" xr:uid="{D8304F31-035F-4805-994B-559C98ADEC4C}"/>
    <cellStyle name="_Bancos2 (en observacion) 2_NYSEG Liab 2_Xavier" xfId="4617" xr:uid="{B486D84F-F36C-4BE1-A44E-9827AC8A05BA}"/>
    <cellStyle name="_Bancos2 (en observacion) 2_NYSEG Liab 3" xfId="4618" xr:uid="{DA4FDB01-44BA-4FCC-8CE7-F3165DADDD98}"/>
    <cellStyle name="_Bancos2 (en observacion) 2_NYSEG Liab_14  IUSA 2012 Rev2 Maqueta for Presentation July 9" xfId="4619" xr:uid="{FCB757B0-6DC2-4A6E-8DBA-CE43BCE1AA33}"/>
    <cellStyle name="_Bancos2 (en observacion) 2_NYSEG Liab_9. Staff Cost-External Services" xfId="4620" xr:uid="{BCD5DFEB-7125-463B-9F5C-591D26FCDAED}"/>
    <cellStyle name="_Bancos2 (en observacion) 2_NYSEG Liab_9. Staff Cost-External Services 2" xfId="4621" xr:uid="{59EDF700-8399-414A-BE87-4F38FCD90A42}"/>
    <cellStyle name="_Bancos2 (en observacion) 2_NYSEG Liab_Actual" xfId="4622" xr:uid="{F714FC51-10FF-4C1C-930C-E3DE171AABD3}"/>
    <cellStyle name="_Bancos2 (en observacion) 2_NYSEG Liab_Actual_Xavier" xfId="4623" xr:uid="{08C3FE4A-7748-4B10-8661-5D16E872458D}"/>
    <cellStyle name="_Bancos2 (en observacion) 2_NYSEG Liab_Conversion" xfId="4624" xr:uid="{5B49E4F5-6BCC-4B9A-9E4B-28EF25A44AF0}"/>
    <cellStyle name="_Bancos2 (en observacion) 2_NYSEG Liab_Conversion 2" xfId="4625" xr:uid="{AECE79B9-F596-47A0-ABF0-AC284AC88CB4}"/>
    <cellStyle name="_Bancos2 (en observacion) 2_NYSEG Liab_FIN € Summary" xfId="4626" xr:uid="{73F7C8CF-9803-4D6A-8EAD-C9336C326E9F}"/>
    <cellStyle name="_Bancos2 (en observacion) 2_NYSEG Liab_FIN € Summary 2" xfId="4627" xr:uid="{4AFBB6E7-07F7-413C-B65B-15CF0F880380}"/>
    <cellStyle name="_Bancos2 (en observacion) 2_NYSEG Liab_IFRS Elim" xfId="4628" xr:uid="{A7A2F471-52AD-4E76-B9B5-FA3AC5A38DA7}"/>
    <cellStyle name="_Bancos2 (en observacion) 2_NYSEG Liab_IFRS Elim_Xavier" xfId="4629" xr:uid="{AA13CE46-7230-4422-A45C-0C1C36F3D88E}"/>
    <cellStyle name="_Bancos2 (en observacion) 2_NYSEG Liab_IFRS IS" xfId="4630" xr:uid="{1CF2DA23-2358-4F5A-B0A6-8E68A1317205}"/>
    <cellStyle name="_Bancos2 (en observacion) 2_NYSEG Liab_IFRS IS_Xavier" xfId="4631" xr:uid="{7F2CBAE4-CA44-4268-B884-F9DC954156DD}"/>
    <cellStyle name="_Bancos2 (en observacion) 2_NYSEG Liab_One Corp Summary" xfId="4632" xr:uid="{A1B576F4-6161-47FB-9328-9924BFA9D57A}"/>
    <cellStyle name="_Bancos2 (en observacion) 2_NYSEG Liab_One Corp Summary 2" xfId="4633" xr:uid="{A7680FFA-A976-4479-9915-A3E3F78AEAFC}"/>
    <cellStyle name="_Bancos2 (en observacion) 2_NYSEG Liab_Plan IS" xfId="4634" xr:uid="{237601AC-FF90-402D-83C4-B20857E5A574}"/>
    <cellStyle name="_Bancos2 (en observacion) 2_NYSEG Liab_Plan IS_Xavier" xfId="4635" xr:uid="{C3EE0B04-4EC8-4486-8877-FACCAC389A55}"/>
    <cellStyle name="_Bancos2 (en observacion) 2_NYSEG Liab_PlntIn" xfId="4636" xr:uid="{3C48541F-5AC4-45CE-B4E7-61D2ED3A2722}"/>
    <cellStyle name="_Bancos2 (en observacion) 2_NYSEG Liab_PlntIn_Xavier" xfId="4637" xr:uid="{AF7BF593-2D56-49ED-9427-214FE4F9DF77}"/>
    <cellStyle name="_Bancos2 (en observacion) 2_NYSEG Liab_PPA" xfId="4638" xr:uid="{D793439B-177B-4752-9218-65E8CB49D6F1}"/>
    <cellStyle name="_Bancos2 (en observacion) 2_NYSEG Liab_PPA_Xavier" xfId="4639" xr:uid="{96BC5A93-BCBE-46EF-8EEB-4929BA1F5417}"/>
    <cellStyle name="_Bancos2 (en observacion) 2_NYSEG Liab_ppt-ind" xfId="4640" xr:uid="{D08F5CB7-5471-43C1-B0D6-01D550C6DF85}"/>
    <cellStyle name="_Bancos2 (en observacion) 2_NYSEG Liab_Xavier" xfId="4641" xr:uid="{77E5255A-CFC8-4427-9555-A2DF3CE31B73}"/>
    <cellStyle name="_Bancos2 (en observacion) 2_One Corp Summary" xfId="4642" xr:uid="{A9CC3F8F-DA50-4128-A9D3-557418E2A40C}"/>
    <cellStyle name="_Bancos2 (en observacion) 2_One Corp Summary 2" xfId="4643" xr:uid="{2D65B26E-0AE5-462D-A018-48E6D2145018}"/>
    <cellStyle name="_Bancos2 (en observacion) 2_Plan IS" xfId="4644" xr:uid="{21EF8840-2101-4845-B64D-8D219A184C31}"/>
    <cellStyle name="_Bancos2 (en observacion) 2_Plan IS_Xavier" xfId="4645" xr:uid="{48C39976-9986-4DC3-AF70-0EB128E9E212}"/>
    <cellStyle name="_Bancos2 (en observacion) 2_PlntIn" xfId="4646" xr:uid="{AF1CFC94-F6BD-41C5-A5CF-A9E98315A39C}"/>
    <cellStyle name="_Bancos2 (en observacion) 2_PlntIn_Xavier" xfId="4647" xr:uid="{531AE84F-5FDA-456A-BDE1-DB4FB0C57802}"/>
    <cellStyle name="_Bancos2 (en observacion) 2_PPA" xfId="4648" xr:uid="{6DC98DB0-3D6E-4799-AA44-DC533E15D1F8}"/>
    <cellStyle name="_Bancos2 (en observacion) 2_PPA_Xavier" xfId="4649" xr:uid="{7C61F2A2-92D8-4D4E-B550-CC23FCA8D4F3}"/>
    <cellStyle name="_Bancos2 (en observacion) 2_ppt-ind" xfId="4650" xr:uid="{B71518A7-33CB-482C-9E14-CF63555A3974}"/>
    <cellStyle name="_Bancos2 (en observacion) 2_Reg Asset 2008 changes-summary Jan" xfId="4651" xr:uid="{4BFBD22B-1BC6-4F39-AF42-026AB05E0ADE}"/>
    <cellStyle name="_Bancos2 (en observacion) 2_Reg Asset 2008 changes-summary Jan 2" xfId="4652" xr:uid="{F3CF0769-7ACC-4FBD-9BBD-D9AD2A7B68AB}"/>
    <cellStyle name="_Bancos2 (en observacion) 2_Reg Asset 2008 changes-summary Jan 2 2" xfId="4653" xr:uid="{8A14650E-DBF9-4B39-B0C3-D220EABB4FD4}"/>
    <cellStyle name="_Bancos2 (en observacion) 2_Reg Asset 2008 changes-summary Jan 2_Xavier" xfId="4654" xr:uid="{33BE5F49-8D5C-46A7-A645-182A14F314A2}"/>
    <cellStyle name="_Bancos2 (en observacion) 2_Reg Asset 2008 changes-summary Jan 3" xfId="4655" xr:uid="{A64C8BBA-F537-494A-9274-C6335F1DC7C4}"/>
    <cellStyle name="_Bancos2 (en observacion) 2_Reg Asset 2008 changes-summary Jan_14  IUSA 2012 Rev2 Maqueta for Presentation July 9" xfId="4656" xr:uid="{9396F1B0-0A99-41B0-A39D-C67FC6CDA554}"/>
    <cellStyle name="_Bancos2 (en observacion) 2_Reg Asset 2008 changes-summary Jan_9. Staff Cost-External Services" xfId="4657" xr:uid="{C89CB84B-99B3-47F6-A731-EBFAB44204BB}"/>
    <cellStyle name="_Bancos2 (en observacion) 2_Reg Asset 2008 changes-summary Jan_9. Staff Cost-External Services 2" xfId="4658" xr:uid="{6871C58C-92D6-4114-8034-F3AB1307C6F5}"/>
    <cellStyle name="_Bancos2 (en observacion) 2_Reg Asset 2008 changes-summary Jan_Actual" xfId="4659" xr:uid="{FDC9AF67-D427-4FC7-BEE9-93A9BB094B57}"/>
    <cellStyle name="_Bancos2 (en observacion) 2_Reg Asset 2008 changes-summary Jan_Actual_Xavier" xfId="4660" xr:uid="{C5C897A9-6BA6-417F-958C-37FF70AEE36C}"/>
    <cellStyle name="_Bancos2 (en observacion) 2_Reg Asset 2008 changes-summary Jan_Conversion" xfId="4661" xr:uid="{7EF74729-DDCA-445C-89AF-E4AC53C85601}"/>
    <cellStyle name="_Bancos2 (en observacion) 2_Reg Asset 2008 changes-summary Jan_Conversion 2" xfId="4662" xr:uid="{4DC229D6-4200-45A0-B0B2-A5246CFCBAAC}"/>
    <cellStyle name="_Bancos2 (en observacion) 2_Reg Asset 2008 changes-summary Jan_FIN € Summary" xfId="4663" xr:uid="{3500F37F-9D00-4D55-88AF-D82FA2FD1878}"/>
    <cellStyle name="_Bancos2 (en observacion) 2_Reg Asset 2008 changes-summary Jan_FIN € Summary 2" xfId="4664" xr:uid="{DF17947B-1C85-44E0-90B2-33894C427973}"/>
    <cellStyle name="_Bancos2 (en observacion) 2_Reg Asset 2008 changes-summary Jan_IFRS Elim" xfId="4665" xr:uid="{771409C9-C53B-4F48-8DAA-C67AB9A344A9}"/>
    <cellStyle name="_Bancos2 (en observacion) 2_Reg Asset 2008 changes-summary Jan_IFRS Elim_Xavier" xfId="4666" xr:uid="{E81D439D-6CF7-438A-A96B-79AC456021CF}"/>
    <cellStyle name="_Bancos2 (en observacion) 2_Reg Asset 2008 changes-summary Jan_IFRS IS" xfId="4667" xr:uid="{17C69510-EED8-4A1A-83D0-220FDBEBA729}"/>
    <cellStyle name="_Bancos2 (en observacion) 2_Reg Asset 2008 changes-summary Jan_IFRS IS_Xavier" xfId="4668" xr:uid="{1A7674B2-48D6-4822-97B2-B547C7C396FA}"/>
    <cellStyle name="_Bancos2 (en observacion) 2_Reg Asset 2008 changes-summary Jan_One Corp Summary" xfId="4669" xr:uid="{8D9410F4-7E63-402D-A4BE-6BC89F77D7C1}"/>
    <cellStyle name="_Bancos2 (en observacion) 2_Reg Asset 2008 changes-summary Jan_One Corp Summary 2" xfId="4670" xr:uid="{44099C64-0E21-4B7A-BF20-DE76A0909DB0}"/>
    <cellStyle name="_Bancos2 (en observacion) 2_Reg Asset 2008 changes-summary Jan_Plan IS" xfId="4671" xr:uid="{AAC00B45-1C9E-4FB0-A2EC-534752B53531}"/>
    <cellStyle name="_Bancos2 (en observacion) 2_Reg Asset 2008 changes-summary Jan_Plan IS_Xavier" xfId="4672" xr:uid="{6E574308-60F2-48EA-8F84-46773F6E33EF}"/>
    <cellStyle name="_Bancos2 (en observacion) 2_Reg Asset 2008 changes-summary Jan_PlntIn" xfId="4673" xr:uid="{7C8A287A-331E-4599-861F-637794B978B5}"/>
    <cellStyle name="_Bancos2 (en observacion) 2_Reg Asset 2008 changes-summary Jan_PlntIn_Xavier" xfId="4674" xr:uid="{3E8514F8-BAED-417A-B9A5-B21A06D7761A}"/>
    <cellStyle name="_Bancos2 (en observacion) 2_Reg Asset 2008 changes-summary Jan_PPA" xfId="4675" xr:uid="{C3D98631-5C44-48F9-94C3-356D1B7E0224}"/>
    <cellStyle name="_Bancos2 (en observacion) 2_Reg Asset 2008 changes-summary Jan_PPA_Xavier" xfId="4676" xr:uid="{9A4C74E6-B6E9-439D-8565-F0DB0BB2F346}"/>
    <cellStyle name="_Bancos2 (en observacion) 2_Reg Asset 2008 changes-summary Jan_ppt-ind" xfId="4677" xr:uid="{F477E61C-B14E-4A73-865E-E561C347A63E}"/>
    <cellStyle name="_Bancos2 (en observacion) 2_Reg Asset 2008 changes-summary Jan_Xavier" xfId="4678" xr:uid="{347A138F-88A7-4A3D-8830-960411D6C940}"/>
    <cellStyle name="_Bancos2 (en observacion) 2_Xavier" xfId="4679" xr:uid="{DF6B450C-55D0-4DA9-8DB4-BF9A155E73AA}"/>
    <cellStyle name="_Base Case #1" xfId="4680" xr:uid="{D8B14779-AA19-4B41-8A55-3DC38B0AB057}"/>
    <cellStyle name="_Base Case #1_CapitalDrawdown (M+D)" xfId="4681" xr:uid="{F71F0260-2051-4832-9D19-459D8B250DCF}"/>
    <cellStyle name="_Base Case #1_CapitalDrawdown (M+D)_GC Update to Aug '11 RC Model v28 Filing Version -- v1" xfId="4682" xr:uid="{ED05E1F9-901A-48AE-8E0A-5BFBC1D7753F}"/>
    <cellStyle name="_Base Case #1_CapitalDrawdown (M+D)_GC Update to Aug '11 RC Model v28 Filing Version _Rev. Req. Adj. per final decision v5.01.06.2012" xfId="4683" xr:uid="{4059DEEE-C8B8-4293-831E-0459411561C8}"/>
    <cellStyle name="_Base Case #1_CapitalDrawdown (M+D)_witness prep support _D-3.0 update_Copy of GC Aug '11 RC Model -- v28" xfId="4684" xr:uid="{4BEF50DF-92FD-4199-A669-87A641C28A92}"/>
    <cellStyle name="_Base Case #1_GC Business Valuation Summary v5 - KD" xfId="4685" xr:uid="{7BE73439-0665-4A9A-9413-695720B3EB30}"/>
    <cellStyle name="_Base Case #1_RBS Credit Sensitivities" xfId="4686" xr:uid="{DC8D6723-588D-49DE-AC88-F140BCD9DB3D}"/>
    <cellStyle name="_Base Case #1_RBS Credit Sensitivities_GC Update to Aug '11 RC Model v28 Filing Version -- v1" xfId="4687" xr:uid="{F8B592A5-69BB-400B-8F3C-76EBF0EC59FB}"/>
    <cellStyle name="_Base Case #1_RBS Credit Sensitivities_GC Update to Aug '11 RC Model v28 Filing Version _Rev. Req. Adj. per final decision v5.01.06.2012" xfId="4688" xr:uid="{5E22B660-57E5-4DC5-84BE-5B9FE9A2D31F}"/>
    <cellStyle name="_Base Case #1_RBS Credit Sensitivities_witness prep support _D-3.0 update_Copy of GC Aug '11 RC Model -- v28" xfId="4689" xr:uid="{73EAAAE9-054D-48AB-AB28-A63E7E9A95A7}"/>
    <cellStyle name="_Base Case #2" xfId="4690" xr:uid="{1E12DF42-5BB4-4C28-89D7-72170E52B7AA}"/>
    <cellStyle name="_Base Case #2_CapitalDrawdown (M+D)" xfId="4691" xr:uid="{A5618F65-1A0E-4DEE-AE0E-B2549D07D443}"/>
    <cellStyle name="_Base Case #2_CapitalDrawdown (M+D)_GC Update to Aug '11 RC Model v28 Filing Version -- v1" xfId="4692" xr:uid="{BCF76337-B2CA-41DD-BB9C-C7D1F7D7FD31}"/>
    <cellStyle name="_Base Case #2_CapitalDrawdown (M+D)_GC Update to Aug '11 RC Model v28 Filing Version _Rev. Req. Adj. per final decision v5.01.06.2012" xfId="4693" xr:uid="{5472D516-7732-4672-9E34-862F5BEFAF94}"/>
    <cellStyle name="_Base Case #2_CapitalDrawdown (M+D)_witness prep support _D-3.0 update_Copy of GC Aug '11 RC Model -- v28" xfId="4694" xr:uid="{B5343CF0-9309-4C6A-9EFF-192AD4CE3BDF}"/>
    <cellStyle name="_Base Case #2_GC Business Valuation Summary v5 - KD" xfId="4695" xr:uid="{43CF70E0-9EE5-4AC8-A3A7-B0F9CC523D8D}"/>
    <cellStyle name="_Base Case #2_RBS Credit Sensitivities" xfId="4696" xr:uid="{9C8EBAA2-FFAE-4E56-A363-923A64874998}"/>
    <cellStyle name="_Base Case #2_RBS Credit Sensitivities_GC Update to Aug '11 RC Model v28 Filing Version -- v1" xfId="4697" xr:uid="{CB10EE72-4B4A-4FEE-9FD3-3618B391D997}"/>
    <cellStyle name="_Base Case #2_RBS Credit Sensitivities_GC Update to Aug '11 RC Model v28 Filing Version _Rev. Req. Adj. per final decision v5.01.06.2012" xfId="4698" xr:uid="{DA87B779-DC4F-4883-B49E-E229B92B14A8}"/>
    <cellStyle name="_Base Case #2_RBS Credit Sensitivities_witness prep support _D-3.0 update_Copy of GC Aug '11 RC Model -- v28" xfId="4699" xr:uid="{685725F1-FF63-4D66-8EE7-2022BBB44F32}"/>
    <cellStyle name="_Basic Info" xfId="4700" xr:uid="{BB2CA516-C4AB-4263-A0A5-4FB9800D7C85}"/>
    <cellStyle name="_Big Horn" xfId="4701" xr:uid="{06848A40-29C7-41C8-8469-B98AAE0C641E}"/>
    <cellStyle name="_Big Horn_1" xfId="4702" xr:uid="{FE1BB21B-40EE-4A2C-959C-9BE568D506BD}"/>
    <cellStyle name="_Big Horn_1_M.1.1 Balance Formato de carga " xfId="4703" xr:uid="{1D5FC385-870E-4E63-8BC7-3B40EBFF99CD}"/>
    <cellStyle name="_Big Horn_M.1.1 Balance Formato de carga " xfId="4704" xr:uid="{F69BD5A8-0A4D-483A-BD7A-5ED457B27449}"/>
    <cellStyle name="_Book2" xfId="4705" xr:uid="{2767FA6D-14DA-42A5-9351-68BA266FEF59}"/>
    <cellStyle name="_BSR Holding Tax Workpapers 9-30-2007" xfId="4706" xr:uid="{F21411C4-33B9-4988-9DD3-1591DC342316}"/>
    <cellStyle name="_Buffalo Ridge" xfId="4707" xr:uid="{D0232591-D4C9-41DE-990C-B019BD6FFFEF}"/>
    <cellStyle name="_Buffalo Ridge_M.1.1 Balance Formato de carga " xfId="4708" xr:uid="{3928A583-0692-4BC0-BA13-CFC37B5F8173}"/>
    <cellStyle name="_Case Descriptions" xfId="4709" xr:uid="{3327CAA3-7004-440C-A295-4EE0CBAE4173}"/>
    <cellStyle name="_Case Descriptions_CapitalDrawdown (M+D)" xfId="4710" xr:uid="{6F44824E-8ABF-4DF0-B52F-5AAC5A75E8BF}"/>
    <cellStyle name="_Case Descriptions_CapitalDrawdown (M+D)_GC Update to Aug '11 RC Model v28 Filing Version -- v1" xfId="4711" xr:uid="{355CDE3F-B4D0-4F66-A7A0-05EC758BE9D0}"/>
    <cellStyle name="_Case Descriptions_CapitalDrawdown (M+D)_GC Update to Aug '11 RC Model v28 Filing Version _Rev. Req. Adj. per final decision v5.01.06.2012" xfId="4712" xr:uid="{8149410B-A09B-4307-8CD5-67E9B44BE909}"/>
    <cellStyle name="_Case Descriptions_CapitalDrawdown (M+D)_witness prep support _D-3.0 update_Copy of GC Aug '11 RC Model -- v28" xfId="4713" xr:uid="{5B209EA0-3C14-43FC-92AB-551ABDD46819}"/>
    <cellStyle name="_Case Descriptions_GC Business Valuation Summary v5 - KD" xfId="4714" xr:uid="{B7B4D611-BD1A-44AF-9DEB-C434B9368686}"/>
    <cellStyle name="_Case Descriptions_RBS Credit Sensitivities" xfId="4715" xr:uid="{3E1AF884-2848-4681-94B2-D7A5732CBA7D}"/>
    <cellStyle name="_Case Descriptions_RBS Credit Sensitivities_GC Update to Aug '11 RC Model v28 Filing Version -- v1" xfId="4716" xr:uid="{6E8D8300-EE9D-4A59-86E1-A00765F91B4D}"/>
    <cellStyle name="_Case Descriptions_RBS Credit Sensitivities_GC Update to Aug '11 RC Model v28 Filing Version _Rev. Req. Adj. per final decision v5.01.06.2012" xfId="4717" xr:uid="{616BB704-C572-47DA-8507-7947C1B55709}"/>
    <cellStyle name="_Case Descriptions_RBS Credit Sensitivities_witness prep support _D-3.0 update_Copy of GC Aug '11 RC Model -- v28" xfId="4718" xr:uid="{F01C179B-BB8E-40AB-8815-716D78F9A72B}"/>
    <cellStyle name="_Cash Flow  Debt Summary_7-14-04" xfId="4719" xr:uid="{CC6214A2-E3DD-4D5E-89B8-1C52E155C7DF}"/>
    <cellStyle name="_Cash Flow  Debt Summary_7-14-04 2" xfId="4720" xr:uid="{993922AB-31BB-4A20-B9EC-C75647C5E60F}"/>
    <cellStyle name="_Cash Flow  Debt Summary_7-14-04 2 2" xfId="4721" xr:uid="{5283E7DB-3361-420B-8DE5-0DA0BDB463FD}"/>
    <cellStyle name="_Cash Flow  Debt Summary_7-14-04 2_Xavier" xfId="4722" xr:uid="{2025CE93-BBAA-455C-851A-C82073A38440}"/>
    <cellStyle name="_Cash Flow  Debt Summary_7-14-04 3" xfId="4723" xr:uid="{99E3A833-49A1-4D91-A8D4-570EBC6E12FB}"/>
    <cellStyle name="_Cash Flow  Debt Summary_7-14-04_14  IUSA 2012 Rev2 Maqueta for Presentation July 9" xfId="4724" xr:uid="{43DB0ABC-013B-4E2F-9B82-90DF6CA0381D}"/>
    <cellStyle name="_Cash Flow  Debt Summary_7-14-04_9. Staff Cost-External Services" xfId="4725" xr:uid="{A8F23882-723A-4525-BC41-21DC9AC27DBB}"/>
    <cellStyle name="_Cash Flow  Debt Summary_7-14-04_9. Staff Cost-External Services 2" xfId="4726" xr:uid="{7658D76A-E78A-47DE-98AB-CFDECC6768AD}"/>
    <cellStyle name="_Cash Flow  Debt Summary_7-14-04_Actual" xfId="4727" xr:uid="{CC5AD3E5-E186-4C51-87C2-E2EB2BC858CC}"/>
    <cellStyle name="_Cash Flow  Debt Summary_7-14-04_Actual_Xavier" xfId="4728" xr:uid="{F3B2DAC9-D775-456C-BDAD-3E33B575E023}"/>
    <cellStyle name="_Cash Flow  Debt Summary_7-14-04_Conversion" xfId="4729" xr:uid="{0E369F64-2922-4D03-89E0-C5AD952D7A97}"/>
    <cellStyle name="_Cash Flow  Debt Summary_7-14-04_Conversion 2" xfId="4730" xr:uid="{65EB374C-E34A-4696-A710-E12EA6A4701D}"/>
    <cellStyle name="_Cash Flow  Debt Summary_7-14-04_FIN € Summary" xfId="4731" xr:uid="{3BB70133-C20C-455C-9211-D02DACA83160}"/>
    <cellStyle name="_Cash Flow  Debt Summary_7-14-04_FIN € Summary 2" xfId="4732" xr:uid="{BD1C2EF0-2BB6-4A3C-9887-BCAEC6756130}"/>
    <cellStyle name="_Cash Flow  Debt Summary_7-14-04_IFRS Elim" xfId="4733" xr:uid="{5A3150E8-A40B-4AEC-BE1F-7E7C12BEB031}"/>
    <cellStyle name="_Cash Flow  Debt Summary_7-14-04_IFRS Elim_Xavier" xfId="4734" xr:uid="{E501ED5E-B51C-4DED-ADD9-191B3E25A2C0}"/>
    <cellStyle name="_Cash Flow  Debt Summary_7-14-04_IFRS IS" xfId="4735" xr:uid="{41301B98-8C58-4F1C-BCA1-C81C1C168581}"/>
    <cellStyle name="_Cash Flow  Debt Summary_7-14-04_IFRS IS_Xavier" xfId="4736" xr:uid="{00FAB543-7DED-4510-972B-EE16098CC17D}"/>
    <cellStyle name="_Cash Flow  Debt Summary_7-14-04_One Corp Summary" xfId="4737" xr:uid="{DA04F1A6-87B5-45E4-958E-4CDDB04A4AAC}"/>
    <cellStyle name="_Cash Flow  Debt Summary_7-14-04_One Corp Summary 2" xfId="4738" xr:uid="{16BF8DD7-D522-43CD-86F7-2103C46B49B0}"/>
    <cellStyle name="_Cash Flow  Debt Summary_7-14-04_Plan IS" xfId="4739" xr:uid="{0D5B0003-FD1D-4EB5-BE9A-55C5432365CB}"/>
    <cellStyle name="_Cash Flow  Debt Summary_7-14-04_Plan IS_Xavier" xfId="4740" xr:uid="{0D756D10-53CB-4A72-AE70-9EA7EE7AA172}"/>
    <cellStyle name="_Cash Flow  Debt Summary_7-14-04_PlntIn" xfId="4741" xr:uid="{FFE0EC01-F952-45C4-9555-0D0598BFA871}"/>
    <cellStyle name="_Cash Flow  Debt Summary_7-14-04_PlntIn_Xavier" xfId="4742" xr:uid="{B9699336-2D13-4DC2-9AAE-1F2A272D8CE7}"/>
    <cellStyle name="_Cash Flow  Debt Summary_7-14-04_PPA" xfId="4743" xr:uid="{FC059745-0ED4-428C-86AD-EA7139EC9044}"/>
    <cellStyle name="_Cash Flow  Debt Summary_7-14-04_PPA_Xavier" xfId="4744" xr:uid="{7C16D62A-CF3B-4137-A3E6-1B606202B5C2}"/>
    <cellStyle name="_Cash Flow  Debt Summary_7-14-04_ppt-ind" xfId="4745" xr:uid="{C72FA974-65FE-4268-9BD3-190B18CBBC91}"/>
    <cellStyle name="_Cash Flow  Debt Summary_7-14-04_Xavier" xfId="4746" xr:uid="{0BF25D40-770D-43C9-BDA1-607878D941A5}"/>
    <cellStyle name="_Cash Flow 2003 110703" xfId="4747" xr:uid="{42760DAC-2FCF-4DF0-BE05-4E97D10F464D}"/>
    <cellStyle name="_Cash Flow 2003 110703 2" xfId="4748" xr:uid="{445CE2C8-C705-4A63-8FDF-3C2BE45D7B63}"/>
    <cellStyle name="_Cash Flow 2003 110703 2 2" xfId="4749" xr:uid="{E30C1B2C-CCFF-4424-B7F1-14CFB27058FB}"/>
    <cellStyle name="_Cash Flow 2003 110703 2_Xavier" xfId="4750" xr:uid="{DFC2B42B-FF2B-48F5-A5EE-4EC9F0290286}"/>
    <cellStyle name="_Cash Flow 2003 110703 3" xfId="4751" xr:uid="{9DDE6F60-6FE4-4F80-8581-93AF94C6A941}"/>
    <cellStyle name="_Cash Flow 2003 110703_14  IUSA 2012 Rev2 Maqueta for Presentation July 9" xfId="4752" xr:uid="{E71B7F7A-09BD-4592-B344-5F39F1DF3B70}"/>
    <cellStyle name="_Cash Flow 2003 110703_9. Staff Cost-External Services" xfId="4753" xr:uid="{6EDB5A14-DF9E-4AD6-9A7F-B5777FC1EC12}"/>
    <cellStyle name="_Cash Flow 2003 110703_9. Staff Cost-External Services 2" xfId="4754" xr:uid="{E519A9C6-228D-482E-96EA-233846B2E4EC}"/>
    <cellStyle name="_Cash Flow 2003 110703_Actual" xfId="4755" xr:uid="{B5F39ABE-A279-43AC-B181-733C87F3E617}"/>
    <cellStyle name="_Cash Flow 2003 110703_Actual_Xavier" xfId="4756" xr:uid="{9C700ED9-F26D-4CC9-88B1-5300B780717D}"/>
    <cellStyle name="_Cash Flow 2003 110703_Adams Report Recon Sept 08" xfId="4757" xr:uid="{321D166A-E994-4CCC-BC1C-C1CAB059F248}"/>
    <cellStyle name="_Cash Flow 2003 110703_Adams Report Recon Sept 08 2" xfId="4758" xr:uid="{FEA2E625-8419-4CA6-8944-97A48020D604}"/>
    <cellStyle name="_Cash Flow 2003 110703_Adams Report Recon Sept 08 2 2" xfId="4759" xr:uid="{928B00F4-D650-432F-8268-42D5ADF4540E}"/>
    <cellStyle name="_Cash Flow 2003 110703_Adams Report Recon Sept 08 2_Xavier" xfId="4760" xr:uid="{4CD9C455-14DD-45B9-A391-862C8804DEE9}"/>
    <cellStyle name="_Cash Flow 2003 110703_Adams Report Recon Sept 08 3" xfId="4761" xr:uid="{FF12DF0B-9802-42AC-940C-091AA10AA281}"/>
    <cellStyle name="_Cash Flow 2003 110703_Adams Report Recon Sept 08_14  IUSA 2012 Rev2 Maqueta for Presentation July 9" xfId="4762" xr:uid="{D73A476F-44A3-4509-8452-107E0F985AF6}"/>
    <cellStyle name="_Cash Flow 2003 110703_Adams Report Recon Sept 08_9. Staff Cost-External Services" xfId="4763" xr:uid="{6C419A08-5413-436C-9CC1-2C27CF825CF1}"/>
    <cellStyle name="_Cash Flow 2003 110703_Adams Report Recon Sept 08_9. Staff Cost-External Services 2" xfId="4764" xr:uid="{BCB1A3DB-E603-4889-B9D3-AFE697C20064}"/>
    <cellStyle name="_Cash Flow 2003 110703_Adams Report Recon Sept 08_Actual" xfId="4765" xr:uid="{CF5E5903-0B0C-48F7-9158-14519A1C22A2}"/>
    <cellStyle name="_Cash Flow 2003 110703_Adams Report Recon Sept 08_Actual_Xavier" xfId="4766" xr:uid="{E369F513-DAE1-4101-8026-90E235B928E6}"/>
    <cellStyle name="_Cash Flow 2003 110703_Adams Report Recon Sept 08_Conversion" xfId="4767" xr:uid="{8124DCC4-C24B-462E-BDCE-CE62FF721FFB}"/>
    <cellStyle name="_Cash Flow 2003 110703_Adams Report Recon Sept 08_Conversion 2" xfId="4768" xr:uid="{83BE9C0B-A6A1-402C-8915-C80F6E1CAA93}"/>
    <cellStyle name="_Cash Flow 2003 110703_Adams Report Recon Sept 08_FIN € Summary" xfId="4769" xr:uid="{8E91B1B0-D459-4B66-91DA-49C67195553B}"/>
    <cellStyle name="_Cash Flow 2003 110703_Adams Report Recon Sept 08_FIN € Summary 2" xfId="4770" xr:uid="{89E61B6D-57E0-41D5-A883-131F88C51817}"/>
    <cellStyle name="_Cash Flow 2003 110703_Adams Report Recon Sept 08_IFRS Elim" xfId="4771" xr:uid="{72B65F90-313E-498D-B00E-86DB20528FA7}"/>
    <cellStyle name="_Cash Flow 2003 110703_Adams Report Recon Sept 08_IFRS Elim_Xavier" xfId="4772" xr:uid="{C34D3EE5-362E-4984-AAD3-C4F86BB5CBE9}"/>
    <cellStyle name="_Cash Flow 2003 110703_Adams Report Recon Sept 08_IFRS IS" xfId="4773" xr:uid="{BE744FB0-53DC-4EF4-A2BC-8BEC63D2E1E8}"/>
    <cellStyle name="_Cash Flow 2003 110703_Adams Report Recon Sept 08_IFRS IS_Xavier" xfId="4774" xr:uid="{80064190-4224-4E9F-B975-1AA4A7F438CA}"/>
    <cellStyle name="_Cash Flow 2003 110703_Adams Report Recon Sept 08_One Corp Summary" xfId="4775" xr:uid="{00732478-03C9-4387-9B9D-DB44291CF87C}"/>
    <cellStyle name="_Cash Flow 2003 110703_Adams Report Recon Sept 08_One Corp Summary 2" xfId="4776" xr:uid="{B1BF0858-100D-412C-8CE9-2C933E89FEA4}"/>
    <cellStyle name="_Cash Flow 2003 110703_Adams Report Recon Sept 08_Plan IS" xfId="4777" xr:uid="{E20CF566-B04B-498B-A08E-75CDFC526DF2}"/>
    <cellStyle name="_Cash Flow 2003 110703_Adams Report Recon Sept 08_Plan IS_Xavier" xfId="4778" xr:uid="{D6F59B39-476A-48FF-89A8-3A615232B3F2}"/>
    <cellStyle name="_Cash Flow 2003 110703_Adams Report Recon Sept 08_PlntIn" xfId="4779" xr:uid="{5B9EEFF1-56AB-466B-8415-EA8FA3CB87DE}"/>
    <cellStyle name="_Cash Flow 2003 110703_Adams Report Recon Sept 08_PlntIn_Xavier" xfId="4780" xr:uid="{69775868-ACF9-489B-BACC-A747AF109A37}"/>
    <cellStyle name="_Cash Flow 2003 110703_Adams Report Recon Sept 08_PPA" xfId="4781" xr:uid="{872F797D-BA2A-4C84-B53C-CC8E0110D965}"/>
    <cellStyle name="_Cash Flow 2003 110703_Adams Report Recon Sept 08_PPA_Xavier" xfId="4782" xr:uid="{18C31892-C163-438E-89F9-F0478021052D}"/>
    <cellStyle name="_Cash Flow 2003 110703_Adams Report Recon Sept 08_ppt-ind" xfId="4783" xr:uid="{8F1A749F-6019-4085-8D64-1674DB1A06FE}"/>
    <cellStyle name="_Cash Flow 2003 110703_Adams Report Recon Sept 08_Xavier" xfId="4784" xr:uid="{A7AB6EE6-84CB-4D35-9742-0F35F38F17FE}"/>
    <cellStyle name="_Cash Flow 2003 110703_Book1" xfId="4785" xr:uid="{9D9D38AE-0009-4400-A78B-69B01D675463}"/>
    <cellStyle name="_Cash Flow 2003 110703_Book1 2" xfId="4786" xr:uid="{EF452CAE-B885-497D-A271-22B8E7ED2A43}"/>
    <cellStyle name="_Cash Flow 2003 110703_Book1 2 2" xfId="4787" xr:uid="{2793684E-4EB3-42C2-9D3F-AE497F64283F}"/>
    <cellStyle name="_Cash Flow 2003 110703_Book1 2_Xavier" xfId="4788" xr:uid="{CB0E17F2-2A03-4AD4-ADA3-E542E8F57CCD}"/>
    <cellStyle name="_Cash Flow 2003 110703_Book1 3" xfId="4789" xr:uid="{BFC4ED83-ED8A-4F7B-BC51-67D3743604C1}"/>
    <cellStyle name="_Cash Flow 2003 110703_Book1_14  IUSA 2012 Rev2 Maqueta for Presentation July 9" xfId="4790" xr:uid="{2DBEC1D4-54C1-4F9B-A07C-72B9EDFF51C2}"/>
    <cellStyle name="_Cash Flow 2003 110703_Book1_9. Staff Cost-External Services" xfId="4791" xr:uid="{58726502-9F49-4C0D-8D85-797993A11F70}"/>
    <cellStyle name="_Cash Flow 2003 110703_Book1_9. Staff Cost-External Services 2" xfId="4792" xr:uid="{BFD8F9E7-932D-4EDB-96A4-534C38E7A839}"/>
    <cellStyle name="_Cash Flow 2003 110703_Book1_Actual" xfId="4793" xr:uid="{2E7B110B-1EDF-4370-BEA9-5FDDAC971FB8}"/>
    <cellStyle name="_Cash Flow 2003 110703_Book1_Actual_Xavier" xfId="4794" xr:uid="{9C1B9897-F607-4E6F-A6A4-C09288CC942D}"/>
    <cellStyle name="_Cash Flow 2003 110703_Book1_Conversion" xfId="4795" xr:uid="{359BAD20-448E-4F71-B862-4459B9F2F533}"/>
    <cellStyle name="_Cash Flow 2003 110703_Book1_Conversion 2" xfId="4796" xr:uid="{44ACAAD4-C8A9-4879-AEB1-3F90A127C06D}"/>
    <cellStyle name="_Cash Flow 2003 110703_Book1_FIN € Summary" xfId="4797" xr:uid="{52B354F9-8C81-4E08-8729-2CAE859E600E}"/>
    <cellStyle name="_Cash Flow 2003 110703_Book1_FIN € Summary 2" xfId="4798" xr:uid="{8D9F3D0C-F4CD-4610-A652-B53FB28ABCFB}"/>
    <cellStyle name="_Cash Flow 2003 110703_Book1_IFRS Elim" xfId="4799" xr:uid="{6C93EE47-5BEB-4A4D-A976-E3517A1C801F}"/>
    <cellStyle name="_Cash Flow 2003 110703_Book1_IFRS Elim_Xavier" xfId="4800" xr:uid="{A9B36118-D28F-41B7-8F2D-0CDB44BC14F4}"/>
    <cellStyle name="_Cash Flow 2003 110703_Book1_IFRS IS" xfId="4801" xr:uid="{5AF25778-60F3-40F3-971E-13F8CE418F52}"/>
    <cellStyle name="_Cash Flow 2003 110703_Book1_IFRS IS_Xavier" xfId="4802" xr:uid="{3D9C3B04-D38C-41DF-B915-FF00C8355130}"/>
    <cellStyle name="_Cash Flow 2003 110703_Book1_One Corp Summary" xfId="4803" xr:uid="{F58748F0-3F4F-4164-A13C-F2A3892FADA5}"/>
    <cellStyle name="_Cash Flow 2003 110703_Book1_One Corp Summary 2" xfId="4804" xr:uid="{F3F5A8F3-51E8-45D9-A0D9-AE7C661ADFAD}"/>
    <cellStyle name="_Cash Flow 2003 110703_Book1_Plan IS" xfId="4805" xr:uid="{C6D0672F-5C56-44BE-AA93-4EE4EA7C85F3}"/>
    <cellStyle name="_Cash Flow 2003 110703_Book1_Plan IS_Xavier" xfId="4806" xr:uid="{967C33B2-9C24-4761-8FDF-9B2A726D3E16}"/>
    <cellStyle name="_Cash Flow 2003 110703_Book1_PlntIn" xfId="4807" xr:uid="{0BCF8A88-C4A3-47D0-97FC-1FDA289A2513}"/>
    <cellStyle name="_Cash Flow 2003 110703_Book1_PlntIn_Xavier" xfId="4808" xr:uid="{DC0B82E7-44B8-4BBA-B738-D340F67EC478}"/>
    <cellStyle name="_Cash Flow 2003 110703_Book1_PPA" xfId="4809" xr:uid="{7E8EF1C8-6971-490C-9640-9B398C204754}"/>
    <cellStyle name="_Cash Flow 2003 110703_Book1_PPA_Xavier" xfId="4810" xr:uid="{CD832541-4AFB-4933-A79A-73050A01D929}"/>
    <cellStyle name="_Cash Flow 2003 110703_Book1_ppt-ind" xfId="4811" xr:uid="{9787DA16-D5EC-4CEC-999F-24A82C01FE58}"/>
    <cellStyle name="_Cash Flow 2003 110703_Book1_Xavier" xfId="4812" xr:uid="{40C49561-DDB6-4A56-889F-49BAE8B1F741}"/>
    <cellStyle name="_Cash Flow 2003 110703_Conversion" xfId="4813" xr:uid="{4A3D131A-1584-4976-B198-59DB410EE930}"/>
    <cellStyle name="_Cash Flow 2003 110703_Conversion 2" xfId="4814" xr:uid="{A8B4C6A7-9B34-45EB-811E-6EF5480352EF}"/>
    <cellStyle name="_Cash Flow 2003 110703_FIN € Summary" xfId="4815" xr:uid="{25DCAA41-ECA0-4863-8362-4FE785B1E703}"/>
    <cellStyle name="_Cash Flow 2003 110703_FIN € Summary 2" xfId="4816" xr:uid="{25C6E936-387D-432A-A828-31F0AF481704}"/>
    <cellStyle name="_Cash Flow 2003 110703_IFRS Elim" xfId="4817" xr:uid="{639E1740-7011-4B70-B0EA-D481A2E41E12}"/>
    <cellStyle name="_Cash Flow 2003 110703_IFRS Elim_Xavier" xfId="4818" xr:uid="{C2E80F4E-BE8D-448A-B927-96240E965E9E}"/>
    <cellStyle name="_Cash Flow 2003 110703_IFRS IS" xfId="4819" xr:uid="{71C130C0-8D29-4C87-B20F-5C67D3823165}"/>
    <cellStyle name="_Cash Flow 2003 110703_IFRS IS_Xavier" xfId="4820" xr:uid="{00CEABE6-B839-406C-8B1C-7077F6311CE9}"/>
    <cellStyle name="_Cash Flow 2003 110703_NYSEG Assets" xfId="4821" xr:uid="{9A92B7B4-F4FF-409B-8BFF-09FB1A1803D5}"/>
    <cellStyle name="_Cash Flow 2003 110703_NYSEG Assets 2" xfId="4822" xr:uid="{6E53C698-6CE6-4E14-944A-2F816E94C644}"/>
    <cellStyle name="_Cash Flow 2003 110703_NYSEG Assets 2 2" xfId="4823" xr:uid="{DB0EFFD2-6A98-4E82-8726-5C51E07FBE7E}"/>
    <cellStyle name="_Cash Flow 2003 110703_NYSEG Assets 2_Xavier" xfId="4824" xr:uid="{6F07DCA0-8E46-4F9C-BC29-3758F56E3BF4}"/>
    <cellStyle name="_Cash Flow 2003 110703_NYSEG Assets 3" xfId="4825" xr:uid="{590449D6-8A02-4796-BBBE-958EFBC87E61}"/>
    <cellStyle name="_Cash Flow 2003 110703_NYSEG Assets_14  IUSA 2012 Rev2 Maqueta for Presentation July 9" xfId="4826" xr:uid="{9FA2387D-0508-40B1-ADEE-36DB8ACC3CEE}"/>
    <cellStyle name="_Cash Flow 2003 110703_NYSEG Assets_9. Staff Cost-External Services" xfId="4827" xr:uid="{66E0DCA1-D9E2-48CF-8BCC-81E4F8DE1488}"/>
    <cellStyle name="_Cash Flow 2003 110703_NYSEG Assets_9. Staff Cost-External Services 2" xfId="4828" xr:uid="{50FF6C09-8A7E-4F86-9BD5-CC1EEEFA7355}"/>
    <cellStyle name="_Cash Flow 2003 110703_NYSEG Assets_Actual" xfId="4829" xr:uid="{2BCB31EA-FBF8-4AEF-8BBD-314FC37EC441}"/>
    <cellStyle name="_Cash Flow 2003 110703_NYSEG Assets_Actual_Xavier" xfId="4830" xr:uid="{6F6A9EE4-FACA-4C36-AAF4-087B401FEE13}"/>
    <cellStyle name="_Cash Flow 2003 110703_NYSEG Assets_Conversion" xfId="4831" xr:uid="{0053522B-1460-4A95-A3BF-E6EF9D91E950}"/>
    <cellStyle name="_Cash Flow 2003 110703_NYSEG Assets_Conversion 2" xfId="4832" xr:uid="{E780A563-7CA0-42E4-8510-76C4B567F7CF}"/>
    <cellStyle name="_Cash Flow 2003 110703_NYSEG Assets_FIN € Summary" xfId="4833" xr:uid="{A48947BC-832C-4816-A612-01F755014EFD}"/>
    <cellStyle name="_Cash Flow 2003 110703_NYSEG Assets_FIN € Summary 2" xfId="4834" xr:uid="{3866AD53-9507-4ADE-A66D-B99883F08A69}"/>
    <cellStyle name="_Cash Flow 2003 110703_NYSEG Assets_IFRS Elim" xfId="4835" xr:uid="{5D639487-82D4-4F68-B754-1A18BC1534CB}"/>
    <cellStyle name="_Cash Flow 2003 110703_NYSEG Assets_IFRS Elim_Xavier" xfId="4836" xr:uid="{C8374598-2675-47FD-892E-11B76BA773FA}"/>
    <cellStyle name="_Cash Flow 2003 110703_NYSEG Assets_IFRS IS" xfId="4837" xr:uid="{095DB735-C238-4D68-B53C-940736A937A9}"/>
    <cellStyle name="_Cash Flow 2003 110703_NYSEG Assets_IFRS IS_Xavier" xfId="4838" xr:uid="{D31B2A8C-DF77-42B6-ACA6-015B3792C4FF}"/>
    <cellStyle name="_Cash Flow 2003 110703_NYSEG Assets_One Corp Summary" xfId="4839" xr:uid="{254C5F19-3CEC-4D15-8E3E-11742A42471C}"/>
    <cellStyle name="_Cash Flow 2003 110703_NYSEG Assets_One Corp Summary 2" xfId="4840" xr:uid="{79FEBD85-E939-4E23-A448-E227D221E470}"/>
    <cellStyle name="_Cash Flow 2003 110703_NYSEG Assets_Plan IS" xfId="4841" xr:uid="{1A9BA86A-EF6A-4055-99A2-4B57FB0B1C39}"/>
    <cellStyle name="_Cash Flow 2003 110703_NYSEG Assets_Plan IS_Xavier" xfId="4842" xr:uid="{D66D4713-3B73-488E-9A51-266361C05C33}"/>
    <cellStyle name="_Cash Flow 2003 110703_NYSEG Assets_PlntIn" xfId="4843" xr:uid="{A5DB7B59-CD62-4A45-B16F-6053BEA251E7}"/>
    <cellStyle name="_Cash Flow 2003 110703_NYSEG Assets_PlntIn_Xavier" xfId="4844" xr:uid="{9A749FF5-9F32-43FD-B7DF-A010D2E7C3F7}"/>
    <cellStyle name="_Cash Flow 2003 110703_NYSEG Assets_PPA" xfId="4845" xr:uid="{E7D24361-11DE-4A4A-BF0A-FDE1AB6330D5}"/>
    <cellStyle name="_Cash Flow 2003 110703_NYSEG Assets_PPA_Xavier" xfId="4846" xr:uid="{54918629-FA38-4B2A-A661-CD4AA85EADB3}"/>
    <cellStyle name="_Cash Flow 2003 110703_NYSEG Assets_ppt-ind" xfId="4847" xr:uid="{B8B9796F-24CE-44FA-8A4A-D9A190905553}"/>
    <cellStyle name="_Cash Flow 2003 110703_NYSEG Assets_Xavier" xfId="4848" xr:uid="{B7E16B9A-6442-4F38-AE77-3F1F4B69292F}"/>
    <cellStyle name="_Cash Flow 2003 110703_NYSEG Liab" xfId="4849" xr:uid="{0F4041EE-0EBC-4EB5-9A75-306406D75210}"/>
    <cellStyle name="_Cash Flow 2003 110703_NYSEG Liab 2" xfId="4850" xr:uid="{37887BD2-7628-4552-936D-52DB564546CE}"/>
    <cellStyle name="_Cash Flow 2003 110703_NYSEG Liab 2 2" xfId="4851" xr:uid="{37C4636B-74FC-4390-9A6E-AFD5A1258E72}"/>
    <cellStyle name="_Cash Flow 2003 110703_NYSEG Liab 2_Xavier" xfId="4852" xr:uid="{D2A1D42D-2D00-4B07-98B6-B66CCF94581B}"/>
    <cellStyle name="_Cash Flow 2003 110703_NYSEG Liab 3" xfId="4853" xr:uid="{CF399174-9BC4-4864-81F1-0B98543D9CF6}"/>
    <cellStyle name="_Cash Flow 2003 110703_NYSEG Liab_14  IUSA 2012 Rev2 Maqueta for Presentation July 9" xfId="4854" xr:uid="{BE5EF87A-CFC6-4C60-814E-4FDE5515BAD9}"/>
    <cellStyle name="_Cash Flow 2003 110703_NYSEG Liab_9. Staff Cost-External Services" xfId="4855" xr:uid="{DE046E3D-490E-45DD-B927-2901772619DA}"/>
    <cellStyle name="_Cash Flow 2003 110703_NYSEG Liab_9. Staff Cost-External Services 2" xfId="4856" xr:uid="{A1679125-6353-428C-B5D2-E3D378068F8F}"/>
    <cellStyle name="_Cash Flow 2003 110703_NYSEG Liab_Actual" xfId="4857" xr:uid="{181E6730-1F6E-4BAE-86DD-CED1A7F0BB9C}"/>
    <cellStyle name="_Cash Flow 2003 110703_NYSEG Liab_Actual_Xavier" xfId="4858" xr:uid="{609B9A94-D0EA-4A29-9A58-FBCEA11DC83C}"/>
    <cellStyle name="_Cash Flow 2003 110703_NYSEG Liab_Conversion" xfId="4859" xr:uid="{0A596456-F6EA-4C8E-95B8-4D5778EABC85}"/>
    <cellStyle name="_Cash Flow 2003 110703_NYSEG Liab_Conversion 2" xfId="4860" xr:uid="{53B9B695-18B2-47CD-B261-F543C00CD488}"/>
    <cellStyle name="_Cash Flow 2003 110703_NYSEG Liab_FIN € Summary" xfId="4861" xr:uid="{639FD423-F9E9-4E37-BB15-25F252AE37DE}"/>
    <cellStyle name="_Cash Flow 2003 110703_NYSEG Liab_FIN € Summary 2" xfId="4862" xr:uid="{74ABFF6C-B509-483D-B251-4915D1388917}"/>
    <cellStyle name="_Cash Flow 2003 110703_NYSEG Liab_IFRS Elim" xfId="4863" xr:uid="{F45277AB-836D-42C5-BBA2-69C2CCFAD6CC}"/>
    <cellStyle name="_Cash Flow 2003 110703_NYSEG Liab_IFRS Elim_Xavier" xfId="4864" xr:uid="{AF68CC9B-53B7-4FA1-A515-F779E8DD15E7}"/>
    <cellStyle name="_Cash Flow 2003 110703_NYSEG Liab_IFRS IS" xfId="4865" xr:uid="{382C0072-96A4-4441-AD38-5AC14B8AED48}"/>
    <cellStyle name="_Cash Flow 2003 110703_NYSEG Liab_IFRS IS_Xavier" xfId="4866" xr:uid="{9715A6A4-2D09-49E8-80F5-4A9ED399AEC0}"/>
    <cellStyle name="_Cash Flow 2003 110703_NYSEG Liab_One Corp Summary" xfId="4867" xr:uid="{C5911AB4-6FEE-48BE-8FEE-D4B05CFD74F7}"/>
    <cellStyle name="_Cash Flow 2003 110703_NYSEG Liab_One Corp Summary 2" xfId="4868" xr:uid="{ABEF7401-C650-4EC9-A8C1-6943D4FF2EA8}"/>
    <cellStyle name="_Cash Flow 2003 110703_NYSEG Liab_Plan IS" xfId="4869" xr:uid="{AAC3B579-D12C-48DB-A9BE-FDD549C9E291}"/>
    <cellStyle name="_Cash Flow 2003 110703_NYSEG Liab_Plan IS_Xavier" xfId="4870" xr:uid="{058AC536-B42E-4E80-9F89-991AD61F5CAE}"/>
    <cellStyle name="_Cash Flow 2003 110703_NYSEG Liab_PlntIn" xfId="4871" xr:uid="{11EFE3F2-757F-4F27-9ADB-91A5379580DB}"/>
    <cellStyle name="_Cash Flow 2003 110703_NYSEG Liab_PlntIn_Xavier" xfId="4872" xr:uid="{26E4A6AA-53D2-43CF-BEDD-49CB91EBE9A0}"/>
    <cellStyle name="_Cash Flow 2003 110703_NYSEG Liab_PPA" xfId="4873" xr:uid="{764F5F1F-C216-4F90-A1BD-F7A1563FFC45}"/>
    <cellStyle name="_Cash Flow 2003 110703_NYSEG Liab_PPA_Xavier" xfId="4874" xr:uid="{B3980E95-1E3B-4B51-88AA-380E0A61AA82}"/>
    <cellStyle name="_Cash Flow 2003 110703_NYSEG Liab_ppt-ind" xfId="4875" xr:uid="{97E8C169-CCBE-4638-B66B-24509782D355}"/>
    <cellStyle name="_Cash Flow 2003 110703_NYSEG Liab_Xavier" xfId="4876" xr:uid="{E7E09464-1204-49F4-905D-A4E6A7D6C541}"/>
    <cellStyle name="_Cash Flow 2003 110703_One Corp Summary" xfId="4877" xr:uid="{5002F76F-EFD1-4CEC-B790-36A5122710F1}"/>
    <cellStyle name="_Cash Flow 2003 110703_One Corp Summary 2" xfId="4878" xr:uid="{719B886F-04BA-4961-BB12-C3938450495C}"/>
    <cellStyle name="_Cash Flow 2003 110703_Plan IS" xfId="4879" xr:uid="{B65EF6C0-75A0-49EC-B664-176DFEE47DEB}"/>
    <cellStyle name="_Cash Flow 2003 110703_Plan IS_Xavier" xfId="4880" xr:uid="{9C1288C6-D325-4AE8-A8DD-E4192DE9EFEC}"/>
    <cellStyle name="_Cash Flow 2003 110703_PlntIn" xfId="4881" xr:uid="{6703323A-D215-403E-BC44-BEACDAD55E55}"/>
    <cellStyle name="_Cash Flow 2003 110703_PlntIn_Xavier" xfId="4882" xr:uid="{196035A2-E7F9-4AA6-A10E-9BCADBCADF23}"/>
    <cellStyle name="_Cash Flow 2003 110703_PPA" xfId="4883" xr:uid="{7C6DBBAB-3584-4B0A-9408-8BF61A0815A8}"/>
    <cellStyle name="_Cash Flow 2003 110703_PPA_Xavier" xfId="4884" xr:uid="{81D3B6A2-C389-4F4D-B695-15DFD3F92651}"/>
    <cellStyle name="_Cash Flow 2003 110703_ppt-ind" xfId="4885" xr:uid="{E1E5A8B7-12CA-4D32-B344-50E684F2491A}"/>
    <cellStyle name="_Cash Flow 2003 110703_Reg Asset 2008 changes-summary Jan" xfId="4886" xr:uid="{37AFB892-17E2-4067-87B3-1CD0F829E7D6}"/>
    <cellStyle name="_Cash Flow 2003 110703_Reg Asset 2008 changes-summary Jan 2" xfId="4887" xr:uid="{75AD2F2C-0F93-4871-94C0-C1DC87C1CA1E}"/>
    <cellStyle name="_Cash Flow 2003 110703_Reg Asset 2008 changes-summary Jan 2 2" xfId="4888" xr:uid="{9ABD17D2-E1E1-47DB-8B4E-C1BF8F365BB0}"/>
    <cellStyle name="_Cash Flow 2003 110703_Reg Asset 2008 changes-summary Jan 2_Xavier" xfId="4889" xr:uid="{869AF2DB-8B10-4908-9754-1CD5F7EA68D2}"/>
    <cellStyle name="_Cash Flow 2003 110703_Reg Asset 2008 changes-summary Jan 3" xfId="4890" xr:uid="{2959482E-24C5-4AE7-832A-00381F857364}"/>
    <cellStyle name="_Cash Flow 2003 110703_Reg Asset 2008 changes-summary Jan_14  IUSA 2012 Rev2 Maqueta for Presentation July 9" xfId="4891" xr:uid="{130A0812-AD0A-491E-9448-082732F01627}"/>
    <cellStyle name="_Cash Flow 2003 110703_Reg Asset 2008 changes-summary Jan_9. Staff Cost-External Services" xfId="4892" xr:uid="{C20288D7-74A1-4E6D-A39E-84B5729D45D1}"/>
    <cellStyle name="_Cash Flow 2003 110703_Reg Asset 2008 changes-summary Jan_9. Staff Cost-External Services 2" xfId="4893" xr:uid="{EE8FB30F-4779-4A60-A0E7-8D8D07C1C2C0}"/>
    <cellStyle name="_Cash Flow 2003 110703_Reg Asset 2008 changes-summary Jan_Actual" xfId="4894" xr:uid="{85C8188A-5376-4065-86C7-D83070F0084A}"/>
    <cellStyle name="_Cash Flow 2003 110703_Reg Asset 2008 changes-summary Jan_Actual_Xavier" xfId="4895" xr:uid="{D07556B4-B3E8-43FF-BD5B-26B6C395FB50}"/>
    <cellStyle name="_Cash Flow 2003 110703_Reg Asset 2008 changes-summary Jan_Conversion" xfId="4896" xr:uid="{E6E3F276-6580-4C8A-A1B0-5368636CD44E}"/>
    <cellStyle name="_Cash Flow 2003 110703_Reg Asset 2008 changes-summary Jan_Conversion 2" xfId="4897" xr:uid="{970A56C9-AFC1-4EB9-8605-7BFB9CF15FFD}"/>
    <cellStyle name="_Cash Flow 2003 110703_Reg Asset 2008 changes-summary Jan_FIN € Summary" xfId="4898" xr:uid="{F4C9272A-51A1-4F9B-94FF-CEC1F0DCDD66}"/>
    <cellStyle name="_Cash Flow 2003 110703_Reg Asset 2008 changes-summary Jan_FIN € Summary 2" xfId="4899" xr:uid="{E707C9D5-1C0D-4AD3-B1C0-8981ACD74D31}"/>
    <cellStyle name="_Cash Flow 2003 110703_Reg Asset 2008 changes-summary Jan_IFRS Elim" xfId="4900" xr:uid="{8EFE3293-D2BE-4E39-9C53-D03BCDDF6B5E}"/>
    <cellStyle name="_Cash Flow 2003 110703_Reg Asset 2008 changes-summary Jan_IFRS Elim_Xavier" xfId="4901" xr:uid="{2821FF5B-B038-4A56-B159-76F8FC23B47B}"/>
    <cellStyle name="_Cash Flow 2003 110703_Reg Asset 2008 changes-summary Jan_IFRS IS" xfId="4902" xr:uid="{08F8AACC-5D24-487E-A0B2-CC8A113FA433}"/>
    <cellStyle name="_Cash Flow 2003 110703_Reg Asset 2008 changes-summary Jan_IFRS IS_Xavier" xfId="4903" xr:uid="{B2A4DC0C-1ACF-4AC6-BD9F-9EFF0AEFFC5C}"/>
    <cellStyle name="_Cash Flow 2003 110703_Reg Asset 2008 changes-summary Jan_One Corp Summary" xfId="4904" xr:uid="{59F2461F-2BFF-4E90-BB9E-42AB84536D3E}"/>
    <cellStyle name="_Cash Flow 2003 110703_Reg Asset 2008 changes-summary Jan_One Corp Summary 2" xfId="4905" xr:uid="{3B4A0CE4-3114-43BA-8680-9B99623B7A99}"/>
    <cellStyle name="_Cash Flow 2003 110703_Reg Asset 2008 changes-summary Jan_Plan IS" xfId="4906" xr:uid="{904F6CF6-D186-4222-8BBD-4499451558EE}"/>
    <cellStyle name="_Cash Flow 2003 110703_Reg Asset 2008 changes-summary Jan_Plan IS_Xavier" xfId="4907" xr:uid="{C897143B-1425-4D1D-A3FC-4E8A95592921}"/>
    <cellStyle name="_Cash Flow 2003 110703_Reg Asset 2008 changes-summary Jan_PlntIn" xfId="4908" xr:uid="{F2518318-2F08-4682-9808-57F8D4E1A670}"/>
    <cellStyle name="_Cash Flow 2003 110703_Reg Asset 2008 changes-summary Jan_PlntIn_Xavier" xfId="4909" xr:uid="{25653005-9633-4996-8813-118362F764B1}"/>
    <cellStyle name="_Cash Flow 2003 110703_Reg Asset 2008 changes-summary Jan_PPA" xfId="4910" xr:uid="{90939B47-EDAC-4D20-AF8C-CEE88FCEE824}"/>
    <cellStyle name="_Cash Flow 2003 110703_Reg Asset 2008 changes-summary Jan_PPA_Xavier" xfId="4911" xr:uid="{C9EEB17C-775A-4A9B-A3D7-BC9A0818A5B9}"/>
    <cellStyle name="_Cash Flow 2003 110703_Reg Asset 2008 changes-summary Jan_ppt-ind" xfId="4912" xr:uid="{3767E45D-E9BB-4018-9846-5E3BE0200D88}"/>
    <cellStyle name="_Cash Flow 2003 110703_Reg Asset 2008 changes-summary Jan_Xavier" xfId="4913" xr:uid="{1C7EB929-9E08-4D7A-A0F8-C85D5B96A28F}"/>
    <cellStyle name="_Cash Flow 2003 110703_Xavier" xfId="4914" xr:uid="{76CFC246-1C71-4E11-9562-E7D8E244BF60}"/>
    <cellStyle name="_Cash Flow 2003 140203" xfId="4915" xr:uid="{9901BCBF-44FD-4278-9CF9-EB03EE951923}"/>
    <cellStyle name="_Cash Flow 2003 140203 2" xfId="4916" xr:uid="{FDCAA419-92BD-4D58-BF8E-500D0C62255B}"/>
    <cellStyle name="_Cash Flow 2003 140203 2 2" xfId="4917" xr:uid="{1F822635-7C47-4D31-B002-E18DCA5277C4}"/>
    <cellStyle name="_Cash Flow 2003 140203 2_Xavier" xfId="4918" xr:uid="{A2E400C4-1EB6-4327-890A-29D29CBA3B8F}"/>
    <cellStyle name="_Cash Flow 2003 140203 3" xfId="4919" xr:uid="{20C9C20B-4BA7-4EF1-A38E-820F80554F54}"/>
    <cellStyle name="_Cash Flow 2003 140203_14  IUSA 2012 Rev2 Maqueta for Presentation July 9" xfId="4920" xr:uid="{B1D71255-FB8A-4769-A011-7EC74E95F46E}"/>
    <cellStyle name="_Cash Flow 2003 140203_9. Staff Cost-External Services" xfId="4921" xr:uid="{608F18EA-0712-457F-B80A-5943FF1149B7}"/>
    <cellStyle name="_Cash Flow 2003 140203_9. Staff Cost-External Services 2" xfId="4922" xr:uid="{E37B9F4B-66F5-429B-B40B-40D4AEAB59F7}"/>
    <cellStyle name="_Cash Flow 2003 140203_Actual" xfId="4923" xr:uid="{6F1016A5-E37A-49D9-AC05-957864110C96}"/>
    <cellStyle name="_Cash Flow 2003 140203_Actual_Xavier" xfId="4924" xr:uid="{4A602AC5-086A-4CA4-B042-9AEB05533081}"/>
    <cellStyle name="_Cash Flow 2003 140203_Adams Report Recon Sept 08" xfId="4925" xr:uid="{A9361D36-6A25-4839-9E8F-8DACF54942C6}"/>
    <cellStyle name="_Cash Flow 2003 140203_Adams Report Recon Sept 08 2" xfId="4926" xr:uid="{55C719C7-9B1A-4F1B-B81E-7B5D5250B023}"/>
    <cellStyle name="_Cash Flow 2003 140203_Adams Report Recon Sept 08 2 2" xfId="4927" xr:uid="{DAD873F2-9E75-485D-B25B-B725F27F5CD5}"/>
    <cellStyle name="_Cash Flow 2003 140203_Adams Report Recon Sept 08 2_Xavier" xfId="4928" xr:uid="{1C9A76B9-3D33-476A-880A-5E1D7780DCC5}"/>
    <cellStyle name="_Cash Flow 2003 140203_Adams Report Recon Sept 08 3" xfId="4929" xr:uid="{7ADF67F6-488C-40DA-BD95-6169341B6919}"/>
    <cellStyle name="_Cash Flow 2003 140203_Adams Report Recon Sept 08_14  IUSA 2012 Rev2 Maqueta for Presentation July 9" xfId="4930" xr:uid="{60A0FBFE-FC5B-42C8-9495-06900CF74749}"/>
    <cellStyle name="_Cash Flow 2003 140203_Adams Report Recon Sept 08_9. Staff Cost-External Services" xfId="4931" xr:uid="{6583B5DE-0519-43A8-BC1F-BC028FDEF74E}"/>
    <cellStyle name="_Cash Flow 2003 140203_Adams Report Recon Sept 08_9. Staff Cost-External Services 2" xfId="4932" xr:uid="{35F5C0B8-1A86-4CE6-97E0-F112772B2ADB}"/>
    <cellStyle name="_Cash Flow 2003 140203_Adams Report Recon Sept 08_Actual" xfId="4933" xr:uid="{B5732EC0-9188-408F-8D9D-1C00FF30782B}"/>
    <cellStyle name="_Cash Flow 2003 140203_Adams Report Recon Sept 08_Actual_Xavier" xfId="4934" xr:uid="{0DA92725-359F-4D35-AF16-E4AE24299F01}"/>
    <cellStyle name="_Cash Flow 2003 140203_Adams Report Recon Sept 08_Conversion" xfId="4935" xr:uid="{7AEFD382-BF82-443A-98A8-550B0E41C889}"/>
    <cellStyle name="_Cash Flow 2003 140203_Adams Report Recon Sept 08_Conversion 2" xfId="4936" xr:uid="{21E83D4E-C4B2-40FD-80D2-E5AF5B2E9D57}"/>
    <cellStyle name="_Cash Flow 2003 140203_Adams Report Recon Sept 08_FIN € Summary" xfId="4937" xr:uid="{A1CD6D46-31C5-4E06-B4EB-D42D5E130727}"/>
    <cellStyle name="_Cash Flow 2003 140203_Adams Report Recon Sept 08_FIN € Summary 2" xfId="4938" xr:uid="{CA58CE90-81A6-4C5F-811B-80CF2073E226}"/>
    <cellStyle name="_Cash Flow 2003 140203_Adams Report Recon Sept 08_IFRS Elim" xfId="4939" xr:uid="{82BF8B45-F5C5-477D-B926-E6B5357009B4}"/>
    <cellStyle name="_Cash Flow 2003 140203_Adams Report Recon Sept 08_IFRS Elim_Xavier" xfId="4940" xr:uid="{81B77053-9F92-4BC9-8B71-BDB13790E426}"/>
    <cellStyle name="_Cash Flow 2003 140203_Adams Report Recon Sept 08_IFRS IS" xfId="4941" xr:uid="{139791E5-BB9C-41F0-8AD4-2D5C7860099F}"/>
    <cellStyle name="_Cash Flow 2003 140203_Adams Report Recon Sept 08_IFRS IS_Xavier" xfId="4942" xr:uid="{F4096D5A-9FCA-4D6F-AA84-CA263A8ABBE9}"/>
    <cellStyle name="_Cash Flow 2003 140203_Adams Report Recon Sept 08_One Corp Summary" xfId="4943" xr:uid="{33BC9405-54BC-410D-B8DE-879E955C24FA}"/>
    <cellStyle name="_Cash Flow 2003 140203_Adams Report Recon Sept 08_One Corp Summary 2" xfId="4944" xr:uid="{0B67CE54-C168-4D7C-9055-218EBE4C33C7}"/>
    <cellStyle name="_Cash Flow 2003 140203_Adams Report Recon Sept 08_Plan IS" xfId="4945" xr:uid="{90B6D453-7EAE-4618-B8AA-FF367A65DF0F}"/>
    <cellStyle name="_Cash Flow 2003 140203_Adams Report Recon Sept 08_Plan IS_Xavier" xfId="4946" xr:uid="{B639C419-33C2-4962-92CC-2A66EFBEE864}"/>
    <cellStyle name="_Cash Flow 2003 140203_Adams Report Recon Sept 08_PlntIn" xfId="4947" xr:uid="{FD894C6F-2A95-49CA-AB33-E9EE7D27C4D0}"/>
    <cellStyle name="_Cash Flow 2003 140203_Adams Report Recon Sept 08_PlntIn_Xavier" xfId="4948" xr:uid="{4F3DCDAA-D395-4FE0-BAC5-15B57426F23B}"/>
    <cellStyle name="_Cash Flow 2003 140203_Adams Report Recon Sept 08_PPA" xfId="4949" xr:uid="{F3A30EA2-29B7-40F3-A4E4-19EEC014F7A6}"/>
    <cellStyle name="_Cash Flow 2003 140203_Adams Report Recon Sept 08_PPA_Xavier" xfId="4950" xr:uid="{8833FD66-6ECE-402D-A9BF-167ABBEFBFB1}"/>
    <cellStyle name="_Cash Flow 2003 140203_Adams Report Recon Sept 08_ppt-ind" xfId="4951" xr:uid="{A6C39443-E449-4F30-A48E-224CB31A730F}"/>
    <cellStyle name="_Cash Flow 2003 140203_Adams Report Recon Sept 08_Xavier" xfId="4952" xr:uid="{AF8C8891-2B56-482C-89DB-3F3BA2DA9238}"/>
    <cellStyle name="_Cash Flow 2003 140203_Book1" xfId="4953" xr:uid="{4B1A777B-F985-46B7-B21D-8EBEACB70DD2}"/>
    <cellStyle name="_Cash Flow 2003 140203_Book1 2" xfId="4954" xr:uid="{E31F9049-3782-42E2-98A1-447E9E4011E0}"/>
    <cellStyle name="_Cash Flow 2003 140203_Book1 2 2" xfId="4955" xr:uid="{EB06952A-0154-409C-8589-1238ACF8F374}"/>
    <cellStyle name="_Cash Flow 2003 140203_Book1 2_Xavier" xfId="4956" xr:uid="{D6F63295-3B86-499B-A197-211DCBC7CD37}"/>
    <cellStyle name="_Cash Flow 2003 140203_Book1 3" xfId="4957" xr:uid="{90F4EA41-462A-4539-B951-0ADA5148AF53}"/>
    <cellStyle name="_Cash Flow 2003 140203_Book1_14  IUSA 2012 Rev2 Maqueta for Presentation July 9" xfId="4958" xr:uid="{3B72B468-0B47-465D-9D6D-CA54FCE13111}"/>
    <cellStyle name="_Cash Flow 2003 140203_Book1_9. Staff Cost-External Services" xfId="4959" xr:uid="{B7D4E182-E43A-40B8-A8B9-E1D7FB5B2950}"/>
    <cellStyle name="_Cash Flow 2003 140203_Book1_9. Staff Cost-External Services 2" xfId="4960" xr:uid="{F17E7F73-C5D2-48BD-9366-1FD042187915}"/>
    <cellStyle name="_Cash Flow 2003 140203_Book1_Actual" xfId="4961" xr:uid="{6A15E346-E7C5-423C-B2F1-BEAEAB27C13E}"/>
    <cellStyle name="_Cash Flow 2003 140203_Book1_Actual_Xavier" xfId="4962" xr:uid="{3AD173A1-2CD6-46C1-B51B-F4FD10F87488}"/>
    <cellStyle name="_Cash Flow 2003 140203_Book1_Conversion" xfId="4963" xr:uid="{FFF62264-3BCF-4D59-B220-C3F25227A87D}"/>
    <cellStyle name="_Cash Flow 2003 140203_Book1_Conversion 2" xfId="4964" xr:uid="{9F58A904-6F48-446F-9E7A-FE406C72B5DE}"/>
    <cellStyle name="_Cash Flow 2003 140203_Book1_FIN € Summary" xfId="4965" xr:uid="{7CE0A29C-3FDD-4FF5-AFB1-F9CF30485733}"/>
    <cellStyle name="_Cash Flow 2003 140203_Book1_FIN € Summary 2" xfId="4966" xr:uid="{96B956D5-8485-4EAA-AB61-1B343219DE32}"/>
    <cellStyle name="_Cash Flow 2003 140203_Book1_IFRS Elim" xfId="4967" xr:uid="{B9D715C7-9D03-4CD3-B950-3F4DC6348208}"/>
    <cellStyle name="_Cash Flow 2003 140203_Book1_IFRS Elim_Xavier" xfId="4968" xr:uid="{7D64AFB1-24C6-4204-BF78-3194892F141B}"/>
    <cellStyle name="_Cash Flow 2003 140203_Book1_IFRS IS" xfId="4969" xr:uid="{B9A5ABD1-990C-4111-B054-5CC7644E3B29}"/>
    <cellStyle name="_Cash Flow 2003 140203_Book1_IFRS IS_Xavier" xfId="4970" xr:uid="{5577B2B9-4BD4-45DB-A65C-575294557A7A}"/>
    <cellStyle name="_Cash Flow 2003 140203_Book1_One Corp Summary" xfId="4971" xr:uid="{8C92BE0D-8762-4DCF-B73C-F3862E777895}"/>
    <cellStyle name="_Cash Flow 2003 140203_Book1_One Corp Summary 2" xfId="4972" xr:uid="{3FE8B173-5FCC-4A2F-8D9B-1DE7FF07A62C}"/>
    <cellStyle name="_Cash Flow 2003 140203_Book1_Plan IS" xfId="4973" xr:uid="{792FDF8B-F97D-41B0-A814-57053DF34281}"/>
    <cellStyle name="_Cash Flow 2003 140203_Book1_Plan IS_Xavier" xfId="4974" xr:uid="{5CD1C274-DC92-42D2-ACD2-02CB6B8F4E63}"/>
    <cellStyle name="_Cash Flow 2003 140203_Book1_PlntIn" xfId="4975" xr:uid="{715A8A09-034D-4EDA-8D9D-2DEC59EEA49B}"/>
    <cellStyle name="_Cash Flow 2003 140203_Book1_PlntIn_Xavier" xfId="4976" xr:uid="{17CDBDB3-6E4D-4C95-B924-324C7701D1B3}"/>
    <cellStyle name="_Cash Flow 2003 140203_Book1_PPA" xfId="4977" xr:uid="{C1F34B44-5105-4ACA-95F6-42E782355046}"/>
    <cellStyle name="_Cash Flow 2003 140203_Book1_PPA_Xavier" xfId="4978" xr:uid="{30F5A5A0-B061-4D19-A86F-A4B51A70C13F}"/>
    <cellStyle name="_Cash Flow 2003 140203_Book1_ppt-ind" xfId="4979" xr:uid="{2351ACC2-85B6-4C80-B264-B6E31CF74A1C}"/>
    <cellStyle name="_Cash Flow 2003 140203_Book1_Xavier" xfId="4980" xr:uid="{36B71312-9FAD-4FA6-9CA9-EC7439DCA3DB}"/>
    <cellStyle name="_Cash Flow 2003 140203_Conversion" xfId="4981" xr:uid="{BC290D1E-A7FE-46EE-A641-86E3770775C7}"/>
    <cellStyle name="_Cash Flow 2003 140203_Conversion 2" xfId="4982" xr:uid="{ACEE7EE3-69D1-4F42-8F1D-8DCE449A9257}"/>
    <cellStyle name="_Cash Flow 2003 140203_FIN € Summary" xfId="4983" xr:uid="{577C0C11-3871-4D77-85DF-388E66D66C00}"/>
    <cellStyle name="_Cash Flow 2003 140203_FIN € Summary 2" xfId="4984" xr:uid="{0C8D3141-74DB-4915-8555-CFE3D61C5003}"/>
    <cellStyle name="_Cash Flow 2003 140203_IFRS Elim" xfId="4985" xr:uid="{52CFA8D8-99DB-45CD-BB61-E619C5753BD9}"/>
    <cellStyle name="_Cash Flow 2003 140203_IFRS Elim_Xavier" xfId="4986" xr:uid="{8F517C0D-7A37-4E05-8B49-E223C82A26BC}"/>
    <cellStyle name="_Cash Flow 2003 140203_IFRS IS" xfId="4987" xr:uid="{AEBC23FA-F85B-448F-B353-1D753D8AEC7A}"/>
    <cellStyle name="_Cash Flow 2003 140203_IFRS IS_Xavier" xfId="4988" xr:uid="{42145AD3-8C1B-440F-8501-196A53E23A58}"/>
    <cellStyle name="_Cash Flow 2003 140203_NYSEG Assets" xfId="4989" xr:uid="{66857176-221D-41CD-9A85-4DA8CB4B6BD0}"/>
    <cellStyle name="_Cash Flow 2003 140203_NYSEG Assets 2" xfId="4990" xr:uid="{D97D6076-393D-4AD4-AB13-F038D5956BBE}"/>
    <cellStyle name="_Cash Flow 2003 140203_NYSEG Assets 2 2" xfId="4991" xr:uid="{97646FA1-FC26-455E-89E8-6FC035283ADD}"/>
    <cellStyle name="_Cash Flow 2003 140203_NYSEG Assets 2_Xavier" xfId="4992" xr:uid="{41CF008D-8FEB-432F-96DE-03AFAB86E310}"/>
    <cellStyle name="_Cash Flow 2003 140203_NYSEG Assets 3" xfId="4993" xr:uid="{DB92C6DC-BDB5-4B3F-8DCD-5CB839F1454A}"/>
    <cellStyle name="_Cash Flow 2003 140203_NYSEG Assets_14  IUSA 2012 Rev2 Maqueta for Presentation July 9" xfId="4994" xr:uid="{E3DAE269-7E45-4A9F-9A8C-16692C054D30}"/>
    <cellStyle name="_Cash Flow 2003 140203_NYSEG Assets_9. Staff Cost-External Services" xfId="4995" xr:uid="{A7FFAA5D-5640-4DDF-925B-A4535C8A9879}"/>
    <cellStyle name="_Cash Flow 2003 140203_NYSEG Assets_9. Staff Cost-External Services 2" xfId="4996" xr:uid="{DF6CCD50-ABAC-43D9-B1B3-FB7C4405B70B}"/>
    <cellStyle name="_Cash Flow 2003 140203_NYSEG Assets_Actual" xfId="4997" xr:uid="{D5126CFA-6480-42A6-8D5E-B567DE0AF84A}"/>
    <cellStyle name="_Cash Flow 2003 140203_NYSEG Assets_Actual_Xavier" xfId="4998" xr:uid="{71B3D109-1836-4310-8DAE-C990FB7962FA}"/>
    <cellStyle name="_Cash Flow 2003 140203_NYSEG Assets_Conversion" xfId="4999" xr:uid="{F14BB046-C690-4CD8-9AAE-5946CA02DC74}"/>
    <cellStyle name="_Cash Flow 2003 140203_NYSEG Assets_Conversion 2" xfId="5000" xr:uid="{D2889935-684B-4A72-836E-80CAE7EC73D6}"/>
    <cellStyle name="_Cash Flow 2003 140203_NYSEG Assets_FIN € Summary" xfId="5001" xr:uid="{05F803A9-1075-4316-8E58-0AA414D03C91}"/>
    <cellStyle name="_Cash Flow 2003 140203_NYSEG Assets_FIN € Summary 2" xfId="5002" xr:uid="{8DE587F5-31CA-479E-9D76-14A9795A1BDB}"/>
    <cellStyle name="_Cash Flow 2003 140203_NYSEG Assets_IFRS Elim" xfId="5003" xr:uid="{CE2262FC-1EEB-4E8D-8FA0-336A3BB60B5C}"/>
    <cellStyle name="_Cash Flow 2003 140203_NYSEG Assets_IFRS Elim_Xavier" xfId="5004" xr:uid="{E4C39D8C-E019-4D4E-8191-8948705092FC}"/>
    <cellStyle name="_Cash Flow 2003 140203_NYSEG Assets_IFRS IS" xfId="5005" xr:uid="{6ECD5E94-1BEA-4B7B-80FB-81CA995438B8}"/>
    <cellStyle name="_Cash Flow 2003 140203_NYSEG Assets_IFRS IS_Xavier" xfId="5006" xr:uid="{F59F29B5-A681-4FC3-AFD0-BC768E7EF742}"/>
    <cellStyle name="_Cash Flow 2003 140203_NYSEG Assets_One Corp Summary" xfId="5007" xr:uid="{6248F664-E8F4-4F8D-A606-A78D366CFBF8}"/>
    <cellStyle name="_Cash Flow 2003 140203_NYSEG Assets_One Corp Summary 2" xfId="5008" xr:uid="{D7486CC0-DCFD-4598-8FDF-C3CAAC347FA5}"/>
    <cellStyle name="_Cash Flow 2003 140203_NYSEG Assets_Plan IS" xfId="5009" xr:uid="{26E7EBAE-92F5-4BAE-BB46-0356CE39B3E3}"/>
    <cellStyle name="_Cash Flow 2003 140203_NYSEG Assets_Plan IS_Xavier" xfId="5010" xr:uid="{1B09084A-6859-4949-BB38-31DAA3399618}"/>
    <cellStyle name="_Cash Flow 2003 140203_NYSEG Assets_PlntIn" xfId="5011" xr:uid="{D8595E9B-B828-498C-A621-B154A273A9ED}"/>
    <cellStyle name="_Cash Flow 2003 140203_NYSEG Assets_PlntIn_Xavier" xfId="5012" xr:uid="{04D9BD15-958F-4487-8F56-CD4FAB38016D}"/>
    <cellStyle name="_Cash Flow 2003 140203_NYSEG Assets_PPA" xfId="5013" xr:uid="{D083DCC9-8474-44CC-AFC4-7C1F8D97DE0E}"/>
    <cellStyle name="_Cash Flow 2003 140203_NYSEG Assets_PPA_Xavier" xfId="5014" xr:uid="{E3FFD845-EB17-4A00-AA31-0BCDE3E4A726}"/>
    <cellStyle name="_Cash Flow 2003 140203_NYSEG Assets_ppt-ind" xfId="5015" xr:uid="{683E7B6D-5F13-4D28-A2AE-F19A9007FC62}"/>
    <cellStyle name="_Cash Flow 2003 140203_NYSEG Assets_Xavier" xfId="5016" xr:uid="{0F8FAE54-A2C4-449A-B145-945410812AC8}"/>
    <cellStyle name="_Cash Flow 2003 140203_NYSEG Liab" xfId="5017" xr:uid="{1FF557C3-43F6-463F-A8E9-29885F2B8AA5}"/>
    <cellStyle name="_Cash Flow 2003 140203_NYSEG Liab 2" xfId="5018" xr:uid="{EAE81296-E849-4A15-91EF-E8AC5A960F23}"/>
    <cellStyle name="_Cash Flow 2003 140203_NYSEG Liab 2 2" xfId="5019" xr:uid="{FF78A8ED-286F-4304-A128-BB4FA88AADFB}"/>
    <cellStyle name="_Cash Flow 2003 140203_NYSEG Liab 2_Xavier" xfId="5020" xr:uid="{6EB7D079-BDD9-4E9A-B186-21313F3F79FC}"/>
    <cellStyle name="_Cash Flow 2003 140203_NYSEG Liab 3" xfId="5021" xr:uid="{E263F15E-6118-4499-B20F-404CA051D63A}"/>
    <cellStyle name="_Cash Flow 2003 140203_NYSEG Liab_14  IUSA 2012 Rev2 Maqueta for Presentation July 9" xfId="5022" xr:uid="{612F7116-1AB0-4A7F-B592-7A2898487F8D}"/>
    <cellStyle name="_Cash Flow 2003 140203_NYSEG Liab_9. Staff Cost-External Services" xfId="5023" xr:uid="{7E67E4B1-28C7-4F68-8AB2-D888A6074FA4}"/>
    <cellStyle name="_Cash Flow 2003 140203_NYSEG Liab_9. Staff Cost-External Services 2" xfId="5024" xr:uid="{BCBC1815-64C7-48D5-B133-4C1348831EF5}"/>
    <cellStyle name="_Cash Flow 2003 140203_NYSEG Liab_Actual" xfId="5025" xr:uid="{907CC44D-EFFA-4F01-B243-92CAC15C9206}"/>
    <cellStyle name="_Cash Flow 2003 140203_NYSEG Liab_Actual_Xavier" xfId="5026" xr:uid="{6F700D12-A90E-4B7B-A900-C8F5014105D9}"/>
    <cellStyle name="_Cash Flow 2003 140203_NYSEG Liab_Conversion" xfId="5027" xr:uid="{29FB5AF2-E8F2-4D88-AF40-2877877A200C}"/>
    <cellStyle name="_Cash Flow 2003 140203_NYSEG Liab_Conversion 2" xfId="5028" xr:uid="{01950189-795E-49BB-94A7-46285DACF035}"/>
    <cellStyle name="_Cash Flow 2003 140203_NYSEG Liab_FIN € Summary" xfId="5029" xr:uid="{945D7A11-93CF-4979-8A70-5CD762A611FD}"/>
    <cellStyle name="_Cash Flow 2003 140203_NYSEG Liab_FIN € Summary 2" xfId="5030" xr:uid="{53B3A312-F961-4E18-80D6-C296E4F1680B}"/>
    <cellStyle name="_Cash Flow 2003 140203_NYSEG Liab_IFRS Elim" xfId="5031" xr:uid="{D1C751D2-D8F2-47F2-895E-548DF99F5296}"/>
    <cellStyle name="_Cash Flow 2003 140203_NYSEG Liab_IFRS Elim_Xavier" xfId="5032" xr:uid="{1508AD49-3B2B-4F86-AD53-3B09CC09185C}"/>
    <cellStyle name="_Cash Flow 2003 140203_NYSEG Liab_IFRS IS" xfId="5033" xr:uid="{C5D1F327-990D-4E1C-B806-07787F8A4BF7}"/>
    <cellStyle name="_Cash Flow 2003 140203_NYSEG Liab_IFRS IS_Xavier" xfId="5034" xr:uid="{06E947AC-58DD-4E8A-933C-758C48830159}"/>
    <cellStyle name="_Cash Flow 2003 140203_NYSEG Liab_One Corp Summary" xfId="5035" xr:uid="{45339565-E40E-4D07-A8A4-DBF4D160238F}"/>
    <cellStyle name="_Cash Flow 2003 140203_NYSEG Liab_One Corp Summary 2" xfId="5036" xr:uid="{0995D413-9088-46BF-BF54-90B7D6AD86D4}"/>
    <cellStyle name="_Cash Flow 2003 140203_NYSEG Liab_Plan IS" xfId="5037" xr:uid="{D4AE8AF9-3026-420C-ADD5-416E90372866}"/>
    <cellStyle name="_Cash Flow 2003 140203_NYSEG Liab_Plan IS_Xavier" xfId="5038" xr:uid="{189134A4-706D-486E-8A66-281CD30F21DE}"/>
    <cellStyle name="_Cash Flow 2003 140203_NYSEG Liab_PlntIn" xfId="5039" xr:uid="{2B4517DC-95D2-4638-8DA4-E65B846835A6}"/>
    <cellStyle name="_Cash Flow 2003 140203_NYSEG Liab_PlntIn_Xavier" xfId="5040" xr:uid="{C005B959-8799-4BD3-BD0F-DC147F2DB08B}"/>
    <cellStyle name="_Cash Flow 2003 140203_NYSEG Liab_PPA" xfId="5041" xr:uid="{6FE214FC-20AE-4533-9CE1-887DA4231C51}"/>
    <cellStyle name="_Cash Flow 2003 140203_NYSEG Liab_PPA_Xavier" xfId="5042" xr:uid="{A60A5DE0-ED1D-4B9C-B9E6-3D301FB0F5F1}"/>
    <cellStyle name="_Cash Flow 2003 140203_NYSEG Liab_ppt-ind" xfId="5043" xr:uid="{34FB5490-6663-4E4E-BF7E-AA8D938B8B06}"/>
    <cellStyle name="_Cash Flow 2003 140203_NYSEG Liab_Xavier" xfId="5044" xr:uid="{95732B5F-4D95-4118-93C8-D7B1DF9F49C4}"/>
    <cellStyle name="_Cash Flow 2003 140203_One Corp Summary" xfId="5045" xr:uid="{25D514FE-4E65-47FA-AB6D-6C367F84F0B3}"/>
    <cellStyle name="_Cash Flow 2003 140203_One Corp Summary 2" xfId="5046" xr:uid="{D0D1915F-3A22-4BB4-9F2F-0A6CE2FD6717}"/>
    <cellStyle name="_Cash Flow 2003 140203_Plan IS" xfId="5047" xr:uid="{A8C5862E-FFFA-4ADD-92CC-5A0961E6ACAA}"/>
    <cellStyle name="_Cash Flow 2003 140203_Plan IS_Xavier" xfId="5048" xr:uid="{5AFD3529-4E4D-4284-966C-13F8A9710FDC}"/>
    <cellStyle name="_Cash Flow 2003 140203_PlntIn" xfId="5049" xr:uid="{F513C73E-1958-484A-ABFC-84745F7F0375}"/>
    <cellStyle name="_Cash Flow 2003 140203_PlntIn_Xavier" xfId="5050" xr:uid="{ABB36915-65BB-425B-9FC3-CD0FAA41C4C6}"/>
    <cellStyle name="_Cash Flow 2003 140203_PPA" xfId="5051" xr:uid="{2C226780-62D4-49A5-901B-141AF721E5A1}"/>
    <cellStyle name="_Cash Flow 2003 140203_PPA_Xavier" xfId="5052" xr:uid="{D6136AEA-D085-48A1-B114-F466F567E190}"/>
    <cellStyle name="_Cash Flow 2003 140203_ppt-ind" xfId="5053" xr:uid="{C9CE2D46-A4E8-40BD-AE0A-92F45CF78F55}"/>
    <cellStyle name="_Cash Flow 2003 140203_Reg Asset 2008 changes-summary Jan" xfId="5054" xr:uid="{553FF48C-08C5-44DA-BE13-4D0B030DDCCA}"/>
    <cellStyle name="_Cash Flow 2003 140203_Reg Asset 2008 changes-summary Jan 2" xfId="5055" xr:uid="{5EF29689-9608-4C20-B9D2-C8467DE87E6B}"/>
    <cellStyle name="_Cash Flow 2003 140203_Reg Asset 2008 changes-summary Jan 2 2" xfId="5056" xr:uid="{4457ED49-F67D-46D0-90F3-1B88E9DECE46}"/>
    <cellStyle name="_Cash Flow 2003 140203_Reg Asset 2008 changes-summary Jan 2_Xavier" xfId="5057" xr:uid="{431D232D-ADE8-44AD-8A49-81E7608C8006}"/>
    <cellStyle name="_Cash Flow 2003 140203_Reg Asset 2008 changes-summary Jan 3" xfId="5058" xr:uid="{CF1FB1DE-310E-4DE8-9108-1421D2E6E317}"/>
    <cellStyle name="_Cash Flow 2003 140203_Reg Asset 2008 changes-summary Jan_14  IUSA 2012 Rev2 Maqueta for Presentation July 9" xfId="5059" xr:uid="{B17ED447-950E-4F2A-82A2-CC8F03385F75}"/>
    <cellStyle name="_Cash Flow 2003 140203_Reg Asset 2008 changes-summary Jan_9. Staff Cost-External Services" xfId="5060" xr:uid="{09451884-7988-4D27-BE69-EEBA0946AA50}"/>
    <cellStyle name="_Cash Flow 2003 140203_Reg Asset 2008 changes-summary Jan_9. Staff Cost-External Services 2" xfId="5061" xr:uid="{5C8FAF21-539E-46CE-8BFA-7ADDCDBEB2E6}"/>
    <cellStyle name="_Cash Flow 2003 140203_Reg Asset 2008 changes-summary Jan_Actual" xfId="5062" xr:uid="{5F876587-AF6B-45FD-8F7C-3F603A3B9A1E}"/>
    <cellStyle name="_Cash Flow 2003 140203_Reg Asset 2008 changes-summary Jan_Actual_Xavier" xfId="5063" xr:uid="{C859E8DA-CA80-4CE4-A60A-DD682327E20F}"/>
    <cellStyle name="_Cash Flow 2003 140203_Reg Asset 2008 changes-summary Jan_Conversion" xfId="5064" xr:uid="{37EBDCE8-B7D6-4BCE-95DF-42AD185C8FC1}"/>
    <cellStyle name="_Cash Flow 2003 140203_Reg Asset 2008 changes-summary Jan_Conversion 2" xfId="5065" xr:uid="{3CC5EA5A-8694-4A16-B9DF-9D2E56D9DE08}"/>
    <cellStyle name="_Cash Flow 2003 140203_Reg Asset 2008 changes-summary Jan_FIN € Summary" xfId="5066" xr:uid="{F3C5B071-AC22-498C-BDE8-A25CA7800F51}"/>
    <cellStyle name="_Cash Flow 2003 140203_Reg Asset 2008 changes-summary Jan_FIN € Summary 2" xfId="5067" xr:uid="{BCF73A2B-2A8D-4171-822F-F8FE94E37432}"/>
    <cellStyle name="_Cash Flow 2003 140203_Reg Asset 2008 changes-summary Jan_IFRS Elim" xfId="5068" xr:uid="{92091AF9-BCD8-4AEA-A9DE-7251559713BF}"/>
    <cellStyle name="_Cash Flow 2003 140203_Reg Asset 2008 changes-summary Jan_IFRS Elim_Xavier" xfId="5069" xr:uid="{6089400D-C558-4224-BABF-0CDD8C11C20E}"/>
    <cellStyle name="_Cash Flow 2003 140203_Reg Asset 2008 changes-summary Jan_IFRS IS" xfId="5070" xr:uid="{51908C71-6540-4FD0-96E3-36891F6AA296}"/>
    <cellStyle name="_Cash Flow 2003 140203_Reg Asset 2008 changes-summary Jan_IFRS IS_Xavier" xfId="5071" xr:uid="{6C2FEF68-1FDE-48E3-96B1-C51992BB2208}"/>
    <cellStyle name="_Cash Flow 2003 140203_Reg Asset 2008 changes-summary Jan_One Corp Summary" xfId="5072" xr:uid="{1F43D38D-A2D0-4B75-9172-FA8818D548B1}"/>
    <cellStyle name="_Cash Flow 2003 140203_Reg Asset 2008 changes-summary Jan_One Corp Summary 2" xfId="5073" xr:uid="{BFE1A495-A822-4B31-9558-94AFE2A34D69}"/>
    <cellStyle name="_Cash Flow 2003 140203_Reg Asset 2008 changes-summary Jan_Plan IS" xfId="5074" xr:uid="{B573936D-1B61-4847-B46F-8ABC82D53A61}"/>
    <cellStyle name="_Cash Flow 2003 140203_Reg Asset 2008 changes-summary Jan_Plan IS_Xavier" xfId="5075" xr:uid="{F08B54EC-EDD3-49A3-91EB-DA22D6699682}"/>
    <cellStyle name="_Cash Flow 2003 140203_Reg Asset 2008 changes-summary Jan_PlntIn" xfId="5076" xr:uid="{F04DED10-CA60-4869-A380-26D329BF8D61}"/>
    <cellStyle name="_Cash Flow 2003 140203_Reg Asset 2008 changes-summary Jan_PlntIn_Xavier" xfId="5077" xr:uid="{AB8CEF0C-EC20-4775-ADF3-9AC0C9F244A1}"/>
    <cellStyle name="_Cash Flow 2003 140203_Reg Asset 2008 changes-summary Jan_PPA" xfId="5078" xr:uid="{F6C5EFE2-0662-4FDF-ACA5-A6847084DFD3}"/>
    <cellStyle name="_Cash Flow 2003 140203_Reg Asset 2008 changes-summary Jan_PPA_Xavier" xfId="5079" xr:uid="{7343C128-18BF-43E7-825E-D4B95969B3B3}"/>
    <cellStyle name="_Cash Flow 2003 140203_Reg Asset 2008 changes-summary Jan_ppt-ind" xfId="5080" xr:uid="{5A9905AA-A2CB-4A98-A6F1-F969A25F4E1A}"/>
    <cellStyle name="_Cash Flow 2003 140203_Reg Asset 2008 changes-summary Jan_Xavier" xfId="5081" xr:uid="{5684E583-D2ED-43A2-B2A7-5CAB930D901C}"/>
    <cellStyle name="_Cash Flow 2003 140203_Xavier" xfId="5082" xr:uid="{407B8BC5-C690-4833-9D2F-B1BBF157E213}"/>
    <cellStyle name="_Cash Flow 2003 250403" xfId="5083" xr:uid="{BEFABB9B-A3D9-4181-AED1-E3C939E2D85B}"/>
    <cellStyle name="_Cash Flow 2003 250403 2" xfId="5084" xr:uid="{B42A0D96-4C09-45F3-863A-99E6CF1261F8}"/>
    <cellStyle name="_Cash Flow 2003 250403 2 2" xfId="5085" xr:uid="{D928EC68-6245-44E8-9F1D-3BE458A4F719}"/>
    <cellStyle name="_Cash Flow 2003 250403 2_Xavier" xfId="5086" xr:uid="{FF4646F5-A0C2-454A-82A5-C7A0634AB60A}"/>
    <cellStyle name="_Cash Flow 2003 250403 3" xfId="5087" xr:uid="{917232AF-C4BD-4024-974E-A2272B4B3A23}"/>
    <cellStyle name="_Cash Flow 2003 250403_14  IUSA 2012 Rev2 Maqueta for Presentation July 9" xfId="5088" xr:uid="{A97BC7DC-7905-4ED9-8B37-2CB655A21EE0}"/>
    <cellStyle name="_Cash Flow 2003 250403_9. Staff Cost-External Services" xfId="5089" xr:uid="{E68E3380-206B-4368-A53D-F714A4AAA6F2}"/>
    <cellStyle name="_Cash Flow 2003 250403_9. Staff Cost-External Services 2" xfId="5090" xr:uid="{6BBA8169-7691-4D4A-AE01-D51B08A0308B}"/>
    <cellStyle name="_Cash Flow 2003 250403_Actual" xfId="5091" xr:uid="{E597C7A3-FC1C-4354-BB1C-25E59606DB3E}"/>
    <cellStyle name="_Cash Flow 2003 250403_Actual_Xavier" xfId="5092" xr:uid="{A221CF1A-67EB-4DEB-8289-DCA999B681D8}"/>
    <cellStyle name="_Cash Flow 2003 250403_Adams Report Recon Sept 08" xfId="5093" xr:uid="{0DD713C2-0F8F-4E2F-832C-495111743FA2}"/>
    <cellStyle name="_Cash Flow 2003 250403_Adams Report Recon Sept 08 2" xfId="5094" xr:uid="{40AB0C9A-78FA-4154-9CD6-EBCF6E028D18}"/>
    <cellStyle name="_Cash Flow 2003 250403_Adams Report Recon Sept 08 2 2" xfId="5095" xr:uid="{AAF1B644-8E05-47D4-B22F-CE927E1D05EF}"/>
    <cellStyle name="_Cash Flow 2003 250403_Adams Report Recon Sept 08 2_Xavier" xfId="5096" xr:uid="{898AC240-E77F-4836-9D27-7E75139798F4}"/>
    <cellStyle name="_Cash Flow 2003 250403_Adams Report Recon Sept 08 3" xfId="5097" xr:uid="{0063E3DD-E1BF-4767-B5E4-4ECAB01EFD42}"/>
    <cellStyle name="_Cash Flow 2003 250403_Adams Report Recon Sept 08_14  IUSA 2012 Rev2 Maqueta for Presentation July 9" xfId="5098" xr:uid="{48663F78-FFD2-4016-8EFE-65F504FF1BAF}"/>
    <cellStyle name="_Cash Flow 2003 250403_Adams Report Recon Sept 08_9. Staff Cost-External Services" xfId="5099" xr:uid="{47BBF93D-4763-4C18-9B53-76EA197D3007}"/>
    <cellStyle name="_Cash Flow 2003 250403_Adams Report Recon Sept 08_9. Staff Cost-External Services 2" xfId="5100" xr:uid="{4A5F0A7D-D8AB-4CD5-8A55-6FA2E20F72FD}"/>
    <cellStyle name="_Cash Flow 2003 250403_Adams Report Recon Sept 08_Actual" xfId="5101" xr:uid="{3AFA6CB7-8A49-4BE4-8D81-CE92DCEEB7B9}"/>
    <cellStyle name="_Cash Flow 2003 250403_Adams Report Recon Sept 08_Actual_Xavier" xfId="5102" xr:uid="{D81DC054-7EA2-4725-B076-306BE5210FB0}"/>
    <cellStyle name="_Cash Flow 2003 250403_Adams Report Recon Sept 08_Conversion" xfId="5103" xr:uid="{41E32469-ADE7-4D29-A403-CAACA22DEFA0}"/>
    <cellStyle name="_Cash Flow 2003 250403_Adams Report Recon Sept 08_Conversion 2" xfId="5104" xr:uid="{B53BFF86-1DA2-4315-8A99-2355B85F1476}"/>
    <cellStyle name="_Cash Flow 2003 250403_Adams Report Recon Sept 08_FIN € Summary" xfId="5105" xr:uid="{0A7E384F-422A-4B0A-9927-233707EFC6BB}"/>
    <cellStyle name="_Cash Flow 2003 250403_Adams Report Recon Sept 08_FIN € Summary 2" xfId="5106" xr:uid="{B8B33521-9237-4121-B380-5B3107981C65}"/>
    <cellStyle name="_Cash Flow 2003 250403_Adams Report Recon Sept 08_IFRS Elim" xfId="5107" xr:uid="{215B5074-C7B1-4043-A679-C6E2FA7F5FD3}"/>
    <cellStyle name="_Cash Flow 2003 250403_Adams Report Recon Sept 08_IFRS Elim_Xavier" xfId="5108" xr:uid="{A29DAEEE-E8FA-4792-9768-C09439C97130}"/>
    <cellStyle name="_Cash Flow 2003 250403_Adams Report Recon Sept 08_IFRS IS" xfId="5109" xr:uid="{9DD96510-3742-4C24-9BC2-97F0C7BDF83F}"/>
    <cellStyle name="_Cash Flow 2003 250403_Adams Report Recon Sept 08_IFRS IS_Xavier" xfId="5110" xr:uid="{590F08DE-E31C-4541-BD3B-28516FC6A3D5}"/>
    <cellStyle name="_Cash Flow 2003 250403_Adams Report Recon Sept 08_One Corp Summary" xfId="5111" xr:uid="{2EE16139-B73D-4EF8-873B-25173F089432}"/>
    <cellStyle name="_Cash Flow 2003 250403_Adams Report Recon Sept 08_One Corp Summary 2" xfId="5112" xr:uid="{F3DDD3F5-2ABE-4937-BC8C-F93D5A05610B}"/>
    <cellStyle name="_Cash Flow 2003 250403_Adams Report Recon Sept 08_Plan IS" xfId="5113" xr:uid="{F581AAE4-0DFF-44B9-BF22-7ECEEE53BEAA}"/>
    <cellStyle name="_Cash Flow 2003 250403_Adams Report Recon Sept 08_Plan IS_Xavier" xfId="5114" xr:uid="{16D2D4C6-41E7-4C31-B087-5A7EED3C769B}"/>
    <cellStyle name="_Cash Flow 2003 250403_Adams Report Recon Sept 08_PlntIn" xfId="5115" xr:uid="{10910F93-7017-4659-B063-F00845EDABF0}"/>
    <cellStyle name="_Cash Flow 2003 250403_Adams Report Recon Sept 08_PlntIn_Xavier" xfId="5116" xr:uid="{ACAFF9F9-6341-471B-97A3-153F53912346}"/>
    <cellStyle name="_Cash Flow 2003 250403_Adams Report Recon Sept 08_PPA" xfId="5117" xr:uid="{4AC063D5-BF21-44FA-9406-0A0C3EAB1511}"/>
    <cellStyle name="_Cash Flow 2003 250403_Adams Report Recon Sept 08_PPA_Xavier" xfId="5118" xr:uid="{DA5C55FE-B0B9-4882-9AFF-E901E1468B82}"/>
    <cellStyle name="_Cash Flow 2003 250403_Adams Report Recon Sept 08_ppt-ind" xfId="5119" xr:uid="{71239954-61F1-40D7-9171-3565D55F680C}"/>
    <cellStyle name="_Cash Flow 2003 250403_Adams Report Recon Sept 08_Xavier" xfId="5120" xr:uid="{5A40B414-638B-4835-B789-7B0E6BB9448D}"/>
    <cellStyle name="_Cash Flow 2003 250403_Book1" xfId="5121" xr:uid="{D68998FE-1A9A-491D-B184-E3D125F951AA}"/>
    <cellStyle name="_Cash Flow 2003 250403_Book1 2" xfId="5122" xr:uid="{2FC689BF-70BB-449C-A3D7-C4075997709B}"/>
    <cellStyle name="_Cash Flow 2003 250403_Book1 2 2" xfId="5123" xr:uid="{B544254D-7677-4860-9E54-783DC775D63E}"/>
    <cellStyle name="_Cash Flow 2003 250403_Book1 2_Xavier" xfId="5124" xr:uid="{25BECA09-EE7B-442D-B8E9-EE6F101DF340}"/>
    <cellStyle name="_Cash Flow 2003 250403_Book1 3" xfId="5125" xr:uid="{84BBD6E8-F988-45C3-BFF7-3B6BC0BDDD47}"/>
    <cellStyle name="_Cash Flow 2003 250403_Book1_14  IUSA 2012 Rev2 Maqueta for Presentation July 9" xfId="5126" xr:uid="{A1F06E37-A0D1-45F8-822E-300678A08962}"/>
    <cellStyle name="_Cash Flow 2003 250403_Book1_9. Staff Cost-External Services" xfId="5127" xr:uid="{D35DD2D3-74D4-431F-B039-6440C009211C}"/>
    <cellStyle name="_Cash Flow 2003 250403_Book1_9. Staff Cost-External Services 2" xfId="5128" xr:uid="{E94E52FD-981C-4CC5-8A9A-4DC0F1F0CF22}"/>
    <cellStyle name="_Cash Flow 2003 250403_Book1_Actual" xfId="5129" xr:uid="{A7134F45-88EE-4D7A-ACDE-2CB406A28D48}"/>
    <cellStyle name="_Cash Flow 2003 250403_Book1_Actual_Xavier" xfId="5130" xr:uid="{D75991F4-111B-4EC1-BADD-58773BFCABD1}"/>
    <cellStyle name="_Cash Flow 2003 250403_Book1_Conversion" xfId="5131" xr:uid="{3D401A74-39D7-413E-AAF0-A2CFCAEC9865}"/>
    <cellStyle name="_Cash Flow 2003 250403_Book1_Conversion 2" xfId="5132" xr:uid="{0EE9D9C2-D289-4252-9BED-BDE4BA85B0CE}"/>
    <cellStyle name="_Cash Flow 2003 250403_Book1_FIN € Summary" xfId="5133" xr:uid="{0D19E00F-A033-493A-B14D-9B0EFB29B011}"/>
    <cellStyle name="_Cash Flow 2003 250403_Book1_FIN € Summary 2" xfId="5134" xr:uid="{99065AB7-7696-41EE-8817-60055623B253}"/>
    <cellStyle name="_Cash Flow 2003 250403_Book1_IFRS Elim" xfId="5135" xr:uid="{E497F74F-24E2-4EE5-BD0C-296C10169E34}"/>
    <cellStyle name="_Cash Flow 2003 250403_Book1_IFRS Elim_Xavier" xfId="5136" xr:uid="{66E47199-E7C3-4B7B-8382-FC0770CAD527}"/>
    <cellStyle name="_Cash Flow 2003 250403_Book1_IFRS IS" xfId="5137" xr:uid="{5C916465-C154-4C2F-A0FB-0ADD70CAC964}"/>
    <cellStyle name="_Cash Flow 2003 250403_Book1_IFRS IS_Xavier" xfId="5138" xr:uid="{928019EC-5C06-48EA-A0DF-235A55921179}"/>
    <cellStyle name="_Cash Flow 2003 250403_Book1_One Corp Summary" xfId="5139" xr:uid="{4D951D4B-3C6D-489B-87FF-C260F53E5262}"/>
    <cellStyle name="_Cash Flow 2003 250403_Book1_One Corp Summary 2" xfId="5140" xr:uid="{F5B1B818-669E-4CDB-A765-3CDD24B05400}"/>
    <cellStyle name="_Cash Flow 2003 250403_Book1_Plan IS" xfId="5141" xr:uid="{BFB756AB-40F8-4F27-B1B0-7639BFF9EB73}"/>
    <cellStyle name="_Cash Flow 2003 250403_Book1_Plan IS_Xavier" xfId="5142" xr:uid="{23627E32-E37E-4F50-8C43-4BAEE05DDD36}"/>
    <cellStyle name="_Cash Flow 2003 250403_Book1_PlntIn" xfId="5143" xr:uid="{9F97F5EA-CC3A-414E-A5DA-4EFD093F3B01}"/>
    <cellStyle name="_Cash Flow 2003 250403_Book1_PlntIn_Xavier" xfId="5144" xr:uid="{FC85F441-441E-4E02-8EDA-13B77D54575C}"/>
    <cellStyle name="_Cash Flow 2003 250403_Book1_PPA" xfId="5145" xr:uid="{43CFA9D6-C703-4DFD-8EB5-BD13890F306E}"/>
    <cellStyle name="_Cash Flow 2003 250403_Book1_PPA_Xavier" xfId="5146" xr:uid="{F71EAFB6-FC46-4A7A-8CDD-8974B93A0E7C}"/>
    <cellStyle name="_Cash Flow 2003 250403_Book1_ppt-ind" xfId="5147" xr:uid="{9F4912C5-BB9A-429B-B699-4E6C10B4A745}"/>
    <cellStyle name="_Cash Flow 2003 250403_Book1_Xavier" xfId="5148" xr:uid="{E8BEBD8F-7701-479A-93AC-D36533927EC0}"/>
    <cellStyle name="_Cash Flow 2003 250403_Conversion" xfId="5149" xr:uid="{463661F2-C8B4-4578-8769-1C42B417B23C}"/>
    <cellStyle name="_Cash Flow 2003 250403_Conversion 2" xfId="5150" xr:uid="{F78A041B-CCEC-4E82-8B1D-A1137ECAFB9D}"/>
    <cellStyle name="_Cash Flow 2003 250403_FIN € Summary" xfId="5151" xr:uid="{DA8808EF-6A3F-4EB1-8571-71A9BE962321}"/>
    <cellStyle name="_Cash Flow 2003 250403_FIN € Summary 2" xfId="5152" xr:uid="{0A436FCD-EA28-41BD-AAFF-3A826EA0EC39}"/>
    <cellStyle name="_Cash Flow 2003 250403_IFRS Elim" xfId="5153" xr:uid="{D9B45C8F-1416-4D37-976D-B5251ACF8D15}"/>
    <cellStyle name="_Cash Flow 2003 250403_IFRS Elim_Xavier" xfId="5154" xr:uid="{D270C72E-1E4B-4595-9B2B-A7D07C0E2580}"/>
    <cellStyle name="_Cash Flow 2003 250403_IFRS IS" xfId="5155" xr:uid="{B8AF9BF0-F182-4648-99C4-E0B51B476678}"/>
    <cellStyle name="_Cash Flow 2003 250403_IFRS IS_Xavier" xfId="5156" xr:uid="{28BD2713-7481-4A04-B778-3BB9BE242B68}"/>
    <cellStyle name="_Cash Flow 2003 250403_NYSEG Assets" xfId="5157" xr:uid="{0DE687C0-2885-4371-B98C-84FA7316DF2B}"/>
    <cellStyle name="_Cash Flow 2003 250403_NYSEG Assets 2" xfId="5158" xr:uid="{703DDCA0-84C0-40E5-A990-3153E62596BC}"/>
    <cellStyle name="_Cash Flow 2003 250403_NYSEG Assets 2 2" xfId="5159" xr:uid="{71A0B157-CC96-46B4-BAAA-31A0A77FFA91}"/>
    <cellStyle name="_Cash Flow 2003 250403_NYSEG Assets 2_Xavier" xfId="5160" xr:uid="{4840D4E0-B14C-4E5B-B802-DDF883F3F0FA}"/>
    <cellStyle name="_Cash Flow 2003 250403_NYSEG Assets 3" xfId="5161" xr:uid="{E4D861F5-92D7-4EB7-8007-5E8E6FFFDD11}"/>
    <cellStyle name="_Cash Flow 2003 250403_NYSEG Assets_14  IUSA 2012 Rev2 Maqueta for Presentation July 9" xfId="5162" xr:uid="{A49E7FD7-7DC8-4CBA-BA3B-E0A10CB76BE2}"/>
    <cellStyle name="_Cash Flow 2003 250403_NYSEG Assets_9. Staff Cost-External Services" xfId="5163" xr:uid="{513E12A8-ACE2-45CA-9263-6A92E0E001CB}"/>
    <cellStyle name="_Cash Flow 2003 250403_NYSEG Assets_9. Staff Cost-External Services 2" xfId="5164" xr:uid="{45837F07-D55B-4424-AD18-3566D108070E}"/>
    <cellStyle name="_Cash Flow 2003 250403_NYSEG Assets_Actual" xfId="5165" xr:uid="{3E793B3D-332C-489E-89A6-8668CB6BBFCF}"/>
    <cellStyle name="_Cash Flow 2003 250403_NYSEG Assets_Actual_Xavier" xfId="5166" xr:uid="{AA3BC1C1-81F3-452F-B652-E15ED9485D33}"/>
    <cellStyle name="_Cash Flow 2003 250403_NYSEG Assets_Conversion" xfId="5167" xr:uid="{17F00F21-9968-4963-A898-53D77464E3FB}"/>
    <cellStyle name="_Cash Flow 2003 250403_NYSEG Assets_Conversion 2" xfId="5168" xr:uid="{3F5FA9D0-213F-4B97-B917-9A2D9C9CB4A7}"/>
    <cellStyle name="_Cash Flow 2003 250403_NYSEG Assets_FIN € Summary" xfId="5169" xr:uid="{3A30DAF5-0754-4EDC-94C3-1BE153D5E494}"/>
    <cellStyle name="_Cash Flow 2003 250403_NYSEG Assets_FIN € Summary 2" xfId="5170" xr:uid="{B82534EB-ECC8-4CBB-B815-90490733203E}"/>
    <cellStyle name="_Cash Flow 2003 250403_NYSEG Assets_IFRS Elim" xfId="5171" xr:uid="{DD39F4B5-F1E6-4B08-A45D-BEDA9D9BC90F}"/>
    <cellStyle name="_Cash Flow 2003 250403_NYSEG Assets_IFRS Elim_Xavier" xfId="5172" xr:uid="{632544CB-335F-4B09-A47F-35E9E60AD837}"/>
    <cellStyle name="_Cash Flow 2003 250403_NYSEG Assets_IFRS IS" xfId="5173" xr:uid="{F591920C-5F55-46FA-9F84-34E475082E98}"/>
    <cellStyle name="_Cash Flow 2003 250403_NYSEG Assets_IFRS IS_Xavier" xfId="5174" xr:uid="{8A784DCF-B409-418A-933F-B6F40539CFFF}"/>
    <cellStyle name="_Cash Flow 2003 250403_NYSEG Assets_One Corp Summary" xfId="5175" xr:uid="{3385A5D6-3136-49CF-9EB6-31A9D79B203E}"/>
    <cellStyle name="_Cash Flow 2003 250403_NYSEG Assets_One Corp Summary 2" xfId="5176" xr:uid="{C5EBD15C-9DBF-432F-8D4A-D591D75579D3}"/>
    <cellStyle name="_Cash Flow 2003 250403_NYSEG Assets_Plan IS" xfId="5177" xr:uid="{FA62CF9C-7E7D-4036-AA7F-60F7FE5A0278}"/>
    <cellStyle name="_Cash Flow 2003 250403_NYSEG Assets_Plan IS_Xavier" xfId="5178" xr:uid="{4EEB0601-C9E8-4282-925F-E2105E543D76}"/>
    <cellStyle name="_Cash Flow 2003 250403_NYSEG Assets_PlntIn" xfId="5179" xr:uid="{7FDB0CC9-E058-41DA-A0A5-E682D8979655}"/>
    <cellStyle name="_Cash Flow 2003 250403_NYSEG Assets_PlntIn_Xavier" xfId="5180" xr:uid="{86D10E35-7459-4E2B-A262-BE0798C7B6E2}"/>
    <cellStyle name="_Cash Flow 2003 250403_NYSEG Assets_PPA" xfId="5181" xr:uid="{67014E06-4376-40F0-B4E5-04F9FC99DF0E}"/>
    <cellStyle name="_Cash Flow 2003 250403_NYSEG Assets_PPA_Xavier" xfId="5182" xr:uid="{0608C655-9E70-449E-8640-58933DF73952}"/>
    <cellStyle name="_Cash Flow 2003 250403_NYSEG Assets_ppt-ind" xfId="5183" xr:uid="{6BA01620-7F86-4BA8-AD89-9A9B403F69B7}"/>
    <cellStyle name="_Cash Flow 2003 250403_NYSEG Assets_Xavier" xfId="5184" xr:uid="{10CAEA5F-9961-4905-AB08-B7071BF88115}"/>
    <cellStyle name="_Cash Flow 2003 250403_NYSEG Liab" xfId="5185" xr:uid="{06FC134A-017C-4F71-942A-77E2343FFBC8}"/>
    <cellStyle name="_Cash Flow 2003 250403_NYSEG Liab 2" xfId="5186" xr:uid="{52BE7B18-F4E3-442C-86E2-F2CB5FE31688}"/>
    <cellStyle name="_Cash Flow 2003 250403_NYSEG Liab 2 2" xfId="5187" xr:uid="{7A8E3125-E8BF-42F7-B490-87C1E283CDDE}"/>
    <cellStyle name="_Cash Flow 2003 250403_NYSEG Liab 2_Xavier" xfId="5188" xr:uid="{120640A5-1021-45FF-9184-CE5B631D88C5}"/>
    <cellStyle name="_Cash Flow 2003 250403_NYSEG Liab 3" xfId="5189" xr:uid="{1D61C466-B347-40A6-97A4-2BFDBC240158}"/>
    <cellStyle name="_Cash Flow 2003 250403_NYSEG Liab_14  IUSA 2012 Rev2 Maqueta for Presentation July 9" xfId="5190" xr:uid="{978DD2EF-20EF-4725-8AAA-1920A6C0523D}"/>
    <cellStyle name="_Cash Flow 2003 250403_NYSEG Liab_9. Staff Cost-External Services" xfId="5191" xr:uid="{725A0C0E-ED4A-4C13-8C27-3F89300AE326}"/>
    <cellStyle name="_Cash Flow 2003 250403_NYSEG Liab_9. Staff Cost-External Services 2" xfId="5192" xr:uid="{57C423C4-1803-4DC8-A87D-A48F5B7F192D}"/>
    <cellStyle name="_Cash Flow 2003 250403_NYSEG Liab_Actual" xfId="5193" xr:uid="{96692E08-BE89-4003-B0C0-124515802D9F}"/>
    <cellStyle name="_Cash Flow 2003 250403_NYSEG Liab_Actual_Xavier" xfId="5194" xr:uid="{F82EA856-3BCA-489B-BA78-627220919FBD}"/>
    <cellStyle name="_Cash Flow 2003 250403_NYSEG Liab_Conversion" xfId="5195" xr:uid="{041FED3C-DA51-40BD-AA53-894FD41667D4}"/>
    <cellStyle name="_Cash Flow 2003 250403_NYSEG Liab_Conversion 2" xfId="5196" xr:uid="{4CDD7B7A-9E17-4921-87A2-F23CB24190E1}"/>
    <cellStyle name="_Cash Flow 2003 250403_NYSEG Liab_FIN € Summary" xfId="5197" xr:uid="{2AC1BD8C-1E7B-41B6-BFAD-711E105C5C5E}"/>
    <cellStyle name="_Cash Flow 2003 250403_NYSEG Liab_FIN € Summary 2" xfId="5198" xr:uid="{F68E7414-D8F5-4411-B19D-9BB9DAAF6131}"/>
    <cellStyle name="_Cash Flow 2003 250403_NYSEG Liab_IFRS Elim" xfId="5199" xr:uid="{E11064EB-F913-4DFC-8763-56826A6EF886}"/>
    <cellStyle name="_Cash Flow 2003 250403_NYSEG Liab_IFRS Elim_Xavier" xfId="5200" xr:uid="{2599B337-8EEF-4A4E-8264-95639139C532}"/>
    <cellStyle name="_Cash Flow 2003 250403_NYSEG Liab_IFRS IS" xfId="5201" xr:uid="{5B6E60B0-11A2-460F-B271-760CB7C96D4C}"/>
    <cellStyle name="_Cash Flow 2003 250403_NYSEG Liab_IFRS IS_Xavier" xfId="5202" xr:uid="{DFAAC3B7-917D-49FA-BD23-F09967FB9516}"/>
    <cellStyle name="_Cash Flow 2003 250403_NYSEG Liab_One Corp Summary" xfId="5203" xr:uid="{5ED160CC-7B54-4E8B-9DE4-17266BCD568E}"/>
    <cellStyle name="_Cash Flow 2003 250403_NYSEG Liab_One Corp Summary 2" xfId="5204" xr:uid="{EA9D6CD4-DDA1-4A7E-ADF5-4B19D80AF44B}"/>
    <cellStyle name="_Cash Flow 2003 250403_NYSEG Liab_Plan IS" xfId="5205" xr:uid="{9A9D5566-40C1-481F-A2AC-8EFA80C0C555}"/>
    <cellStyle name="_Cash Flow 2003 250403_NYSEG Liab_Plan IS_Xavier" xfId="5206" xr:uid="{29E7D55A-D202-4972-9FC1-E6B8C080946A}"/>
    <cellStyle name="_Cash Flow 2003 250403_NYSEG Liab_PlntIn" xfId="5207" xr:uid="{2C4A881E-BFA5-4661-9120-0697434962A5}"/>
    <cellStyle name="_Cash Flow 2003 250403_NYSEG Liab_PlntIn_Xavier" xfId="5208" xr:uid="{80430CCC-FF15-4AFF-A5BF-0499332256F8}"/>
    <cellStyle name="_Cash Flow 2003 250403_NYSEG Liab_PPA" xfId="5209" xr:uid="{04E55357-7905-4E26-B222-695B4A089762}"/>
    <cellStyle name="_Cash Flow 2003 250403_NYSEG Liab_PPA_Xavier" xfId="5210" xr:uid="{6A480495-6490-4437-A3D7-7CD48E02ADD0}"/>
    <cellStyle name="_Cash Flow 2003 250403_NYSEG Liab_ppt-ind" xfId="5211" xr:uid="{E44B05C1-B0C1-4B5F-93B4-29F2D2EBB35A}"/>
    <cellStyle name="_Cash Flow 2003 250403_NYSEG Liab_Xavier" xfId="5212" xr:uid="{0D0C1B23-E0AE-409E-BE30-AD20F2AB4757}"/>
    <cellStyle name="_Cash Flow 2003 250403_One Corp Summary" xfId="5213" xr:uid="{B1D77FD8-287E-489A-921D-48718247B2B8}"/>
    <cellStyle name="_Cash Flow 2003 250403_One Corp Summary 2" xfId="5214" xr:uid="{29AB15C6-B265-4C09-A2B3-627628AF614F}"/>
    <cellStyle name="_Cash Flow 2003 250403_Plan IS" xfId="5215" xr:uid="{3A7EB876-7641-4D8A-9CEC-E1650145495E}"/>
    <cellStyle name="_Cash Flow 2003 250403_Plan IS_Xavier" xfId="5216" xr:uid="{0FF6784F-00E3-43EC-AB6F-6125FCEB9F48}"/>
    <cellStyle name="_Cash Flow 2003 250403_PlntIn" xfId="5217" xr:uid="{68382DE9-7C52-4D6E-8B25-C72B11A85A6D}"/>
    <cellStyle name="_Cash Flow 2003 250403_PlntIn_Xavier" xfId="5218" xr:uid="{CB31FD84-5E40-468C-91E2-C63EAF0B0611}"/>
    <cellStyle name="_Cash Flow 2003 250403_PPA" xfId="5219" xr:uid="{052E920D-F436-4CE5-8856-D78B9799E432}"/>
    <cellStyle name="_Cash Flow 2003 250403_PPA_Xavier" xfId="5220" xr:uid="{7233E23C-09D3-485D-928B-1CF8FB416AEC}"/>
    <cellStyle name="_Cash Flow 2003 250403_ppt-ind" xfId="5221" xr:uid="{0B368BD8-3783-4CBF-A4CD-6475C20F06E5}"/>
    <cellStyle name="_Cash Flow 2003 250403_Reg Asset 2008 changes-summary Jan" xfId="5222" xr:uid="{4B6DDFB7-F52A-499D-B33B-0B06F15A33B5}"/>
    <cellStyle name="_Cash Flow 2003 250403_Reg Asset 2008 changes-summary Jan 2" xfId="5223" xr:uid="{09D4397A-E8C6-4CFF-B3E7-90C4A368F14A}"/>
    <cellStyle name="_Cash Flow 2003 250403_Reg Asset 2008 changes-summary Jan 2 2" xfId="5224" xr:uid="{7A1886D9-E792-41E3-99A3-1DDD74D3F07E}"/>
    <cellStyle name="_Cash Flow 2003 250403_Reg Asset 2008 changes-summary Jan 2_Xavier" xfId="5225" xr:uid="{07A4FDBE-7449-4306-8A0C-1867A725F302}"/>
    <cellStyle name="_Cash Flow 2003 250403_Reg Asset 2008 changes-summary Jan 3" xfId="5226" xr:uid="{C1B0AD6B-A4CB-49FF-A56A-1EC7500A39E6}"/>
    <cellStyle name="_Cash Flow 2003 250403_Reg Asset 2008 changes-summary Jan_14  IUSA 2012 Rev2 Maqueta for Presentation July 9" xfId="5227" xr:uid="{01E43956-B694-4FD6-B34B-F03FD0014D1F}"/>
    <cellStyle name="_Cash Flow 2003 250403_Reg Asset 2008 changes-summary Jan_9. Staff Cost-External Services" xfId="5228" xr:uid="{3143EBBF-20A5-482C-8F79-DC6F39CBA710}"/>
    <cellStyle name="_Cash Flow 2003 250403_Reg Asset 2008 changes-summary Jan_9. Staff Cost-External Services 2" xfId="5229" xr:uid="{E4E95184-6B81-4EF5-8134-72B7CAA387A1}"/>
    <cellStyle name="_Cash Flow 2003 250403_Reg Asset 2008 changes-summary Jan_Actual" xfId="5230" xr:uid="{B738FA31-F3C2-4DA5-9290-4BE02A3B3973}"/>
    <cellStyle name="_Cash Flow 2003 250403_Reg Asset 2008 changes-summary Jan_Actual_Xavier" xfId="5231" xr:uid="{3F2BABEC-2074-453D-9EDE-B35130651063}"/>
    <cellStyle name="_Cash Flow 2003 250403_Reg Asset 2008 changes-summary Jan_Conversion" xfId="5232" xr:uid="{F003B610-FBA2-4245-BBF0-5A4690072BC4}"/>
    <cellStyle name="_Cash Flow 2003 250403_Reg Asset 2008 changes-summary Jan_Conversion 2" xfId="5233" xr:uid="{3703C222-D437-4819-98F0-68D9823A3F47}"/>
    <cellStyle name="_Cash Flow 2003 250403_Reg Asset 2008 changes-summary Jan_FIN € Summary" xfId="5234" xr:uid="{018BE200-7C3E-438D-B0B7-4054B527FA8A}"/>
    <cellStyle name="_Cash Flow 2003 250403_Reg Asset 2008 changes-summary Jan_FIN € Summary 2" xfId="5235" xr:uid="{7E66E727-DC0F-410D-87C8-63ADB338E775}"/>
    <cellStyle name="_Cash Flow 2003 250403_Reg Asset 2008 changes-summary Jan_IFRS Elim" xfId="5236" xr:uid="{44BD0E03-BE55-41DA-A470-EA05C4D4B8DC}"/>
    <cellStyle name="_Cash Flow 2003 250403_Reg Asset 2008 changes-summary Jan_IFRS Elim_Xavier" xfId="5237" xr:uid="{BDB07BB8-53EE-46DC-946B-0FD931E17950}"/>
    <cellStyle name="_Cash Flow 2003 250403_Reg Asset 2008 changes-summary Jan_IFRS IS" xfId="5238" xr:uid="{E04D3721-6C1F-4774-B290-442C47353E3C}"/>
    <cellStyle name="_Cash Flow 2003 250403_Reg Asset 2008 changes-summary Jan_IFRS IS_Xavier" xfId="5239" xr:uid="{D9171E65-29A3-4133-80D6-39654F758FB4}"/>
    <cellStyle name="_Cash Flow 2003 250403_Reg Asset 2008 changes-summary Jan_One Corp Summary" xfId="5240" xr:uid="{585FBDDE-E319-4A4D-87A9-952C2E6080B1}"/>
    <cellStyle name="_Cash Flow 2003 250403_Reg Asset 2008 changes-summary Jan_One Corp Summary 2" xfId="5241" xr:uid="{568432D0-A9D9-49EF-9BF1-C7F7B4ADC0ED}"/>
    <cellStyle name="_Cash Flow 2003 250403_Reg Asset 2008 changes-summary Jan_Plan IS" xfId="5242" xr:uid="{EB327350-32E6-4229-82FC-7173EE579BB4}"/>
    <cellStyle name="_Cash Flow 2003 250403_Reg Asset 2008 changes-summary Jan_Plan IS_Xavier" xfId="5243" xr:uid="{185ACF9A-1362-4AAA-871A-51A346D681EA}"/>
    <cellStyle name="_Cash Flow 2003 250403_Reg Asset 2008 changes-summary Jan_PlntIn" xfId="5244" xr:uid="{0E38F09A-05F9-46B5-B618-C6CDA58C7C87}"/>
    <cellStyle name="_Cash Flow 2003 250403_Reg Asset 2008 changes-summary Jan_PlntIn_Xavier" xfId="5245" xr:uid="{1E157CF7-C972-40DB-88C3-FDFBA3CF7D71}"/>
    <cellStyle name="_Cash Flow 2003 250403_Reg Asset 2008 changes-summary Jan_PPA" xfId="5246" xr:uid="{3F40EA90-4C19-4913-B9F6-D2C85DABC622}"/>
    <cellStyle name="_Cash Flow 2003 250403_Reg Asset 2008 changes-summary Jan_PPA_Xavier" xfId="5247" xr:uid="{07A23BB8-703E-4366-A01D-B94DBF6DDBD5}"/>
    <cellStyle name="_Cash Flow 2003 250403_Reg Asset 2008 changes-summary Jan_ppt-ind" xfId="5248" xr:uid="{7AEEF45D-3E75-461E-927F-F20C9BC3A0DD}"/>
    <cellStyle name="_Cash Flow 2003 250403_Reg Asset 2008 changes-summary Jan_Xavier" xfId="5249" xr:uid="{E48A50CA-6873-462B-AB0B-2AE93FE39330}"/>
    <cellStyle name="_Cash Flow 2003 250403_Xavier" xfId="5250" xr:uid="{C6951BD4-C3B6-4A8D-B1C2-3D7A880CF4B7}"/>
    <cellStyle name="_Cash Flow 2003 280303" xfId="5251" xr:uid="{18F72CF9-6353-46FA-A189-2687990C7328}"/>
    <cellStyle name="_Cash Flow 2003 280303 2" xfId="5252" xr:uid="{8A899B20-A1A7-47D8-BA96-9FA8C0B5F719}"/>
    <cellStyle name="_Cash Flow 2003 280303 2 2" xfId="5253" xr:uid="{11C718B2-8126-44C2-98A2-B5168C490D10}"/>
    <cellStyle name="_Cash Flow 2003 280303 2_Xavier" xfId="5254" xr:uid="{983FBB0B-736C-4844-A944-77B2822228E8}"/>
    <cellStyle name="_Cash Flow 2003 280303 3" xfId="5255" xr:uid="{2B55F838-E080-44CC-9F58-CE3D880A2DA4}"/>
    <cellStyle name="_Cash Flow 2003 280303_14  IUSA 2012 Rev2 Maqueta for Presentation July 9" xfId="5256" xr:uid="{8B9659EE-66D4-4E50-9417-F7452DA7BCEB}"/>
    <cellStyle name="_Cash Flow 2003 280303_9. Staff Cost-External Services" xfId="5257" xr:uid="{83FBD7A8-B751-4540-827E-060939B4F8E5}"/>
    <cellStyle name="_Cash Flow 2003 280303_9. Staff Cost-External Services 2" xfId="5258" xr:uid="{F12D3EBF-C893-4EA0-9E7D-7F19FEE26580}"/>
    <cellStyle name="_Cash Flow 2003 280303_Actual" xfId="5259" xr:uid="{0990DD82-DCDE-45FB-A672-201D74F8D021}"/>
    <cellStyle name="_Cash Flow 2003 280303_Actual_Xavier" xfId="5260" xr:uid="{D8D70D26-932F-4C93-B82D-FFF118D48416}"/>
    <cellStyle name="_Cash Flow 2003 280303_Adams Report Recon Sept 08" xfId="5261" xr:uid="{A645A631-1BF0-438E-BF0E-BBA55AC81AA9}"/>
    <cellStyle name="_Cash Flow 2003 280303_Adams Report Recon Sept 08 2" xfId="5262" xr:uid="{98B613C5-5B38-4ED6-A188-CC7133A68ADC}"/>
    <cellStyle name="_Cash Flow 2003 280303_Adams Report Recon Sept 08 2 2" xfId="5263" xr:uid="{E0256C0F-0098-48C5-971A-95390CCF1B1B}"/>
    <cellStyle name="_Cash Flow 2003 280303_Adams Report Recon Sept 08 2_Xavier" xfId="5264" xr:uid="{A5AB2D25-CA8A-48A8-9201-632152FE2153}"/>
    <cellStyle name="_Cash Flow 2003 280303_Adams Report Recon Sept 08 3" xfId="5265" xr:uid="{A65755A5-0CD7-47D3-98DD-C8B66EAEA579}"/>
    <cellStyle name="_Cash Flow 2003 280303_Adams Report Recon Sept 08_14  IUSA 2012 Rev2 Maqueta for Presentation July 9" xfId="5266" xr:uid="{5A5EF135-3067-4352-A7E5-0959575820D3}"/>
    <cellStyle name="_Cash Flow 2003 280303_Adams Report Recon Sept 08_9. Staff Cost-External Services" xfId="5267" xr:uid="{3FE3461C-0003-462D-B90B-6E2295B0A336}"/>
    <cellStyle name="_Cash Flow 2003 280303_Adams Report Recon Sept 08_9. Staff Cost-External Services 2" xfId="5268" xr:uid="{6899BE2A-D082-49BC-859F-BACB76A339F7}"/>
    <cellStyle name="_Cash Flow 2003 280303_Adams Report Recon Sept 08_Actual" xfId="5269" xr:uid="{C2351F65-B6BE-432B-8524-26A2ED8A5BA3}"/>
    <cellStyle name="_Cash Flow 2003 280303_Adams Report Recon Sept 08_Actual_Xavier" xfId="5270" xr:uid="{C6B78DC5-993E-4F44-9538-A4B6B7B30717}"/>
    <cellStyle name="_Cash Flow 2003 280303_Adams Report Recon Sept 08_Conversion" xfId="5271" xr:uid="{2F9471F8-0074-4F23-B8D6-CB698777F4D0}"/>
    <cellStyle name="_Cash Flow 2003 280303_Adams Report Recon Sept 08_Conversion 2" xfId="5272" xr:uid="{85395692-9D82-4765-A497-CC499465664A}"/>
    <cellStyle name="_Cash Flow 2003 280303_Adams Report Recon Sept 08_FIN € Summary" xfId="5273" xr:uid="{F1C959A2-27D2-475D-B1AD-C5A9DD699A93}"/>
    <cellStyle name="_Cash Flow 2003 280303_Adams Report Recon Sept 08_FIN € Summary 2" xfId="5274" xr:uid="{C5ECBDB6-F591-4586-8F8F-EAE398471F8D}"/>
    <cellStyle name="_Cash Flow 2003 280303_Adams Report Recon Sept 08_IFRS Elim" xfId="5275" xr:uid="{C106B19C-7564-4340-ADB8-7CFC59C9BEF4}"/>
    <cellStyle name="_Cash Flow 2003 280303_Adams Report Recon Sept 08_IFRS Elim_Xavier" xfId="5276" xr:uid="{7D53559C-BD93-4652-975B-8A8A811FBF94}"/>
    <cellStyle name="_Cash Flow 2003 280303_Adams Report Recon Sept 08_IFRS IS" xfId="5277" xr:uid="{F5531AFD-4880-40E8-9C52-66CF061AEE1A}"/>
    <cellStyle name="_Cash Flow 2003 280303_Adams Report Recon Sept 08_IFRS IS_Xavier" xfId="5278" xr:uid="{EBC3810C-A7F1-4B0A-95F9-7942347EA7BE}"/>
    <cellStyle name="_Cash Flow 2003 280303_Adams Report Recon Sept 08_One Corp Summary" xfId="5279" xr:uid="{07277E97-65A9-44B8-AF1C-93EA32BB7527}"/>
    <cellStyle name="_Cash Flow 2003 280303_Adams Report Recon Sept 08_One Corp Summary 2" xfId="5280" xr:uid="{03A182C4-4F55-4207-B45E-EE1BF0E97FB6}"/>
    <cellStyle name="_Cash Flow 2003 280303_Adams Report Recon Sept 08_Plan IS" xfId="5281" xr:uid="{E3C7F227-C8A0-4339-8995-25C75D7F1732}"/>
    <cellStyle name="_Cash Flow 2003 280303_Adams Report Recon Sept 08_Plan IS_Xavier" xfId="5282" xr:uid="{C2FFD63D-C061-46DF-A110-08C211AB0D41}"/>
    <cellStyle name="_Cash Flow 2003 280303_Adams Report Recon Sept 08_PlntIn" xfId="5283" xr:uid="{5021E692-653D-4C18-A926-3207C41097BF}"/>
    <cellStyle name="_Cash Flow 2003 280303_Adams Report Recon Sept 08_PlntIn_Xavier" xfId="5284" xr:uid="{B5777BD6-7A98-44D0-9F09-58E0B6ADA8D5}"/>
    <cellStyle name="_Cash Flow 2003 280303_Adams Report Recon Sept 08_PPA" xfId="5285" xr:uid="{B68F39E3-3970-4302-8554-ED8166772E67}"/>
    <cellStyle name="_Cash Flow 2003 280303_Adams Report Recon Sept 08_PPA_Xavier" xfId="5286" xr:uid="{F73F6338-C856-4708-A893-497512CB60F9}"/>
    <cellStyle name="_Cash Flow 2003 280303_Adams Report Recon Sept 08_ppt-ind" xfId="5287" xr:uid="{EB9A6EF7-FCA0-45F3-98CC-6A92765FE09B}"/>
    <cellStyle name="_Cash Flow 2003 280303_Adams Report Recon Sept 08_Xavier" xfId="5288" xr:uid="{44D4BC44-D44C-4BDA-9148-31207DC80949}"/>
    <cellStyle name="_Cash Flow 2003 280303_Book1" xfId="5289" xr:uid="{C9F55377-4BE7-404C-B131-41185361ADED}"/>
    <cellStyle name="_Cash Flow 2003 280303_Book1 2" xfId="5290" xr:uid="{FDD02C9D-7D5C-4E6A-A17D-3960A9D70D8B}"/>
    <cellStyle name="_Cash Flow 2003 280303_Book1 2 2" xfId="5291" xr:uid="{C5036B57-6C0F-4290-A1EE-1888826203F7}"/>
    <cellStyle name="_Cash Flow 2003 280303_Book1 2_Xavier" xfId="5292" xr:uid="{31101C7A-5614-43D4-8584-B80766F50C9B}"/>
    <cellStyle name="_Cash Flow 2003 280303_Book1 3" xfId="5293" xr:uid="{07E40FAB-FE53-4ECB-A18B-F8EAFA1614E8}"/>
    <cellStyle name="_Cash Flow 2003 280303_Book1_14  IUSA 2012 Rev2 Maqueta for Presentation July 9" xfId="5294" xr:uid="{23F598E9-DC19-447B-9F2D-E04DF66F9B2F}"/>
    <cellStyle name="_Cash Flow 2003 280303_Book1_9. Staff Cost-External Services" xfId="5295" xr:uid="{965A199A-C879-44CD-9C8A-5B32295C8B27}"/>
    <cellStyle name="_Cash Flow 2003 280303_Book1_9. Staff Cost-External Services 2" xfId="5296" xr:uid="{8DC64AEA-7713-47E0-BF1C-6D3C3D73801D}"/>
    <cellStyle name="_Cash Flow 2003 280303_Book1_Actual" xfId="5297" xr:uid="{40BC371A-8C5C-4DDA-9B9A-C66484DB2FBB}"/>
    <cellStyle name="_Cash Flow 2003 280303_Book1_Actual_Xavier" xfId="5298" xr:uid="{8C9D2D60-3CF3-47D9-B814-CFBAF7FDA043}"/>
    <cellStyle name="_Cash Flow 2003 280303_Book1_Conversion" xfId="5299" xr:uid="{6F19E44E-9BB0-4573-9608-2A5A63CB1900}"/>
    <cellStyle name="_Cash Flow 2003 280303_Book1_Conversion 2" xfId="5300" xr:uid="{54C32355-C79F-4512-A2BF-D58EC2D89AF7}"/>
    <cellStyle name="_Cash Flow 2003 280303_Book1_FIN € Summary" xfId="5301" xr:uid="{EEB0F1BD-14A8-4C0B-86C8-3A15D850E31E}"/>
    <cellStyle name="_Cash Flow 2003 280303_Book1_FIN € Summary 2" xfId="5302" xr:uid="{E4F8F50F-B762-44EE-BB6B-6B67D99EABBF}"/>
    <cellStyle name="_Cash Flow 2003 280303_Book1_IFRS Elim" xfId="5303" xr:uid="{DD7F2067-A9F6-42F5-885F-362076318435}"/>
    <cellStyle name="_Cash Flow 2003 280303_Book1_IFRS Elim_Xavier" xfId="5304" xr:uid="{82D402FB-1D1F-4FBF-AE09-78A49DA4AFC2}"/>
    <cellStyle name="_Cash Flow 2003 280303_Book1_IFRS IS" xfId="5305" xr:uid="{0C7064FA-2AC2-48C3-B9F3-3965FABB1FAA}"/>
    <cellStyle name="_Cash Flow 2003 280303_Book1_IFRS IS_Xavier" xfId="5306" xr:uid="{14B7070F-EBD8-490C-8EE4-D99B9FE08E44}"/>
    <cellStyle name="_Cash Flow 2003 280303_Book1_One Corp Summary" xfId="5307" xr:uid="{A8471D7B-EF9A-48DB-9D4A-056A98B6CE66}"/>
    <cellStyle name="_Cash Flow 2003 280303_Book1_One Corp Summary 2" xfId="5308" xr:uid="{8582A1E4-6F80-41E2-9372-BCB8FDB076A0}"/>
    <cellStyle name="_Cash Flow 2003 280303_Book1_Plan IS" xfId="5309" xr:uid="{19311CD9-CDD4-4607-9D23-D63310670AD1}"/>
    <cellStyle name="_Cash Flow 2003 280303_Book1_Plan IS_Xavier" xfId="5310" xr:uid="{98260BE6-2FDA-43E0-BC4B-0223C7ED5B6D}"/>
    <cellStyle name="_Cash Flow 2003 280303_Book1_PlntIn" xfId="5311" xr:uid="{FD9B927C-4624-4A95-82FC-8E63CD6B2F21}"/>
    <cellStyle name="_Cash Flow 2003 280303_Book1_PlntIn_Xavier" xfId="5312" xr:uid="{1EEDAAC4-6D31-43CB-9223-78182FABC025}"/>
    <cellStyle name="_Cash Flow 2003 280303_Book1_PPA" xfId="5313" xr:uid="{34C4FDBB-A615-4D51-9D47-D1AB0CBF58E7}"/>
    <cellStyle name="_Cash Flow 2003 280303_Book1_PPA_Xavier" xfId="5314" xr:uid="{1DDC97F5-35F0-420E-BEF8-58BC94884322}"/>
    <cellStyle name="_Cash Flow 2003 280303_Book1_ppt-ind" xfId="5315" xr:uid="{30A5CC25-3C30-46F6-8848-F93B4D3B5C26}"/>
    <cellStyle name="_Cash Flow 2003 280303_Book1_Xavier" xfId="5316" xr:uid="{49687AA0-EBBF-4260-9E6B-37E5C5527E8C}"/>
    <cellStyle name="_Cash Flow 2003 280303_Conversion" xfId="5317" xr:uid="{3DD719EB-0247-46A0-89D4-3CCA7E42C87A}"/>
    <cellStyle name="_Cash Flow 2003 280303_Conversion 2" xfId="5318" xr:uid="{401831FD-5AF4-4809-A49E-EBF75D9831EF}"/>
    <cellStyle name="_Cash Flow 2003 280303_FIN € Summary" xfId="5319" xr:uid="{48D11B6C-F20C-4DA9-8FF6-78CE2794755A}"/>
    <cellStyle name="_Cash Flow 2003 280303_FIN € Summary 2" xfId="5320" xr:uid="{27F53AF5-F284-4F7E-89F4-49C141277968}"/>
    <cellStyle name="_Cash Flow 2003 280303_IFRS Elim" xfId="5321" xr:uid="{885D75F6-08E8-475C-9C6A-6B4F279709FB}"/>
    <cellStyle name="_Cash Flow 2003 280303_IFRS Elim_Xavier" xfId="5322" xr:uid="{337DA391-4EC2-49E5-B2F4-405F7665C1F1}"/>
    <cellStyle name="_Cash Flow 2003 280303_IFRS IS" xfId="5323" xr:uid="{6F8904AC-4B26-40D0-BC97-AAD6B8F2484A}"/>
    <cellStyle name="_Cash Flow 2003 280303_IFRS IS_Xavier" xfId="5324" xr:uid="{C7308D35-AED5-4CD8-B4ED-562BE69C474E}"/>
    <cellStyle name="_Cash Flow 2003 280303_NYSEG Assets" xfId="5325" xr:uid="{D7E06D8D-124E-47DF-ADEB-4002FC0A7D2A}"/>
    <cellStyle name="_Cash Flow 2003 280303_NYSEG Assets 2" xfId="5326" xr:uid="{0C26F5E5-8686-4A38-A0BE-7ACDABB14D3E}"/>
    <cellStyle name="_Cash Flow 2003 280303_NYSEG Assets 2 2" xfId="5327" xr:uid="{5A27E11D-617D-41CC-A0A3-89AB6B51E019}"/>
    <cellStyle name="_Cash Flow 2003 280303_NYSEG Assets 2_Xavier" xfId="5328" xr:uid="{7A6F1069-652B-49EA-83CA-6E0DF227883E}"/>
    <cellStyle name="_Cash Flow 2003 280303_NYSEG Assets 3" xfId="5329" xr:uid="{C6C94D35-C712-4859-9B60-B27BB3C50014}"/>
    <cellStyle name="_Cash Flow 2003 280303_NYSEG Assets_14  IUSA 2012 Rev2 Maqueta for Presentation July 9" xfId="5330" xr:uid="{E452D90B-1AFF-44CC-A0EE-FC1FA36284BC}"/>
    <cellStyle name="_Cash Flow 2003 280303_NYSEG Assets_9. Staff Cost-External Services" xfId="5331" xr:uid="{C93F5472-D32D-473A-A806-FEF6B95973BD}"/>
    <cellStyle name="_Cash Flow 2003 280303_NYSEG Assets_9. Staff Cost-External Services 2" xfId="5332" xr:uid="{8A5C2B05-90FA-4B18-833E-B038502DD664}"/>
    <cellStyle name="_Cash Flow 2003 280303_NYSEG Assets_Actual" xfId="5333" xr:uid="{626D4C99-CDBD-4058-A036-005A835D3355}"/>
    <cellStyle name="_Cash Flow 2003 280303_NYSEG Assets_Actual_Xavier" xfId="5334" xr:uid="{77874DDE-0BD8-4984-B38E-B61D0670652D}"/>
    <cellStyle name="_Cash Flow 2003 280303_NYSEG Assets_Conversion" xfId="5335" xr:uid="{FB7D2166-8641-4EB4-8038-2A8052ED9683}"/>
    <cellStyle name="_Cash Flow 2003 280303_NYSEG Assets_Conversion 2" xfId="5336" xr:uid="{E00DB8F4-39D5-4DCF-A6EA-9509BDE1ADA3}"/>
    <cellStyle name="_Cash Flow 2003 280303_NYSEG Assets_FIN € Summary" xfId="5337" xr:uid="{B67F2039-A2FE-4462-BC89-D6E243AB136A}"/>
    <cellStyle name="_Cash Flow 2003 280303_NYSEG Assets_FIN € Summary 2" xfId="5338" xr:uid="{5F4E8B77-C056-422D-867F-B1A339030B7A}"/>
    <cellStyle name="_Cash Flow 2003 280303_NYSEG Assets_IFRS Elim" xfId="5339" xr:uid="{70633C70-A0EA-4DB4-946A-BA427616C45D}"/>
    <cellStyle name="_Cash Flow 2003 280303_NYSEG Assets_IFRS Elim_Xavier" xfId="5340" xr:uid="{264CE429-CEA9-4845-8680-A05A4DBF65BB}"/>
    <cellStyle name="_Cash Flow 2003 280303_NYSEG Assets_IFRS IS" xfId="5341" xr:uid="{977F0856-C313-4FA9-BF44-417330136F69}"/>
    <cellStyle name="_Cash Flow 2003 280303_NYSEG Assets_IFRS IS_Xavier" xfId="5342" xr:uid="{598DF14A-FEA9-48A6-983A-5DEA952A16DE}"/>
    <cellStyle name="_Cash Flow 2003 280303_NYSEG Assets_One Corp Summary" xfId="5343" xr:uid="{B9611768-ED14-47E2-90B2-4049079FD298}"/>
    <cellStyle name="_Cash Flow 2003 280303_NYSEG Assets_One Corp Summary 2" xfId="5344" xr:uid="{C2ED1548-EC29-4C72-9C6D-18F86BDCD7BF}"/>
    <cellStyle name="_Cash Flow 2003 280303_NYSEG Assets_Plan IS" xfId="5345" xr:uid="{D0F7B142-D855-4A50-B90C-92365BCAEB16}"/>
    <cellStyle name="_Cash Flow 2003 280303_NYSEG Assets_Plan IS_Xavier" xfId="5346" xr:uid="{EB680458-025E-41EC-A2DD-B2F2B822A51C}"/>
    <cellStyle name="_Cash Flow 2003 280303_NYSEG Assets_PlntIn" xfId="5347" xr:uid="{B0FD6CB0-5359-4134-8EC0-F3F2CB552E58}"/>
    <cellStyle name="_Cash Flow 2003 280303_NYSEG Assets_PlntIn_Xavier" xfId="5348" xr:uid="{A126D055-05BC-4771-8BDE-17FD460B2A34}"/>
    <cellStyle name="_Cash Flow 2003 280303_NYSEG Assets_PPA" xfId="5349" xr:uid="{30A84116-AC75-4B86-BF1C-7D2AB0DD78F9}"/>
    <cellStyle name="_Cash Flow 2003 280303_NYSEG Assets_PPA_Xavier" xfId="5350" xr:uid="{562532EA-9D9C-47C0-8C5D-43A6FFA00440}"/>
    <cellStyle name="_Cash Flow 2003 280303_NYSEG Assets_ppt-ind" xfId="5351" xr:uid="{C403327E-C76E-4ACA-83DD-A0502C1AE844}"/>
    <cellStyle name="_Cash Flow 2003 280303_NYSEG Assets_Xavier" xfId="5352" xr:uid="{705F7E29-3AE4-44C9-A53C-2A06F34816DC}"/>
    <cellStyle name="_Cash Flow 2003 280303_NYSEG Liab" xfId="5353" xr:uid="{57D4250D-7328-424C-8DA5-E8CBABF41FE0}"/>
    <cellStyle name="_Cash Flow 2003 280303_NYSEG Liab 2" xfId="5354" xr:uid="{B8F543B5-7FF7-4764-92A2-CF5A06788442}"/>
    <cellStyle name="_Cash Flow 2003 280303_NYSEG Liab 2 2" xfId="5355" xr:uid="{C0454FAD-1D14-453E-BE34-8BC2177DB522}"/>
    <cellStyle name="_Cash Flow 2003 280303_NYSEG Liab 2_Xavier" xfId="5356" xr:uid="{5661E435-9B49-49D7-89AC-D5EB2EF818E2}"/>
    <cellStyle name="_Cash Flow 2003 280303_NYSEG Liab 3" xfId="5357" xr:uid="{5CDA120A-E95A-4E02-84F4-378524BD6CAE}"/>
    <cellStyle name="_Cash Flow 2003 280303_NYSEG Liab_14  IUSA 2012 Rev2 Maqueta for Presentation July 9" xfId="5358" xr:uid="{1A68DA60-1A4D-4BC8-AC4D-898C7BA88C41}"/>
    <cellStyle name="_Cash Flow 2003 280303_NYSEG Liab_9. Staff Cost-External Services" xfId="5359" xr:uid="{E319231B-3764-41B8-B34C-04498DD244CB}"/>
    <cellStyle name="_Cash Flow 2003 280303_NYSEG Liab_9. Staff Cost-External Services 2" xfId="5360" xr:uid="{275AB255-7F62-48D7-95F3-4FDAFE119F67}"/>
    <cellStyle name="_Cash Flow 2003 280303_NYSEG Liab_Actual" xfId="5361" xr:uid="{1078B5F3-2FD3-4454-B15F-29D376F6B01C}"/>
    <cellStyle name="_Cash Flow 2003 280303_NYSEG Liab_Actual_Xavier" xfId="5362" xr:uid="{01904FF3-D183-4402-A101-F24CE934DC57}"/>
    <cellStyle name="_Cash Flow 2003 280303_NYSEG Liab_Conversion" xfId="5363" xr:uid="{74A014F6-2079-4670-8D54-9FE88A1E4A03}"/>
    <cellStyle name="_Cash Flow 2003 280303_NYSEG Liab_Conversion 2" xfId="5364" xr:uid="{800F22AE-48C2-47C2-9DFD-34C086967FE7}"/>
    <cellStyle name="_Cash Flow 2003 280303_NYSEG Liab_FIN € Summary" xfId="5365" xr:uid="{2AEB98C1-362C-4681-868D-4F64E304EA3B}"/>
    <cellStyle name="_Cash Flow 2003 280303_NYSEG Liab_FIN € Summary 2" xfId="5366" xr:uid="{34FBA3D8-12E1-44EF-80B8-9447367619FA}"/>
    <cellStyle name="_Cash Flow 2003 280303_NYSEG Liab_IFRS Elim" xfId="5367" xr:uid="{CFF9652B-6446-43A4-A85B-023F6C4CF958}"/>
    <cellStyle name="_Cash Flow 2003 280303_NYSEG Liab_IFRS Elim_Xavier" xfId="5368" xr:uid="{7E30E1A1-9ED9-4995-93B6-BB7763975866}"/>
    <cellStyle name="_Cash Flow 2003 280303_NYSEG Liab_IFRS IS" xfId="5369" xr:uid="{8E952C41-E474-40B4-BF1A-39AE851DA6EE}"/>
    <cellStyle name="_Cash Flow 2003 280303_NYSEG Liab_IFRS IS_Xavier" xfId="5370" xr:uid="{CEB03ADF-B425-4E00-B151-C7798584B667}"/>
    <cellStyle name="_Cash Flow 2003 280303_NYSEG Liab_One Corp Summary" xfId="5371" xr:uid="{6A08450A-4A96-488A-B452-9EE14F67AA58}"/>
    <cellStyle name="_Cash Flow 2003 280303_NYSEG Liab_One Corp Summary 2" xfId="5372" xr:uid="{85D4A943-30A9-4929-979A-37DC1F6181C9}"/>
    <cellStyle name="_Cash Flow 2003 280303_NYSEG Liab_Plan IS" xfId="5373" xr:uid="{6E3854B0-D15E-40F5-A366-EAF7394B7FA7}"/>
    <cellStyle name="_Cash Flow 2003 280303_NYSEG Liab_Plan IS_Xavier" xfId="5374" xr:uid="{B1F34BB0-012B-4FCF-9132-C958B7821F9E}"/>
    <cellStyle name="_Cash Flow 2003 280303_NYSEG Liab_PlntIn" xfId="5375" xr:uid="{CA74797E-4CEB-453F-ABB0-C1ADCF21D9C7}"/>
    <cellStyle name="_Cash Flow 2003 280303_NYSEG Liab_PlntIn_Xavier" xfId="5376" xr:uid="{162102AD-C950-40EB-A90B-A258CB3B4534}"/>
    <cellStyle name="_Cash Flow 2003 280303_NYSEG Liab_PPA" xfId="5377" xr:uid="{6AF48A08-0CA7-41AD-9445-18A5D6927A7C}"/>
    <cellStyle name="_Cash Flow 2003 280303_NYSEG Liab_PPA_Xavier" xfId="5378" xr:uid="{A01AE75E-3E92-4966-985C-BE5D55ECF464}"/>
    <cellStyle name="_Cash Flow 2003 280303_NYSEG Liab_ppt-ind" xfId="5379" xr:uid="{8728F685-4E69-4220-BC65-183A06D7D604}"/>
    <cellStyle name="_Cash Flow 2003 280303_NYSEG Liab_Xavier" xfId="5380" xr:uid="{A5D2B6D4-6CAA-457E-B1F3-BB5B1383D2F3}"/>
    <cellStyle name="_Cash Flow 2003 280303_One Corp Summary" xfId="5381" xr:uid="{B58C3D9E-14BA-4D7F-9071-732FE93F50C8}"/>
    <cellStyle name="_Cash Flow 2003 280303_One Corp Summary 2" xfId="5382" xr:uid="{0D4CA30E-9F78-46F8-BDE2-5891DAFEE96D}"/>
    <cellStyle name="_Cash Flow 2003 280303_Plan IS" xfId="5383" xr:uid="{35523192-39A0-4F0D-ADDA-86308A707CBB}"/>
    <cellStyle name="_Cash Flow 2003 280303_Plan IS_Xavier" xfId="5384" xr:uid="{47FA654A-9344-4D9E-A442-A4D0EF70CE5E}"/>
    <cellStyle name="_Cash Flow 2003 280303_PlntIn" xfId="5385" xr:uid="{C64C97DB-DCDA-49B2-99EA-854AD6A42429}"/>
    <cellStyle name="_Cash Flow 2003 280303_PlntIn_Xavier" xfId="5386" xr:uid="{49CFF218-0644-4E65-8DCA-E98A56670775}"/>
    <cellStyle name="_Cash Flow 2003 280303_PPA" xfId="5387" xr:uid="{F0DB5547-EEB9-4B1D-BD34-99D94D803384}"/>
    <cellStyle name="_Cash Flow 2003 280303_PPA_Xavier" xfId="5388" xr:uid="{C15BAE63-B943-45A5-8122-9521585FB672}"/>
    <cellStyle name="_Cash Flow 2003 280303_ppt-ind" xfId="5389" xr:uid="{B416D655-741A-4903-AAD3-579E2802D20D}"/>
    <cellStyle name="_Cash Flow 2003 280303_Reg Asset 2008 changes-summary Jan" xfId="5390" xr:uid="{56B727D8-F6C4-4EBE-8487-7653BAEDBC6D}"/>
    <cellStyle name="_Cash Flow 2003 280303_Reg Asset 2008 changes-summary Jan 2" xfId="5391" xr:uid="{2639B855-E41D-41B7-9C47-27527BDE5090}"/>
    <cellStyle name="_Cash Flow 2003 280303_Reg Asset 2008 changes-summary Jan 2 2" xfId="5392" xr:uid="{A1761812-B426-476D-8404-66937A891496}"/>
    <cellStyle name="_Cash Flow 2003 280303_Reg Asset 2008 changes-summary Jan 2_Xavier" xfId="5393" xr:uid="{5029CD96-5934-4BEC-BF2C-EE942610A7A0}"/>
    <cellStyle name="_Cash Flow 2003 280303_Reg Asset 2008 changes-summary Jan 3" xfId="5394" xr:uid="{4AA786BF-6B6B-456B-899A-16EFB2568AC7}"/>
    <cellStyle name="_Cash Flow 2003 280303_Reg Asset 2008 changes-summary Jan_14  IUSA 2012 Rev2 Maqueta for Presentation July 9" xfId="5395" xr:uid="{16445115-2688-420A-82DE-328ABA686679}"/>
    <cellStyle name="_Cash Flow 2003 280303_Reg Asset 2008 changes-summary Jan_9. Staff Cost-External Services" xfId="5396" xr:uid="{F61A7932-8965-49A0-838D-B6A0BA47994D}"/>
    <cellStyle name="_Cash Flow 2003 280303_Reg Asset 2008 changes-summary Jan_9. Staff Cost-External Services 2" xfId="5397" xr:uid="{4CE3E326-1B97-44AD-90DF-D3FA8C497028}"/>
    <cellStyle name="_Cash Flow 2003 280303_Reg Asset 2008 changes-summary Jan_Actual" xfId="5398" xr:uid="{0EA28B0E-B58B-4478-B312-8737E4C1FDF8}"/>
    <cellStyle name="_Cash Flow 2003 280303_Reg Asset 2008 changes-summary Jan_Actual_Xavier" xfId="5399" xr:uid="{8ED14D54-7F8E-4FC1-9B09-5847B894A0A3}"/>
    <cellStyle name="_Cash Flow 2003 280303_Reg Asset 2008 changes-summary Jan_Conversion" xfId="5400" xr:uid="{3B3FC327-677C-4053-89A5-B0488245674B}"/>
    <cellStyle name="_Cash Flow 2003 280303_Reg Asset 2008 changes-summary Jan_Conversion 2" xfId="5401" xr:uid="{1E72EB7E-F2CF-47AB-8264-F6DE5C75C765}"/>
    <cellStyle name="_Cash Flow 2003 280303_Reg Asset 2008 changes-summary Jan_FIN € Summary" xfId="5402" xr:uid="{BC6667CD-CF05-43C6-8FF7-08A26C96B1D0}"/>
    <cellStyle name="_Cash Flow 2003 280303_Reg Asset 2008 changes-summary Jan_FIN € Summary 2" xfId="5403" xr:uid="{A803D66A-0EDE-4847-9462-132C951CE6BB}"/>
    <cellStyle name="_Cash Flow 2003 280303_Reg Asset 2008 changes-summary Jan_IFRS Elim" xfId="5404" xr:uid="{CC4602DA-2790-4E63-AD11-7EF340903EDC}"/>
    <cellStyle name="_Cash Flow 2003 280303_Reg Asset 2008 changes-summary Jan_IFRS Elim_Xavier" xfId="5405" xr:uid="{7A11EDC8-0B9B-4CAA-AD4B-6381DFCEB670}"/>
    <cellStyle name="_Cash Flow 2003 280303_Reg Asset 2008 changes-summary Jan_IFRS IS" xfId="5406" xr:uid="{48717FE7-D5C5-40A6-B32D-77897ECAD2CB}"/>
    <cellStyle name="_Cash Flow 2003 280303_Reg Asset 2008 changes-summary Jan_IFRS IS_Xavier" xfId="5407" xr:uid="{C07AD7DE-F051-4AAF-ADF0-B37ACBA5241E}"/>
    <cellStyle name="_Cash Flow 2003 280303_Reg Asset 2008 changes-summary Jan_One Corp Summary" xfId="5408" xr:uid="{B446E638-9ACD-4D1A-8BE9-3E420DAC460F}"/>
    <cellStyle name="_Cash Flow 2003 280303_Reg Asset 2008 changes-summary Jan_One Corp Summary 2" xfId="5409" xr:uid="{E7A3DE36-0E90-4D72-B163-D14658B077DA}"/>
    <cellStyle name="_Cash Flow 2003 280303_Reg Asset 2008 changes-summary Jan_Plan IS" xfId="5410" xr:uid="{6AC86D17-ED14-4607-A3C6-D0D8368995E3}"/>
    <cellStyle name="_Cash Flow 2003 280303_Reg Asset 2008 changes-summary Jan_Plan IS_Xavier" xfId="5411" xr:uid="{CB52A7B7-E710-4B0A-AB8D-C989BD44D453}"/>
    <cellStyle name="_Cash Flow 2003 280303_Reg Asset 2008 changes-summary Jan_PlntIn" xfId="5412" xr:uid="{E93F71E6-4C40-4D20-8223-8A16B863CBCD}"/>
    <cellStyle name="_Cash Flow 2003 280303_Reg Asset 2008 changes-summary Jan_PlntIn_Xavier" xfId="5413" xr:uid="{D1742C99-B7AE-49DE-95ED-3CA07D7E35F9}"/>
    <cellStyle name="_Cash Flow 2003 280303_Reg Asset 2008 changes-summary Jan_PPA" xfId="5414" xr:uid="{1B91F677-9D27-4D02-B270-71F3BA9AFC4D}"/>
    <cellStyle name="_Cash Flow 2003 280303_Reg Asset 2008 changes-summary Jan_PPA_Xavier" xfId="5415" xr:uid="{D6722A1B-6063-40DC-ABDC-E0CE610A6D74}"/>
    <cellStyle name="_Cash Flow 2003 280303_Reg Asset 2008 changes-summary Jan_ppt-ind" xfId="5416" xr:uid="{B363F6D1-2800-43CE-91CD-177F43710D87}"/>
    <cellStyle name="_Cash Flow 2003 280303_Reg Asset 2008 changes-summary Jan_Xavier" xfId="5417" xr:uid="{25774CFD-9637-407D-BCE9-51E5163591A8}"/>
    <cellStyle name="_Cash Flow 2003 280303_Xavier" xfId="5418" xr:uid="{7E79DE8F-FEAF-45A9-AE40-6F5A871D6D1C}"/>
    <cellStyle name="_Cassleman" xfId="5419" xr:uid="{8BBCCB5D-C018-4CC2-A503-9C36E0CB713F}"/>
    <cellStyle name="_Cassleman_M.1.1 Balance Formato de carga " xfId="5420" xr:uid="{46E37439-BD91-464E-8BDB-D5C1B59746C1}"/>
    <cellStyle name="_Categorización valor modelo final Julio2007" xfId="5421" xr:uid="{F8E0CE6D-FCB2-4C80-B63D-F306485F0CD6}"/>
    <cellStyle name="_Categorización valor modelo final Julio2007 2" xfId="5422" xr:uid="{F5D20321-3074-4BAF-BC44-D2AA102F576F}"/>
    <cellStyle name="_Categorización valor modelo final Julio2007 2 2" xfId="5423" xr:uid="{1116259D-8F5F-4F3E-BDCF-8B3861EEDC3D}"/>
    <cellStyle name="_Categorización valor modelo final Julio2007 2_Xavier" xfId="5424" xr:uid="{517FB402-E090-4281-9683-49775E6418A0}"/>
    <cellStyle name="_Categorización valor modelo final Julio2007 3" xfId="5425" xr:uid="{B896F411-AA61-46E0-9B05-BF936A675A1C}"/>
    <cellStyle name="_Categorización valor modelo final Julio2007_14  IUSA 2012 Rev2 Maqueta for Presentation July 9" xfId="5426" xr:uid="{D98E8BB1-E9EC-4DB6-91EE-1A031FCF3985}"/>
    <cellStyle name="_Categorización valor modelo final Julio2007_9. Staff Cost-External Services" xfId="5427" xr:uid="{31F00AF6-1BA6-4B99-A45D-EB2445B8FC03}"/>
    <cellStyle name="_Categorización valor modelo final Julio2007_9. Staff Cost-External Services 2" xfId="5428" xr:uid="{723D5399-FD74-4FC1-B1B3-2ACE80D8E7DD}"/>
    <cellStyle name="_Categorización valor modelo final Julio2007_9. Staff Cost-External Services_1" xfId="5429" xr:uid="{E430D1CD-3501-4456-B824-3A5B234759A4}"/>
    <cellStyle name="_Categorización valor modelo final Julio2007_9. Staff Cost-External Services_1 2" xfId="5430" xr:uid="{1B3BFBD7-0311-49B9-9B60-60B5CB9DFB07}"/>
    <cellStyle name="_Categorización valor modelo final Julio2007_Actual" xfId="5431" xr:uid="{0E9021AF-99F5-41C8-800F-22511C931E7F}"/>
    <cellStyle name="_Categorización valor modelo final Julio2007_Actual_Xavier" xfId="5432" xr:uid="{43FAEBF2-79A7-49F1-A52C-0C593107A2A8}"/>
    <cellStyle name="_Categorización valor modelo final Julio2007_Adams Report Recon Sept 08" xfId="5433" xr:uid="{CB123745-0353-4A39-AA27-899327744F4A}"/>
    <cellStyle name="_Categorización valor modelo final Julio2007_Adams Report Recon Sept 08 2" xfId="5434" xr:uid="{E931BDAD-ED49-45BC-B3C1-216E7DBF85AC}"/>
    <cellStyle name="_Categorización valor modelo final Julio2007_Adams Report Recon Sept 08 2 2" xfId="5435" xr:uid="{AF95E3F8-A5FA-4520-8C9B-5B8B8D4AC9D8}"/>
    <cellStyle name="_Categorización valor modelo final Julio2007_Adams Report Recon Sept 08 2_Xavier" xfId="5436" xr:uid="{ED0EE5CC-EEBE-4998-A338-EC76D53368C4}"/>
    <cellStyle name="_Categorización valor modelo final Julio2007_Adams Report Recon Sept 08 3" xfId="5437" xr:uid="{1C596B32-2621-4088-99F1-616849C4537C}"/>
    <cellStyle name="_Categorización valor modelo final Julio2007_Adams Report Recon Sept 08_14  IUSA 2012 Rev2 Maqueta for Presentation July 9" xfId="5438" xr:uid="{7E20AF72-920B-4E6C-AAD0-39AFBCCC9875}"/>
    <cellStyle name="_Categorización valor modelo final Julio2007_Adams Report Recon Sept 08_9. Staff Cost-External Services" xfId="5439" xr:uid="{6973FB2F-8135-4320-963C-A82DBEC89836}"/>
    <cellStyle name="_Categorización valor modelo final Julio2007_Adams Report Recon Sept 08_9. Staff Cost-External Services 2" xfId="5440" xr:uid="{0C0639C7-7247-45A2-AE0D-B2801A27F33E}"/>
    <cellStyle name="_Categorización valor modelo final Julio2007_Adams Report Recon Sept 08_9. Staff Cost-External Services_1" xfId="5441" xr:uid="{8F48CE37-1A69-4A97-9F56-5A6964D0E4DB}"/>
    <cellStyle name="_Categorización valor modelo final Julio2007_Adams Report Recon Sept 08_9. Staff Cost-External Services_1 2" xfId="5442" xr:uid="{6671FC27-C410-4D55-B533-D3AC10EFB6A3}"/>
    <cellStyle name="_Categorización valor modelo final Julio2007_Adams Report Recon Sept 08_Actual" xfId="5443" xr:uid="{7DFB5E49-26E6-4DC2-AF32-32416109AD46}"/>
    <cellStyle name="_Categorización valor modelo final Julio2007_Adams Report Recon Sept 08_Actual_Xavier" xfId="5444" xr:uid="{FD0F65B2-AF80-46BE-85A9-8FCAE89D55FD}"/>
    <cellStyle name="_Categorización valor modelo final Julio2007_Adams Report Recon Sept 08_Conversion" xfId="5445" xr:uid="{4CCAB49B-6F37-4683-9764-8C9D1279BBBD}"/>
    <cellStyle name="_Categorización valor modelo final Julio2007_Adams Report Recon Sept 08_Conversion 2" xfId="5446" xr:uid="{8A4DBF24-3979-4CB3-8230-C2397829910B}"/>
    <cellStyle name="_Categorización valor modelo final Julio2007_Adams Report Recon Sept 08_FIN € Summary" xfId="5447" xr:uid="{350A11C4-42EC-4179-8B00-37AD40E431C8}"/>
    <cellStyle name="_Categorización valor modelo final Julio2007_Adams Report Recon Sept 08_FIN € Summary 2" xfId="5448" xr:uid="{BA3BA9DB-A0A4-407F-BA05-7C23DC785D41}"/>
    <cellStyle name="_Categorización valor modelo final Julio2007_Adams Report Recon Sept 08_IFRS Elim" xfId="5449" xr:uid="{924B7EB9-A0B5-4800-8727-8CB5D8BA4DD5}"/>
    <cellStyle name="_Categorización valor modelo final Julio2007_Adams Report Recon Sept 08_IFRS Elim_Xavier" xfId="5450" xr:uid="{B31AE247-443F-4FF2-B556-EAB44371DFE3}"/>
    <cellStyle name="_Categorización valor modelo final Julio2007_Adams Report Recon Sept 08_IFRS IS" xfId="5451" xr:uid="{C6F15577-69FB-416A-BEDC-40BC4794AB0A}"/>
    <cellStyle name="_Categorización valor modelo final Julio2007_Adams Report Recon Sept 08_IFRS IS_Xavier" xfId="5452" xr:uid="{538267F4-303F-4700-AE95-8965B5A282D2}"/>
    <cellStyle name="_Categorización valor modelo final Julio2007_Adams Report Recon Sept 08_One Corp Summary" xfId="5453" xr:uid="{1F94A96D-D737-4F0B-9EAA-2722CC850F0A}"/>
    <cellStyle name="_Categorización valor modelo final Julio2007_Adams Report Recon Sept 08_One Corp Summary 2" xfId="5454" xr:uid="{21CC43FE-291F-4773-8968-C062DD18BFC6}"/>
    <cellStyle name="_Categorización valor modelo final Julio2007_Adams Report Recon Sept 08_Plan IS" xfId="5455" xr:uid="{6BD79140-3E03-4FA2-BFD1-915961A4CC28}"/>
    <cellStyle name="_Categorización valor modelo final Julio2007_Adams Report Recon Sept 08_Plan IS_Xavier" xfId="5456" xr:uid="{45E36E97-8E0C-4572-AD8C-464EFB535EC3}"/>
    <cellStyle name="_Categorización valor modelo final Julio2007_Adams Report Recon Sept 08_PlntIn" xfId="5457" xr:uid="{3006C4AC-DED3-43FF-8612-18A4D77B66AF}"/>
    <cellStyle name="_Categorización valor modelo final Julio2007_Adams Report Recon Sept 08_PlntIn_Xavier" xfId="5458" xr:uid="{6F2869E0-BEFC-402A-971A-D4162740B531}"/>
    <cellStyle name="_Categorización valor modelo final Julio2007_Adams Report Recon Sept 08_PPA" xfId="5459" xr:uid="{689566B6-323D-4DA3-A591-1FEFC6799F76}"/>
    <cellStyle name="_Categorización valor modelo final Julio2007_Adams Report Recon Sept 08_PPA_Xavier" xfId="5460" xr:uid="{BC6861E2-A283-41B9-93C6-62C5C9ABA573}"/>
    <cellStyle name="_Categorización valor modelo final Julio2007_Adams Report Recon Sept 08_ppt-ind" xfId="5461" xr:uid="{E5B6A9D6-DAD1-419E-A073-700F7EDCCE7A}"/>
    <cellStyle name="_Categorización valor modelo final Julio2007_Adams Report Recon Sept 08_Xavier" xfId="5462" xr:uid="{A40B5F7A-7B04-420B-B80E-68B903FA683E}"/>
    <cellStyle name="_Categorización valor modelo final Julio2007_Book1" xfId="5463" xr:uid="{08218ADB-16AE-43DC-B969-8103C779CC26}"/>
    <cellStyle name="_Categorización valor modelo final Julio2007_Book1 2" xfId="5464" xr:uid="{CB7E6E07-8DC1-4375-B6F8-8100C96D5828}"/>
    <cellStyle name="_Categorización valor modelo final Julio2007_Book1 2 2" xfId="5465" xr:uid="{2A6605CA-86CA-4A50-9916-3DCCD51AC4D3}"/>
    <cellStyle name="_Categorización valor modelo final Julio2007_Book1 2_Xavier" xfId="5466" xr:uid="{A6D3FC1D-104D-45E5-8EEC-1B388489E43E}"/>
    <cellStyle name="_Categorización valor modelo final Julio2007_Book1 3" xfId="5467" xr:uid="{FE57301A-4AE0-4730-A840-C4D42A2A2FA7}"/>
    <cellStyle name="_Categorización valor modelo final Julio2007_Book1_14  IUSA 2012 Rev2 Maqueta for Presentation July 9" xfId="5468" xr:uid="{E170220C-D47F-410B-8A96-DA77436F9144}"/>
    <cellStyle name="_Categorización valor modelo final Julio2007_Book1_9. Staff Cost-External Services" xfId="5469" xr:uid="{DAB76E28-0BAA-4167-A0E2-01994599175F}"/>
    <cellStyle name="_Categorización valor modelo final Julio2007_Book1_9. Staff Cost-External Services 2" xfId="5470" xr:uid="{50DE1BB9-2A0A-4F5C-A0F4-1FB78F154FEB}"/>
    <cellStyle name="_Categorización valor modelo final Julio2007_Book1_9. Staff Cost-External Services_1" xfId="5471" xr:uid="{88CF8211-46E4-430C-8843-1B2E7F25BD87}"/>
    <cellStyle name="_Categorización valor modelo final Julio2007_Book1_9. Staff Cost-External Services_1 2" xfId="5472" xr:uid="{F7EB05C1-3796-4C84-9F43-6CF6496DFFB5}"/>
    <cellStyle name="_Categorización valor modelo final Julio2007_Book1_Actual" xfId="5473" xr:uid="{2D6FCDD3-F425-4054-96DE-C1C67524E558}"/>
    <cellStyle name="_Categorización valor modelo final Julio2007_Book1_Actual_Xavier" xfId="5474" xr:uid="{C4CF1B16-241A-4186-A418-E7B55E0337E5}"/>
    <cellStyle name="_Categorización valor modelo final Julio2007_Book1_Conversion" xfId="5475" xr:uid="{91412B91-4778-4473-926F-55FFAD2D8433}"/>
    <cellStyle name="_Categorización valor modelo final Julio2007_Book1_Conversion 2" xfId="5476" xr:uid="{7198AE74-CA0B-4E62-AC0C-627914AC6247}"/>
    <cellStyle name="_Categorización valor modelo final Julio2007_Book1_FIN € Summary" xfId="5477" xr:uid="{71B03694-F66B-454A-89D7-630B818066F9}"/>
    <cellStyle name="_Categorización valor modelo final Julio2007_Book1_FIN € Summary 2" xfId="5478" xr:uid="{387D6E76-0275-4DDC-BEAD-CB16627E4613}"/>
    <cellStyle name="_Categorización valor modelo final Julio2007_Book1_IFRS Elim" xfId="5479" xr:uid="{846D49DE-1317-4F9C-8384-568E9FE8B6D7}"/>
    <cellStyle name="_Categorización valor modelo final Julio2007_Book1_IFRS Elim_Xavier" xfId="5480" xr:uid="{31D7C39B-2A93-41B2-A29E-6798857D47E8}"/>
    <cellStyle name="_Categorización valor modelo final Julio2007_Book1_IFRS IS" xfId="5481" xr:uid="{C4EC2756-D41A-426D-98E2-69110EAEA70F}"/>
    <cellStyle name="_Categorización valor modelo final Julio2007_Book1_IFRS IS_Xavier" xfId="5482" xr:uid="{5DDECB90-EDC9-4D95-9AB6-5C76A6A51ABF}"/>
    <cellStyle name="_Categorización valor modelo final Julio2007_Book1_One Corp Summary" xfId="5483" xr:uid="{EFBC442D-79DF-4AF7-BB43-14552D3738DF}"/>
    <cellStyle name="_Categorización valor modelo final Julio2007_Book1_One Corp Summary 2" xfId="5484" xr:uid="{50D9B993-2543-48D2-B5E3-B740D080D45C}"/>
    <cellStyle name="_Categorización valor modelo final Julio2007_Book1_Plan IS" xfId="5485" xr:uid="{C94C3DD2-4D3A-4212-86F8-3239F2160F42}"/>
    <cellStyle name="_Categorización valor modelo final Julio2007_Book1_Plan IS_Xavier" xfId="5486" xr:uid="{A349C59E-9DCC-4795-A656-1C6E31641EF9}"/>
    <cellStyle name="_Categorización valor modelo final Julio2007_Book1_PlntIn" xfId="5487" xr:uid="{1E900F74-EF31-4282-8635-36DBEBF6B2F6}"/>
    <cellStyle name="_Categorización valor modelo final Julio2007_Book1_PlntIn_Xavier" xfId="5488" xr:uid="{5D321FB7-5454-4A72-A408-BBB49FC35907}"/>
    <cellStyle name="_Categorización valor modelo final Julio2007_Book1_PPA" xfId="5489" xr:uid="{5E70E4FF-E4E8-4640-8825-CD4F129B97A4}"/>
    <cellStyle name="_Categorización valor modelo final Julio2007_Book1_PPA_Xavier" xfId="5490" xr:uid="{2FF68704-7C40-41FC-94DC-FF1BD2B35D1F}"/>
    <cellStyle name="_Categorización valor modelo final Julio2007_Book1_ppt-ind" xfId="5491" xr:uid="{130AA83A-E6AA-4808-BE8E-1BB01A0EBDD4}"/>
    <cellStyle name="_Categorización valor modelo final Julio2007_Book1_Xavier" xfId="5492" xr:uid="{C11AA477-170A-49CB-B289-4F32347A3C90}"/>
    <cellStyle name="_Categorización valor modelo final Julio2007_Conversion" xfId="5493" xr:uid="{ABEDB415-63C6-4E77-9ED7-25FA9BABF2AB}"/>
    <cellStyle name="_Categorización valor modelo final Julio2007_Conversion 2" xfId="5494" xr:uid="{ADF298BC-2571-412F-8962-8D550C6C33D0}"/>
    <cellStyle name="_Categorización valor modelo final Julio2007_FIN € Summary" xfId="5495" xr:uid="{C0E8BF88-58A7-4518-8254-BFC9BF66018F}"/>
    <cellStyle name="_Categorización valor modelo final Julio2007_FIN € Summary 2" xfId="5496" xr:uid="{C51008FA-7A69-4EC0-B5F2-793CA9031D2E}"/>
    <cellStyle name="_Categorización valor modelo final Julio2007_IFRS Elim" xfId="5497" xr:uid="{146E71FF-1D7A-4465-A4E6-4ED61A38C7E3}"/>
    <cellStyle name="_Categorización valor modelo final Julio2007_IFRS Elim_Xavier" xfId="5498" xr:uid="{56FBE5BA-DF64-40BE-B85E-E67C0CD8E1BC}"/>
    <cellStyle name="_Categorización valor modelo final Julio2007_IFRS IS" xfId="5499" xr:uid="{E941B10D-B2D5-4C86-8569-80D4EEE114BB}"/>
    <cellStyle name="_Categorización valor modelo final Julio2007_IFRS IS_Xavier" xfId="5500" xr:uid="{C395D4CB-4AB7-4585-9268-D11E7104AD07}"/>
    <cellStyle name="_Categorización valor modelo final Julio2007_NYSEG Assets" xfId="5501" xr:uid="{5BFF3BC3-A4AA-4526-8C61-F181090AB0E6}"/>
    <cellStyle name="_Categorización valor modelo final Julio2007_NYSEG Assets 2" xfId="5502" xr:uid="{218DDFB7-D18C-4706-9554-9EC7B8FBCFA1}"/>
    <cellStyle name="_Categorización valor modelo final Julio2007_NYSEG Assets 2 2" xfId="5503" xr:uid="{B1F3C469-816A-4C21-A41E-9F732B1CB685}"/>
    <cellStyle name="_Categorización valor modelo final Julio2007_NYSEG Assets 2_Xavier" xfId="5504" xr:uid="{19CF8C92-8EE1-4576-BC1B-905D80F0A1F1}"/>
    <cellStyle name="_Categorización valor modelo final Julio2007_NYSEG Assets 3" xfId="5505" xr:uid="{46FDDB7A-EE0E-4BDB-B1FC-020F095F6A22}"/>
    <cellStyle name="_Categorización valor modelo final Julio2007_NYSEG Assets_14  IUSA 2012 Rev2 Maqueta for Presentation July 9" xfId="5506" xr:uid="{EA9A1356-D663-4162-9B03-5BEE79F06F9C}"/>
    <cellStyle name="_Categorización valor modelo final Julio2007_NYSEG Assets_9. Staff Cost-External Services" xfId="5507" xr:uid="{3E8495E0-69DC-44BF-ADF1-160667949D44}"/>
    <cellStyle name="_Categorización valor modelo final Julio2007_NYSEG Assets_9. Staff Cost-External Services 2" xfId="5508" xr:uid="{051A16E9-6279-4D87-9E6B-AD0DBCF5491D}"/>
    <cellStyle name="_Categorización valor modelo final Julio2007_NYSEG Assets_9. Staff Cost-External Services_1" xfId="5509" xr:uid="{8AA3917B-1B49-4106-9099-F56BAC42BC1D}"/>
    <cellStyle name="_Categorización valor modelo final Julio2007_NYSEG Assets_9. Staff Cost-External Services_1 2" xfId="5510" xr:uid="{E3845DC2-93DA-489F-B008-73FFCE2BD189}"/>
    <cellStyle name="_Categorización valor modelo final Julio2007_NYSEG Assets_Actual" xfId="5511" xr:uid="{4226590E-04F9-4344-B64B-BD929C7FC454}"/>
    <cellStyle name="_Categorización valor modelo final Julio2007_NYSEG Assets_Actual_Xavier" xfId="5512" xr:uid="{3A52E6BE-CE62-48D8-A11E-30CF32D99004}"/>
    <cellStyle name="_Categorización valor modelo final Julio2007_NYSEG Assets_Conversion" xfId="5513" xr:uid="{BAA2CB8F-D45E-4114-88BC-6A0D69E1BCE9}"/>
    <cellStyle name="_Categorización valor modelo final Julio2007_NYSEG Assets_Conversion 2" xfId="5514" xr:uid="{CEF0BD25-EB39-4BCC-99E5-CDD152F004B1}"/>
    <cellStyle name="_Categorización valor modelo final Julio2007_NYSEG Assets_FIN € Summary" xfId="5515" xr:uid="{ADAC527C-DF5D-41C1-9B71-8783CCD23C7B}"/>
    <cellStyle name="_Categorización valor modelo final Julio2007_NYSEG Assets_FIN € Summary 2" xfId="5516" xr:uid="{92A46452-ABE1-4FCA-9EA0-4E506566C349}"/>
    <cellStyle name="_Categorización valor modelo final Julio2007_NYSEG Assets_IFRS Elim" xfId="5517" xr:uid="{ADCAFC52-74CE-4C19-875E-46A966F1A117}"/>
    <cellStyle name="_Categorización valor modelo final Julio2007_NYSEG Assets_IFRS Elim_Xavier" xfId="5518" xr:uid="{75547242-F731-4EA0-A5A4-603E05658344}"/>
    <cellStyle name="_Categorización valor modelo final Julio2007_NYSEG Assets_IFRS IS" xfId="5519" xr:uid="{FD9826A8-392D-46EC-B8A0-8ACB6D453FF4}"/>
    <cellStyle name="_Categorización valor modelo final Julio2007_NYSEG Assets_IFRS IS_Xavier" xfId="5520" xr:uid="{CD591E76-B0EC-4C27-9C19-BCCDD929EA26}"/>
    <cellStyle name="_Categorización valor modelo final Julio2007_NYSEG Assets_One Corp Summary" xfId="5521" xr:uid="{038364BA-1049-4291-8BE4-5E106F49C821}"/>
    <cellStyle name="_Categorización valor modelo final Julio2007_NYSEG Assets_One Corp Summary 2" xfId="5522" xr:uid="{C5540582-6712-4105-8931-CADD43DCA043}"/>
    <cellStyle name="_Categorización valor modelo final Julio2007_NYSEG Assets_Plan IS" xfId="5523" xr:uid="{86590B18-E4F7-4E15-9F6D-5487F365213B}"/>
    <cellStyle name="_Categorización valor modelo final Julio2007_NYSEG Assets_Plan IS_Xavier" xfId="5524" xr:uid="{51CB2DB6-6CAD-4ECA-9BC3-EC1C943C347D}"/>
    <cellStyle name="_Categorización valor modelo final Julio2007_NYSEG Assets_PlntIn" xfId="5525" xr:uid="{DF0A1A29-1214-4008-ADE8-B919FFE576DC}"/>
    <cellStyle name="_Categorización valor modelo final Julio2007_NYSEG Assets_PlntIn_Xavier" xfId="5526" xr:uid="{C972FAB1-4E60-4E1A-820A-A0A43CD7FF56}"/>
    <cellStyle name="_Categorización valor modelo final Julio2007_NYSEG Assets_PPA" xfId="5527" xr:uid="{22BD6B83-09D8-4D11-9658-6FE0BD11F893}"/>
    <cellStyle name="_Categorización valor modelo final Julio2007_NYSEG Assets_PPA_Xavier" xfId="5528" xr:uid="{652A55C8-56FC-4424-B06D-CA6442DC4A22}"/>
    <cellStyle name="_Categorización valor modelo final Julio2007_NYSEG Assets_ppt-ind" xfId="5529" xr:uid="{CF41FE79-CFF7-42A5-A74E-2C5FD46F0793}"/>
    <cellStyle name="_Categorización valor modelo final Julio2007_NYSEG Assets_Xavier" xfId="5530" xr:uid="{CA1C34B1-1D85-4BCE-9889-C8CD3780A7F2}"/>
    <cellStyle name="_Categorización valor modelo final Julio2007_NYSEG Liab" xfId="5531" xr:uid="{06B018CE-81B8-4476-B3D7-B6C8F8182321}"/>
    <cellStyle name="_Categorización valor modelo final Julio2007_NYSEG Liab 2" xfId="5532" xr:uid="{31C9AD3D-70BA-4910-8A14-06D386CF6405}"/>
    <cellStyle name="_Categorización valor modelo final Julio2007_NYSEG Liab 2 2" xfId="5533" xr:uid="{865811BF-D8A1-4E99-98B7-477A1F742744}"/>
    <cellStyle name="_Categorización valor modelo final Julio2007_NYSEG Liab 2_Xavier" xfId="5534" xr:uid="{BB125D5B-C5FA-435C-984B-575ACFF73DB9}"/>
    <cellStyle name="_Categorización valor modelo final Julio2007_NYSEG Liab 3" xfId="5535" xr:uid="{9743D775-46C4-44D9-9482-472FE6F226B7}"/>
    <cellStyle name="_Categorización valor modelo final Julio2007_NYSEG Liab_14  IUSA 2012 Rev2 Maqueta for Presentation July 9" xfId="5536" xr:uid="{E9EE4A00-63BE-481B-AC54-044A3851558F}"/>
    <cellStyle name="_Categorización valor modelo final Julio2007_NYSEG Liab_9. Staff Cost-External Services" xfId="5537" xr:uid="{62BF2EEF-C5B3-4147-B644-BA8885068E33}"/>
    <cellStyle name="_Categorización valor modelo final Julio2007_NYSEG Liab_9. Staff Cost-External Services 2" xfId="5538" xr:uid="{E725C2EA-EB9D-421E-9E5F-0E8A5409D23D}"/>
    <cellStyle name="_Categorización valor modelo final Julio2007_NYSEG Liab_9. Staff Cost-External Services_1" xfId="5539" xr:uid="{D6EE216F-2D14-432C-AD05-2EE8A9DCBB66}"/>
    <cellStyle name="_Categorización valor modelo final Julio2007_NYSEG Liab_9. Staff Cost-External Services_1 2" xfId="5540" xr:uid="{C39F4BBE-A1CA-48D0-B86A-1CEA9AC88374}"/>
    <cellStyle name="_Categorización valor modelo final Julio2007_NYSEG Liab_Actual" xfId="5541" xr:uid="{603CE41C-2392-4C63-B0CF-EF96DB07AF01}"/>
    <cellStyle name="_Categorización valor modelo final Julio2007_NYSEG Liab_Actual_Xavier" xfId="5542" xr:uid="{3B083DDF-9A46-426E-8AE2-F651BDF14727}"/>
    <cellStyle name="_Categorización valor modelo final Julio2007_NYSEG Liab_Conversion" xfId="5543" xr:uid="{3DB2A9BE-505C-4000-8035-CA7BBC103FBF}"/>
    <cellStyle name="_Categorización valor modelo final Julio2007_NYSEG Liab_Conversion 2" xfId="5544" xr:uid="{16D2063F-6924-4165-80BB-6C7E867E62D8}"/>
    <cellStyle name="_Categorización valor modelo final Julio2007_NYSEG Liab_FIN € Summary" xfId="5545" xr:uid="{B06BD71E-BACA-43B7-A7F6-C0A6CA61DF65}"/>
    <cellStyle name="_Categorización valor modelo final Julio2007_NYSEG Liab_FIN € Summary 2" xfId="5546" xr:uid="{6F2B698B-21CC-4DF9-8A78-DA4626EFFC5B}"/>
    <cellStyle name="_Categorización valor modelo final Julio2007_NYSEG Liab_IFRS Elim" xfId="5547" xr:uid="{E0777DFB-73E8-4BF7-BE42-78315990DDEC}"/>
    <cellStyle name="_Categorización valor modelo final Julio2007_NYSEG Liab_IFRS Elim_Xavier" xfId="5548" xr:uid="{058459F9-A389-4C25-B144-E41C5F3C6984}"/>
    <cellStyle name="_Categorización valor modelo final Julio2007_NYSEG Liab_IFRS IS" xfId="5549" xr:uid="{ECBCBDE3-3FE3-4F5F-9314-7BCDFC70484C}"/>
    <cellStyle name="_Categorización valor modelo final Julio2007_NYSEG Liab_IFRS IS_Xavier" xfId="5550" xr:uid="{5922FD0F-0C38-47FE-94DD-BB145A9FE3B5}"/>
    <cellStyle name="_Categorización valor modelo final Julio2007_NYSEG Liab_One Corp Summary" xfId="5551" xr:uid="{DF73D173-CB7B-4F28-939C-000DF2E74459}"/>
    <cellStyle name="_Categorización valor modelo final Julio2007_NYSEG Liab_One Corp Summary 2" xfId="5552" xr:uid="{876D822F-7689-4616-91FC-3EFFCF4333BB}"/>
    <cellStyle name="_Categorización valor modelo final Julio2007_NYSEG Liab_Plan IS" xfId="5553" xr:uid="{9C9F8FEF-08E7-49A2-ACE6-CF98FA52A03F}"/>
    <cellStyle name="_Categorización valor modelo final Julio2007_NYSEG Liab_Plan IS_Xavier" xfId="5554" xr:uid="{6A70E3D5-BE80-4EC4-BC84-BD2811007C39}"/>
    <cellStyle name="_Categorización valor modelo final Julio2007_NYSEG Liab_PlntIn" xfId="5555" xr:uid="{B18B6456-DE3C-4DBC-8CE0-F9DC1E98A7E8}"/>
    <cellStyle name="_Categorización valor modelo final Julio2007_NYSEG Liab_PlntIn_Xavier" xfId="5556" xr:uid="{38DBC7BC-6913-478E-8048-10DB7982A1E2}"/>
    <cellStyle name="_Categorización valor modelo final Julio2007_NYSEG Liab_PPA" xfId="5557" xr:uid="{DC946E73-B640-4857-AA29-5167B23A25E5}"/>
    <cellStyle name="_Categorización valor modelo final Julio2007_NYSEG Liab_PPA_Xavier" xfId="5558" xr:uid="{D9EF2F77-C70B-49B8-9617-AE124A113A10}"/>
    <cellStyle name="_Categorización valor modelo final Julio2007_NYSEG Liab_ppt-ind" xfId="5559" xr:uid="{45BB2F9B-B5E5-43A4-8317-DCF0C3F1C421}"/>
    <cellStyle name="_Categorización valor modelo final Julio2007_NYSEG Liab_Xavier" xfId="5560" xr:uid="{888B6120-CB7F-43D6-ABDD-C0BF11C5D7B0}"/>
    <cellStyle name="_Categorización valor modelo final Julio2007_One Corp Summary" xfId="5561" xr:uid="{23603CE5-3933-4CEB-ACFD-6C962C76F019}"/>
    <cellStyle name="_Categorización valor modelo final Julio2007_One Corp Summary 2" xfId="5562" xr:uid="{7CE405EE-371D-4BBA-9288-2C904D0A05EA}"/>
    <cellStyle name="_Categorización valor modelo final Julio2007_Plan IS" xfId="5563" xr:uid="{DEAD73C8-7CCF-4DC5-9DFA-6ECB45C6911A}"/>
    <cellStyle name="_Categorización valor modelo final Julio2007_Plan IS_Xavier" xfId="5564" xr:uid="{3F77C575-56BC-4322-B5AC-FC491E179A99}"/>
    <cellStyle name="_Categorización valor modelo final Julio2007_PlntIn" xfId="5565" xr:uid="{F6618831-CAFB-4A35-88FC-1F7274B1FD5B}"/>
    <cellStyle name="_Categorización valor modelo final Julio2007_PlntIn_Xavier" xfId="5566" xr:uid="{FBE623D1-BDB6-40E8-B81A-BFB8ED37D0E6}"/>
    <cellStyle name="_Categorización valor modelo final Julio2007_PPA" xfId="5567" xr:uid="{7701989B-E60E-4DE9-8496-D1C07DA06B5C}"/>
    <cellStyle name="_Categorización valor modelo final Julio2007_PPA_Xavier" xfId="5568" xr:uid="{E013A8E6-C211-438C-B22A-05E0F5E002F2}"/>
    <cellStyle name="_Categorización valor modelo final Julio2007_ppt-ind" xfId="5569" xr:uid="{7C2C2396-7CFA-4A35-A599-3933A2348EB0}"/>
    <cellStyle name="_Categorización valor modelo final Julio2007_Reg Asset 2008 changes-summary Jan" xfId="5570" xr:uid="{C1AC4CA2-58C4-4B9B-9AC6-423CB9AEFCD1}"/>
    <cellStyle name="_Categorización valor modelo final Julio2007_Reg Asset 2008 changes-summary Jan 2" xfId="5571" xr:uid="{E8A2A1B0-92F3-4029-B2A1-970AA905E232}"/>
    <cellStyle name="_Categorización valor modelo final Julio2007_Reg Asset 2008 changes-summary Jan 2 2" xfId="5572" xr:uid="{E74EFAC6-12EF-4DFA-B8AE-ECF1B03D7CEF}"/>
    <cellStyle name="_Categorización valor modelo final Julio2007_Reg Asset 2008 changes-summary Jan 2_Xavier" xfId="5573" xr:uid="{FD21C6D9-1760-43D9-8634-DECBBD7FB219}"/>
    <cellStyle name="_Categorización valor modelo final Julio2007_Reg Asset 2008 changes-summary Jan 3" xfId="5574" xr:uid="{D8BD7F7C-2790-4215-834E-FFF4D74E5D9C}"/>
    <cellStyle name="_Categorización valor modelo final Julio2007_Reg Asset 2008 changes-summary Jan_14  IUSA 2012 Rev2 Maqueta for Presentation July 9" xfId="5575" xr:uid="{0C6492E6-4E78-4C1F-994E-1F19F3BDEB6A}"/>
    <cellStyle name="_Categorización valor modelo final Julio2007_Reg Asset 2008 changes-summary Jan_9. Staff Cost-External Services" xfId="5576" xr:uid="{17ABA10A-2AE1-46FC-AA32-5F2B9BE420C2}"/>
    <cellStyle name="_Categorización valor modelo final Julio2007_Reg Asset 2008 changes-summary Jan_9. Staff Cost-External Services 2" xfId="5577" xr:uid="{8D45FEEE-DF56-463E-948A-9E7A69849DC9}"/>
    <cellStyle name="_Categorización valor modelo final Julio2007_Reg Asset 2008 changes-summary Jan_9. Staff Cost-External Services_1" xfId="5578" xr:uid="{16B9FB49-28A9-4DBE-BD4D-8C8C8E542959}"/>
    <cellStyle name="_Categorización valor modelo final Julio2007_Reg Asset 2008 changes-summary Jan_9. Staff Cost-External Services_1 2" xfId="5579" xr:uid="{05DB58C3-E3CE-40F3-80B9-D46205F29BC8}"/>
    <cellStyle name="_Categorización valor modelo final Julio2007_Reg Asset 2008 changes-summary Jan_Actual" xfId="5580" xr:uid="{70C1239D-A226-460E-BB5C-2C96CEC8D81D}"/>
    <cellStyle name="_Categorización valor modelo final Julio2007_Reg Asset 2008 changes-summary Jan_Actual_Xavier" xfId="5581" xr:uid="{F9F0C438-D0C6-4AEF-AD89-91C5F3EA2D96}"/>
    <cellStyle name="_Categorización valor modelo final Julio2007_Reg Asset 2008 changes-summary Jan_Conversion" xfId="5582" xr:uid="{E589424D-1B86-4501-8102-ABC5BB66B5A9}"/>
    <cellStyle name="_Categorización valor modelo final Julio2007_Reg Asset 2008 changes-summary Jan_Conversion 2" xfId="5583" xr:uid="{6CFF159A-255C-4F91-8CDF-C8C34C2AF110}"/>
    <cellStyle name="_Categorización valor modelo final Julio2007_Reg Asset 2008 changes-summary Jan_FIN € Summary" xfId="5584" xr:uid="{CB3BEE2D-DC2B-4EB7-9158-8BC0A19EEF3F}"/>
    <cellStyle name="_Categorización valor modelo final Julio2007_Reg Asset 2008 changes-summary Jan_FIN € Summary 2" xfId="5585" xr:uid="{0FB95DF7-BD6C-441D-ABF5-1B63BFBA3353}"/>
    <cellStyle name="_Categorización valor modelo final Julio2007_Reg Asset 2008 changes-summary Jan_IFRS Elim" xfId="5586" xr:uid="{77B03262-1A72-40F3-941F-5897DFE349D1}"/>
    <cellStyle name="_Categorización valor modelo final Julio2007_Reg Asset 2008 changes-summary Jan_IFRS Elim_Xavier" xfId="5587" xr:uid="{18CE66E2-CCEC-49BA-9335-886EB6D2821B}"/>
    <cellStyle name="_Categorización valor modelo final Julio2007_Reg Asset 2008 changes-summary Jan_IFRS IS" xfId="5588" xr:uid="{17469B8C-5B2C-44DD-98B6-8E854FC5C304}"/>
    <cellStyle name="_Categorización valor modelo final Julio2007_Reg Asset 2008 changes-summary Jan_IFRS IS_Xavier" xfId="5589" xr:uid="{5A953802-8119-4833-A550-3CAECD71752F}"/>
    <cellStyle name="_Categorización valor modelo final Julio2007_Reg Asset 2008 changes-summary Jan_One Corp Summary" xfId="5590" xr:uid="{DD429E2E-74E5-45C3-B36F-602B7D21DD47}"/>
    <cellStyle name="_Categorización valor modelo final Julio2007_Reg Asset 2008 changes-summary Jan_One Corp Summary 2" xfId="5591" xr:uid="{55E7C054-8374-40DF-8B26-4FF95473DD6D}"/>
    <cellStyle name="_Categorización valor modelo final Julio2007_Reg Asset 2008 changes-summary Jan_Plan IS" xfId="5592" xr:uid="{EF851D1B-CF79-47F9-8F72-A6FDF3672B3B}"/>
    <cellStyle name="_Categorización valor modelo final Julio2007_Reg Asset 2008 changes-summary Jan_Plan IS_Xavier" xfId="5593" xr:uid="{CE974116-4D8F-48D6-A821-58127D172690}"/>
    <cellStyle name="_Categorización valor modelo final Julio2007_Reg Asset 2008 changes-summary Jan_PlntIn" xfId="5594" xr:uid="{8EA2214B-5904-43AA-839A-017DD035C13D}"/>
    <cellStyle name="_Categorización valor modelo final Julio2007_Reg Asset 2008 changes-summary Jan_PlntIn_Xavier" xfId="5595" xr:uid="{48F28217-3692-4C5C-9CCB-6E7BE22EE1D3}"/>
    <cellStyle name="_Categorización valor modelo final Julio2007_Reg Asset 2008 changes-summary Jan_PPA" xfId="5596" xr:uid="{D1299BD8-83FB-4592-9572-571559D55BA2}"/>
    <cellStyle name="_Categorización valor modelo final Julio2007_Reg Asset 2008 changes-summary Jan_PPA_Xavier" xfId="5597" xr:uid="{DAC991ED-6E6E-43ED-AA33-E24C0DAE8027}"/>
    <cellStyle name="_Categorización valor modelo final Julio2007_Reg Asset 2008 changes-summary Jan_ppt-ind" xfId="5598" xr:uid="{5E0B73A1-D67F-4A1D-9580-7B4EA5140F63}"/>
    <cellStyle name="_Categorización valor modelo final Julio2007_Reg Asset 2008 changes-summary Jan_Xavier" xfId="5599" xr:uid="{E1B75EE8-28B0-496B-B949-B472015AC589}"/>
    <cellStyle name="_Categorización valor modelo final Julio2007_Xavier" xfId="5600" xr:uid="{426ACB65-FC22-4126-ABA0-85D63DC906BF}"/>
    <cellStyle name="_CL HO 112706" xfId="5601" xr:uid="{0785B940-E1C8-4CB8-B123-E7341B230DDE}"/>
    <cellStyle name="_CL HO 112706_CapitalDrawdown (M+D)" xfId="5602" xr:uid="{DB094CC5-D481-4262-B0B1-64B18F9122AF}"/>
    <cellStyle name="_CL HO 112706_CapitalDrawdown (M+D)_GC Update to Aug '11 RC Model v28 Filing Version -- v1" xfId="5603" xr:uid="{7264E95D-EB91-48FE-87E8-2D4E4B043562}"/>
    <cellStyle name="_CL HO 112706_CapitalDrawdown (M+D)_GC Update to Aug '11 RC Model v28 Filing Version _Rev. Req. Adj. per final decision v5.01.06.2012" xfId="5604" xr:uid="{FE6B9B5A-6C6E-429C-BCD3-592FC55E7822}"/>
    <cellStyle name="_CL HO 112706_CapitalDrawdown (M+D)_witness prep support _D-3.0 update_Copy of GC Aug '11 RC Model -- v28" xfId="5605" xr:uid="{C5210FE5-9E23-4AE4-9248-27832309307B}"/>
    <cellStyle name="_CL HO 112706_GC Business Valuation Summary v5 - KD" xfId="5606" xr:uid="{E7945452-782A-41A2-80D1-8A5740C499DF}"/>
    <cellStyle name="_CL HO 112706_RBS Credit Sensitivities" xfId="5607" xr:uid="{40B0748C-0E51-4AAF-9676-ED8110FF5A46}"/>
    <cellStyle name="_CL HO 112706_RBS Credit Sensitivities_GC Update to Aug '11 RC Model v28 Filing Version -- v1" xfId="5608" xr:uid="{10514652-0791-450B-986F-7C7B540A47ED}"/>
    <cellStyle name="_CL HO 112706_RBS Credit Sensitivities_GC Update to Aug '11 RC Model v28 Filing Version _Rev. Req. Adj. per final decision v5.01.06.2012" xfId="5609" xr:uid="{DD177C67-AEEA-4C29-AF6B-4B3D84400962}"/>
    <cellStyle name="_CL HO 112706_RBS Credit Sensitivities_witness prep support _D-3.0 update_Copy of GC Aug '11 RC Model -- v28" xfId="5610" xr:uid="{1136C529-2E68-4A04-807B-3D41DB94E14D}"/>
    <cellStyle name="_CN Accural Sch - wc updated" xfId="5611" xr:uid="{94215C83-41C4-4E6A-AB3E-A07A9B08F8A9}"/>
    <cellStyle name="_Co Wind Farm" xfId="5612" xr:uid="{B80E6BDB-B994-4D20-9CC7-219B9D156C36}"/>
    <cellStyle name="_Co Wind Farm_M.1.1 Balance Formato de carga " xfId="5613" xr:uid="{D6A5CBA8-7CF9-4EB1-9DFE-F7926AF5447A}"/>
    <cellStyle name="_Colorado Wind Ventures Workpapers 2007" xfId="5614" xr:uid="{66F78C97-4BD2-4F44-96A5-C0369A16E097}"/>
    <cellStyle name="_Column1" xfId="5615" xr:uid="{DF0DE9C3-D89E-47A2-9EDD-64B1160E3EBE}"/>
    <cellStyle name="_Column1 2" xfId="5616" xr:uid="{4D47A11D-3457-45E2-8F1C-9E190A07EF64}"/>
    <cellStyle name="_Column1 2 2" xfId="5617" xr:uid="{58D2DE51-7030-4D4E-8ADD-475105BA6E09}"/>
    <cellStyle name="_Column1 2_Xavier" xfId="5618" xr:uid="{F7340567-A443-4D72-8B53-22D25E2DA861}"/>
    <cellStyle name="_Column1 3" xfId="5619" xr:uid="{58E8E378-211A-4DC3-9631-5C412E9FC397}"/>
    <cellStyle name="_Column1_14  IUSA 2012 Rev2 Maqueta for Presentation July 9" xfId="5620" xr:uid="{7E96AECD-9C36-42C9-89CF-494B51401A9F}"/>
    <cellStyle name="_Column1_9. Staff Cost-External Services" xfId="5621" xr:uid="{12AFE097-06B7-49E5-9355-F17D729A8945}"/>
    <cellStyle name="_Column1_9. Staff Cost-External Services 2" xfId="5622" xr:uid="{15142BAF-187C-451E-B263-10431035DB5B}"/>
    <cellStyle name="_Column1_9. Staff Cost-External Services_1" xfId="5623" xr:uid="{5AB29E91-E056-42DC-87AD-B425CB674872}"/>
    <cellStyle name="_Column1_9. Staff Cost-External Services_1 2" xfId="5624" xr:uid="{F193C1EA-1A71-494C-8027-EBE92E5F8C00}"/>
    <cellStyle name="_Column1_Actual" xfId="5625" xr:uid="{D1CD2459-B2DF-45D3-9FA7-0025E6D15ED5}"/>
    <cellStyle name="_Column1_Actual_Xavier" xfId="5626" xr:uid="{F2D831F7-AFA6-4442-AC3F-0F2729B7886C}"/>
    <cellStyle name="_Column1_Conversion" xfId="5627" xr:uid="{36786F91-912C-4B23-9BA4-B3339DDBD697}"/>
    <cellStyle name="_Column1_Conversion 2" xfId="5628" xr:uid="{6502B5AC-BB64-4D59-90CB-3475FCF052B7}"/>
    <cellStyle name="_Column1_FIN € Summary" xfId="5629" xr:uid="{0A614E6D-2B34-4E3E-8042-AF7FBD62A864}"/>
    <cellStyle name="_Column1_FIN € Summary 2" xfId="5630" xr:uid="{01F31AD2-5CF1-4C31-820D-CEE79433A74C}"/>
    <cellStyle name="_Column1_IFRS Elim" xfId="5631" xr:uid="{9E63F6D4-86FF-4F0D-A469-B7451D35C2AE}"/>
    <cellStyle name="_Column1_IFRS Elim_Xavier" xfId="5632" xr:uid="{6C0E86D6-9E03-49FB-9D66-B8C5A0DEDB45}"/>
    <cellStyle name="_Column1_IFRS IS" xfId="5633" xr:uid="{EA10087F-414D-4183-9627-6C21AABB5AB1}"/>
    <cellStyle name="_Column1_IFRS IS_Xavier" xfId="5634" xr:uid="{C0F2C0B5-2CC6-457F-9E30-02C39CC28EA2}"/>
    <cellStyle name="_Column1_One Corp Summary" xfId="5635" xr:uid="{034EAC7F-FA8B-4342-8E85-77E4D73E048B}"/>
    <cellStyle name="_Column1_One Corp Summary 2" xfId="5636" xr:uid="{F4DF4433-0792-4660-8D5D-77DC2577CB7C}"/>
    <cellStyle name="_Column1_Plan IS" xfId="5637" xr:uid="{3F306350-62EA-4A75-9E12-02D22FE21F22}"/>
    <cellStyle name="_Column1_Plan IS_Xavier" xfId="5638" xr:uid="{774164FB-594A-4473-89C2-41275DC8D8B0}"/>
    <cellStyle name="_Column1_PlntIn" xfId="5639" xr:uid="{C23BA893-FE1D-4CE5-A110-13D1428B9165}"/>
    <cellStyle name="_Column1_PlntIn_Xavier" xfId="5640" xr:uid="{B067D656-3362-4AF7-BBE2-60A9CBBC6795}"/>
    <cellStyle name="_Column1_PPA" xfId="5641" xr:uid="{E64FB4A5-B9F0-4C29-99EE-E7E15814928E}"/>
    <cellStyle name="_Column1_PPA_Xavier" xfId="5642" xr:uid="{6E9FD119-16BF-4D5F-94FD-33EC5797C006}"/>
    <cellStyle name="_Column1_ppt-ind" xfId="5643" xr:uid="{E9016AF8-59C0-43B8-877B-6539245FC6E1}"/>
    <cellStyle name="_Column1_Xavier" xfId="5644" xr:uid="{4DB01BFA-2632-4FD0-AA8A-1A59EFD44863}"/>
    <cellStyle name="_Column2" xfId="5645" xr:uid="{802C0C91-4039-4CF0-9FB8-1EE79596BF88}"/>
    <cellStyle name="_Column2 2" xfId="5646" xr:uid="{785FFB73-C938-45FC-9D7D-760696B46E41}"/>
    <cellStyle name="_Column2_9. Staff Cost-External Services" xfId="5647" xr:uid="{A2F1B739-DBC2-40DD-B7A1-69B5C15965A4}"/>
    <cellStyle name="_Column2_Conversion" xfId="5648" xr:uid="{D556E997-C8C4-4881-918E-33CAADF876E2}"/>
    <cellStyle name="_Column2_FIN € Summary" xfId="5649" xr:uid="{FE098397-C6FD-41F0-A09F-9F9F5434D8C9}"/>
    <cellStyle name="_Column2_One Corp Summary" xfId="5650" xr:uid="{2E00ABE9-26DE-4EE2-9280-14C396892491}"/>
    <cellStyle name="_Column3" xfId="5651" xr:uid="{6DD95528-18C2-43D6-8CB1-E85BDD12D4D1}"/>
    <cellStyle name="_Column3 2" xfId="5652" xr:uid="{63B1BC9F-F2A5-4687-A895-9452006EA2C4}"/>
    <cellStyle name="_Column3_9. Staff Cost-External Services" xfId="5653" xr:uid="{6D6C2698-6D6E-4141-89B9-9C9543FD6C7F}"/>
    <cellStyle name="_Column3_Conversion" xfId="5654" xr:uid="{AFE7EE8E-7BDD-4067-B9CF-AD07CB8B779B}"/>
    <cellStyle name="_Column3_FIN € Summary" xfId="5655" xr:uid="{D2DE6CEB-6710-4500-BB13-C7FBEFFD2F47}"/>
    <cellStyle name="_Column3_One Corp Summary" xfId="5656" xr:uid="{C7D9A1C1-FDD5-4534-A79F-7A2E50AF0A4E}"/>
    <cellStyle name="_Column4" xfId="5657" xr:uid="{BF491D63-10AF-4EF0-A692-40F1B081D1AC}"/>
    <cellStyle name="_Column4 2" xfId="5658" xr:uid="{2AE56DD6-DD62-4440-A466-A0AE64E92623}"/>
    <cellStyle name="_Column4_9. Staff Cost-External Services" xfId="5659" xr:uid="{D8989431-5D30-4D7E-B8A5-54D4B3635D0C}"/>
    <cellStyle name="_Column4_Conversion" xfId="5660" xr:uid="{7CB3E335-D4A5-4D08-87CC-8E056C1E6DC3}"/>
    <cellStyle name="_Column4_FIN € Summary" xfId="5661" xr:uid="{F009D366-5E39-4F7B-AF73-AE9F7CD44138}"/>
    <cellStyle name="_Column4_One Corp Summary" xfId="5662" xr:uid="{A34B758C-9C7C-4853-8629-8BCFB514DB1C}"/>
    <cellStyle name="_Column5" xfId="5663" xr:uid="{BAA30AFB-EA0A-4207-806F-8DF1B0377581}"/>
    <cellStyle name="_Column5 2" xfId="5664" xr:uid="{B8BA18B3-37FD-4806-A96A-8461970992CA}"/>
    <cellStyle name="_Column5_9. Staff Cost-External Services" xfId="5665" xr:uid="{19491EB0-1B3A-450E-BFFA-7FF1F51F1926}"/>
    <cellStyle name="_Column5_Conversion" xfId="5666" xr:uid="{C21BFF46-075D-4B95-A293-D1BE730D88E1}"/>
    <cellStyle name="_Column5_FIN € Summary" xfId="5667" xr:uid="{8D63C10C-5E5F-40B0-ABF0-299D136543AE}"/>
    <cellStyle name="_Column5_One Corp Summary" xfId="5668" xr:uid="{146E035F-0B32-41E3-B024-2FCAD46671AD}"/>
    <cellStyle name="_Column6" xfId="5669" xr:uid="{CE370C12-E802-4F20-946B-AB31C21DB820}"/>
    <cellStyle name="_Column6 2" xfId="5670" xr:uid="{B20DE9A8-2D2E-4399-8B6C-F13DECDC6C09}"/>
    <cellStyle name="_Column6_9. Staff Cost-External Services" xfId="5671" xr:uid="{4C3F7A4A-BCB7-43EF-B863-F3143D379BB7}"/>
    <cellStyle name="_Column6_Conversion" xfId="5672" xr:uid="{FDF612FF-B801-4B5F-A3C7-B7E775685EDC}"/>
    <cellStyle name="_Column6_FIN € Summary" xfId="5673" xr:uid="{DDA50FE4-E943-410C-8051-FB7D41FEB6FD}"/>
    <cellStyle name="_Column6_One Corp Summary" xfId="5674" xr:uid="{F749C190-BEFC-4304-9598-0CC7B969A403}"/>
    <cellStyle name="_Column7" xfId="5675" xr:uid="{8E44291A-1DF3-45EC-B0B6-1E5B2BB3224B}"/>
    <cellStyle name="_Column7 2" xfId="5676" xr:uid="{87C617C3-17B3-4011-BCB5-0D9B931169E5}"/>
    <cellStyle name="_Column7 2 2" xfId="5677" xr:uid="{37D85D86-3AD0-4298-979B-E30275474A11}"/>
    <cellStyle name="_Column7 3" xfId="5678" xr:uid="{282A2B3E-EEA2-4A5D-BCC4-0223CDC4BE60}"/>
    <cellStyle name="_Column7_14  IUSA 2012 Rev2 Maqueta for Presentation July 9" xfId="5679" xr:uid="{8E4B8E23-D085-461B-89A7-2330B5BD864D}"/>
    <cellStyle name="_Column7_9. Staff Cost-External Services" xfId="5680" xr:uid="{F4AD1511-4E13-4FAB-8283-8E558F2CC62E}"/>
    <cellStyle name="_Column7_9. Staff Cost-External Services_1" xfId="5681" xr:uid="{8ED9FB4C-938A-4D3A-8543-C2DEADDEAD18}"/>
    <cellStyle name="_Column7_CMP Global" xfId="5682" xr:uid="{560BB633-2A40-4201-8DC9-F13473A085AE}"/>
    <cellStyle name="_Column7_Conversion" xfId="5683" xr:uid="{FB38982B-F53F-4D9A-939D-1611AFECF7ED}"/>
    <cellStyle name="_Column7_FIN € Summary" xfId="5684" xr:uid="{696F637F-6450-4D07-A47A-F42526ECEB48}"/>
    <cellStyle name="_Column7_One Corp Summary" xfId="5685" xr:uid="{B76180CD-0E93-4886-ACFB-A46AA8C84C30}"/>
    <cellStyle name="_Column7_Pension sch" xfId="5686" xr:uid="{D454E1A7-E826-4CC7-8489-EC5734BFED40}"/>
    <cellStyle name="_Column7_ppt-ind" xfId="5687" xr:uid="{FC34C6D5-2962-4EE4-8EDF-71F833BB38C2}"/>
    <cellStyle name="_Comma" xfId="5688" xr:uid="{1F5BEA66-1BFD-4036-B146-E559E7EA6C72}"/>
    <cellStyle name="_Comma 2" xfId="5689" xr:uid="{0BF5EBE2-7980-46A4-9DB8-B3D19956F842}"/>
    <cellStyle name="_Comma 2 2" xfId="5690" xr:uid="{3AF687A2-152B-421A-BF84-7B52AC3E08B3}"/>
    <cellStyle name="_Comma 3" xfId="5691" xr:uid="{2AFC1F8D-CE23-4B99-B1CB-E72A374974DA}"/>
    <cellStyle name="_Comma_dcf" xfId="5692" xr:uid="{4A480252-222A-442A-A1D0-B6CB83D45566}"/>
    <cellStyle name="_Comma_dcf 2" xfId="5693" xr:uid="{B5944512-81F7-4FEA-8C0F-CDFD28A240F3}"/>
    <cellStyle name="_Comma_dcf 2 2" xfId="5694" xr:uid="{D0265D7E-EE35-4C15-B50E-1B9B4CF47F92}"/>
    <cellStyle name="_Comma_dcf 3" xfId="5695" xr:uid="{EA23DCC9-80E2-4B49-B8AC-F8E542DA6164}"/>
    <cellStyle name="_Comma_Jasc_Emp_Cost2" xfId="5696" xr:uid="{06C7DA45-9DA0-474D-8849-BC5BE2387EAB}"/>
    <cellStyle name="_Comma_Jasc_Emp_Cost2 2" xfId="5697" xr:uid="{E24690CF-483D-4015-80E8-5E366D6CADA7}"/>
    <cellStyle name="_Comma_Jasc_Emp_Cost2 2 2" xfId="5698" xr:uid="{7F919097-96FA-4B14-85CD-46C4B92A6EA8}"/>
    <cellStyle name="_Comma_Jasc_Emp_Cost2 2_Xavier" xfId="5699" xr:uid="{AFCD7303-C8DD-45F2-8A08-19ED8427D73A}"/>
    <cellStyle name="_Comma_Jasc_Emp_Cost2 3" xfId="5700" xr:uid="{BA84A015-E806-4B3D-98C9-518A674DB1A9}"/>
    <cellStyle name="_Comma_Jasc_Emp_Cost2_14  IUSA 2012 Rev2 Maqueta for Presentation July 9" xfId="5701" xr:uid="{B35A4BBD-2FA0-454E-9E02-A4CE003594B9}"/>
    <cellStyle name="_Comma_Jasc_Emp_Cost2_9. Staff Cost-External Services" xfId="5702" xr:uid="{7D9FC668-7961-4DD9-8F6C-CFCAF16E86D0}"/>
    <cellStyle name="_Comma_Jasc_Emp_Cost2_9. Staff Cost-External Services 2" xfId="5703" xr:uid="{6755B720-4A41-438B-A3B0-E23CAC8B6E44}"/>
    <cellStyle name="_Comma_Jasc_Emp_Cost2_Actual" xfId="5704" xr:uid="{4838F885-8692-4D9C-9494-304FEB83F0E5}"/>
    <cellStyle name="_Comma_Jasc_Emp_Cost2_Actual_Xavier" xfId="5705" xr:uid="{EDE9CF0C-0148-4514-BA13-C51FD2F6E6E7}"/>
    <cellStyle name="_Comma_Jasc_Emp_Cost2_Adams Report Recon Sept 08" xfId="5706" xr:uid="{EBB5D7BD-29E2-49A7-BD0A-25F7D3CAFBB7}"/>
    <cellStyle name="_Comma_Jasc_Emp_Cost2_Adams Report Recon Sept 08 2" xfId="5707" xr:uid="{1A42E475-DF53-4E0B-A9F4-AF2BF84E193C}"/>
    <cellStyle name="_Comma_Jasc_Emp_Cost2_Adams Report Recon Sept 08 2 2" xfId="5708" xr:uid="{02CFE2CF-97D3-4738-A08C-2D4128C1989A}"/>
    <cellStyle name="_Comma_Jasc_Emp_Cost2_Adams Report Recon Sept 08 2_Xavier" xfId="5709" xr:uid="{CE9D022A-91F5-4D74-AD19-0C75EDA90E39}"/>
    <cellStyle name="_Comma_Jasc_Emp_Cost2_Adams Report Recon Sept 08 3" xfId="5710" xr:uid="{5972B0B9-BB4B-41CA-9F6E-D469942934B0}"/>
    <cellStyle name="_Comma_Jasc_Emp_Cost2_Adams Report Recon Sept 08_14  IUSA 2012 Rev2 Maqueta for Presentation July 9" xfId="5711" xr:uid="{80D0D8AD-4395-4F63-9F3E-D5B5F26CE2D6}"/>
    <cellStyle name="_Comma_Jasc_Emp_Cost2_Adams Report Recon Sept 08_9. Staff Cost-External Services" xfId="5712" xr:uid="{88E339BF-0791-404F-9407-37F1AB23BE87}"/>
    <cellStyle name="_Comma_Jasc_Emp_Cost2_Adams Report Recon Sept 08_9. Staff Cost-External Services 2" xfId="5713" xr:uid="{84AD87BB-F754-4297-B618-E60D62ED3A4A}"/>
    <cellStyle name="_Comma_Jasc_Emp_Cost2_Adams Report Recon Sept 08_Actual" xfId="5714" xr:uid="{63F6F009-B7D0-4CEB-8DC3-D357733D526D}"/>
    <cellStyle name="_Comma_Jasc_Emp_Cost2_Adams Report Recon Sept 08_Actual_Xavier" xfId="5715" xr:uid="{26E919A2-CFDA-473A-A4B9-6A19FBCFD44C}"/>
    <cellStyle name="_Comma_Jasc_Emp_Cost2_Adams Report Recon Sept 08_Conversion" xfId="5716" xr:uid="{BF7C8FAE-9499-413D-B4E4-FFEC7860C7D5}"/>
    <cellStyle name="_Comma_Jasc_Emp_Cost2_Adams Report Recon Sept 08_Conversion 2" xfId="5717" xr:uid="{6CD9A457-7133-4839-8804-5E458A30CAC5}"/>
    <cellStyle name="_Comma_Jasc_Emp_Cost2_Adams Report Recon Sept 08_FIN € Summary" xfId="5718" xr:uid="{820076A8-7BCB-4B7F-B02B-29FD56FECDAD}"/>
    <cellStyle name="_Comma_Jasc_Emp_Cost2_Adams Report Recon Sept 08_FIN € Summary 2" xfId="5719" xr:uid="{D33EE17D-E119-48C5-A498-653F9527458D}"/>
    <cellStyle name="_Comma_Jasc_Emp_Cost2_Adams Report Recon Sept 08_IFRS Elim" xfId="5720" xr:uid="{7DB1261B-B8C7-4735-AF64-A480E66A5550}"/>
    <cellStyle name="_Comma_Jasc_Emp_Cost2_Adams Report Recon Sept 08_IFRS Elim_Xavier" xfId="5721" xr:uid="{51A68080-559F-4BC2-B498-A8B13F6EAF8F}"/>
    <cellStyle name="_Comma_Jasc_Emp_Cost2_Adams Report Recon Sept 08_IFRS IS" xfId="5722" xr:uid="{EC41C611-F68E-481A-B743-58BCB248A1D0}"/>
    <cellStyle name="_Comma_Jasc_Emp_Cost2_Adams Report Recon Sept 08_IFRS IS_Xavier" xfId="5723" xr:uid="{56AC648A-F64A-40E3-BE09-AFDEEEEBF9DF}"/>
    <cellStyle name="_Comma_Jasc_Emp_Cost2_Adams Report Recon Sept 08_One Corp Summary" xfId="5724" xr:uid="{2FD94FAE-B418-47E8-B545-0A1C68EB3F7D}"/>
    <cellStyle name="_Comma_Jasc_Emp_Cost2_Adams Report Recon Sept 08_One Corp Summary 2" xfId="5725" xr:uid="{18A76361-6460-42E6-BFFA-C74830E16C4E}"/>
    <cellStyle name="_Comma_Jasc_Emp_Cost2_Adams Report Recon Sept 08_Plan IS" xfId="5726" xr:uid="{1810F877-959F-49C3-9804-2E30C4FECDCE}"/>
    <cellStyle name="_Comma_Jasc_Emp_Cost2_Adams Report Recon Sept 08_Plan IS_Xavier" xfId="5727" xr:uid="{5AEFD1E7-B6AF-4CEA-B9EF-EF8F5312ABFF}"/>
    <cellStyle name="_Comma_Jasc_Emp_Cost2_Adams Report Recon Sept 08_PlntIn" xfId="5728" xr:uid="{78A367F9-AC74-4B66-81F1-1D9EAD49D455}"/>
    <cellStyle name="_Comma_Jasc_Emp_Cost2_Adams Report Recon Sept 08_PlntIn_Xavier" xfId="5729" xr:uid="{C79DE1BB-E9D7-47F8-9201-724588898D03}"/>
    <cellStyle name="_Comma_Jasc_Emp_Cost2_Adams Report Recon Sept 08_PPA" xfId="5730" xr:uid="{85795D19-6914-4C1C-A15B-276A6D694EC3}"/>
    <cellStyle name="_Comma_Jasc_Emp_Cost2_Adams Report Recon Sept 08_PPA_Xavier" xfId="5731" xr:uid="{100415F8-441D-4500-9584-E0A6CF960174}"/>
    <cellStyle name="_Comma_Jasc_Emp_Cost2_Adams Report Recon Sept 08_ppt-ind" xfId="5732" xr:uid="{E7B7623B-B6A5-4D20-8050-43EC1CC818E0}"/>
    <cellStyle name="_Comma_Jasc_Emp_Cost2_Adams Report Recon Sept 08_Xavier" xfId="5733" xr:uid="{4E32CC06-DF46-4DB4-BE00-FD39BA0B68EA}"/>
    <cellStyle name="_Comma_Jasc_Emp_Cost2_Book1" xfId="5734" xr:uid="{FB780292-A8F3-4C45-BC4E-A11362FC8867}"/>
    <cellStyle name="_Comma_Jasc_Emp_Cost2_Book1 2" xfId="5735" xr:uid="{7059B9C3-738D-43FF-A027-F276501C5BF7}"/>
    <cellStyle name="_Comma_Jasc_Emp_Cost2_Book1 2 2" xfId="5736" xr:uid="{772BE3C2-78D5-497A-8092-F973BF63FEE9}"/>
    <cellStyle name="_Comma_Jasc_Emp_Cost2_Book1 2_Xavier" xfId="5737" xr:uid="{AE86CAB7-E1CE-4F0D-9D74-5F1AE63B8CFF}"/>
    <cellStyle name="_Comma_Jasc_Emp_Cost2_Book1 3" xfId="5738" xr:uid="{17F7EF48-8B87-4BF3-898E-35966F05FECF}"/>
    <cellStyle name="_Comma_Jasc_Emp_Cost2_Book1_14  IUSA 2012 Rev2 Maqueta for Presentation July 9" xfId="5739" xr:uid="{5F86C045-19E6-4FF4-993B-492E81398481}"/>
    <cellStyle name="_Comma_Jasc_Emp_Cost2_Book1_9. Staff Cost-External Services" xfId="5740" xr:uid="{986302E4-A423-47CB-9617-4829A9B9936F}"/>
    <cellStyle name="_Comma_Jasc_Emp_Cost2_Book1_9. Staff Cost-External Services 2" xfId="5741" xr:uid="{6AA75889-8551-4DE3-AE3A-D555F9FAEDC6}"/>
    <cellStyle name="_Comma_Jasc_Emp_Cost2_Book1_Actual" xfId="5742" xr:uid="{83E11236-806C-4A2E-AF36-866104DBF7A4}"/>
    <cellStyle name="_Comma_Jasc_Emp_Cost2_Book1_Actual_Xavier" xfId="5743" xr:uid="{FAFDE785-87C3-49DB-B15C-25717B40F42F}"/>
    <cellStyle name="_Comma_Jasc_Emp_Cost2_Book1_Conversion" xfId="5744" xr:uid="{B65900B0-0672-4012-A789-4FDFA6C501A8}"/>
    <cellStyle name="_Comma_Jasc_Emp_Cost2_Book1_Conversion 2" xfId="5745" xr:uid="{9FE97E84-8BE2-4F85-89FC-977A2EDEFB80}"/>
    <cellStyle name="_Comma_Jasc_Emp_Cost2_Book1_FIN € Summary" xfId="5746" xr:uid="{0E22B678-4E32-4300-8C5A-CAAD267ABEAC}"/>
    <cellStyle name="_Comma_Jasc_Emp_Cost2_Book1_FIN € Summary 2" xfId="5747" xr:uid="{8AD781A2-AB9C-42A7-A04E-F8ED4452AC98}"/>
    <cellStyle name="_Comma_Jasc_Emp_Cost2_Book1_IFRS Elim" xfId="5748" xr:uid="{C798F33D-DE7A-41D3-BC34-97E0B8BE788C}"/>
    <cellStyle name="_Comma_Jasc_Emp_Cost2_Book1_IFRS Elim_Xavier" xfId="5749" xr:uid="{67621438-2E6B-4832-B1DC-BE12700E93A7}"/>
    <cellStyle name="_Comma_Jasc_Emp_Cost2_Book1_IFRS IS" xfId="5750" xr:uid="{692133E1-5750-48BE-B6C8-E9A74B2514F5}"/>
    <cellStyle name="_Comma_Jasc_Emp_Cost2_Book1_IFRS IS_Xavier" xfId="5751" xr:uid="{3026A9F3-355D-4332-9986-EEE46645F511}"/>
    <cellStyle name="_Comma_Jasc_Emp_Cost2_Book1_One Corp Summary" xfId="5752" xr:uid="{1327CA3E-8FB3-444B-B3C7-443DC7BFEA3A}"/>
    <cellStyle name="_Comma_Jasc_Emp_Cost2_Book1_One Corp Summary 2" xfId="5753" xr:uid="{F62DDDF1-B9D9-490B-B1A8-0990C56E78BB}"/>
    <cellStyle name="_Comma_Jasc_Emp_Cost2_Book1_Plan IS" xfId="5754" xr:uid="{706FAAE9-6FA9-4299-B732-5734328DA4F0}"/>
    <cellStyle name="_Comma_Jasc_Emp_Cost2_Book1_Plan IS_Xavier" xfId="5755" xr:uid="{FBE9FDBF-91AB-4811-B0C1-172D06D0D187}"/>
    <cellStyle name="_Comma_Jasc_Emp_Cost2_Book1_PlntIn" xfId="5756" xr:uid="{0530F117-4CEB-45F3-82C7-B66575678F9A}"/>
    <cellStyle name="_Comma_Jasc_Emp_Cost2_Book1_PlntIn_Xavier" xfId="5757" xr:uid="{8347CB58-742E-4C52-AADA-40C8C64762AE}"/>
    <cellStyle name="_Comma_Jasc_Emp_Cost2_Book1_PPA" xfId="5758" xr:uid="{E3E4972F-8EB4-46A9-BD7F-EA0A583FF2BA}"/>
    <cellStyle name="_Comma_Jasc_Emp_Cost2_Book1_PPA_Xavier" xfId="5759" xr:uid="{EFC952D1-5D20-4DB5-8998-45734367E28F}"/>
    <cellStyle name="_Comma_Jasc_Emp_Cost2_Book1_ppt-ind" xfId="5760" xr:uid="{963BF91E-B9DC-4738-A67F-86521C643A5A}"/>
    <cellStyle name="_Comma_Jasc_Emp_Cost2_Book1_Xavier" xfId="5761" xr:uid="{D7E061EC-34A9-4A8E-9B8C-FCBDAD58B4BC}"/>
    <cellStyle name="_Comma_Jasc_Emp_Cost2_Conversion" xfId="5762" xr:uid="{03B3547F-BA40-4102-BBF4-95E985FF193E}"/>
    <cellStyle name="_Comma_Jasc_Emp_Cost2_Conversion 2" xfId="5763" xr:uid="{CA61333B-754A-4264-B1F1-AED83954EA6C}"/>
    <cellStyle name="_Comma_Jasc_Emp_Cost2_FIN € Summary" xfId="5764" xr:uid="{9F832DE8-7D92-40D4-BE41-A8E83D53EFD1}"/>
    <cellStyle name="_Comma_Jasc_Emp_Cost2_FIN € Summary 2" xfId="5765" xr:uid="{CB1806C4-5394-4FB3-A796-7C7CC09E2100}"/>
    <cellStyle name="_Comma_Jasc_Emp_Cost2_IFRS Elim" xfId="5766" xr:uid="{160B079C-BE6F-4FAF-B305-1B1A0883CA9A}"/>
    <cellStyle name="_Comma_Jasc_Emp_Cost2_IFRS Elim_Xavier" xfId="5767" xr:uid="{4DFC7FF9-7980-43F1-9B77-DEABD2B13831}"/>
    <cellStyle name="_Comma_Jasc_Emp_Cost2_IFRS IS" xfId="5768" xr:uid="{29D64533-6EE7-4378-A834-58C3B859ADD7}"/>
    <cellStyle name="_Comma_Jasc_Emp_Cost2_IFRS IS_Xavier" xfId="5769" xr:uid="{F91B0F66-76F5-45AA-ABFB-0068F770C21B}"/>
    <cellStyle name="_Comma_Jasc_Emp_Cost2_NYSEG Assets" xfId="5770" xr:uid="{8B1046DA-0806-471E-9CA7-0ABF0765A19C}"/>
    <cellStyle name="_Comma_Jasc_Emp_Cost2_NYSEG Assets 2" xfId="5771" xr:uid="{786ACF60-280E-4317-B6DE-A33E8F6C9EEB}"/>
    <cellStyle name="_Comma_Jasc_Emp_Cost2_NYSEG Assets 2 2" xfId="5772" xr:uid="{DEFB9459-678B-41E2-A050-69ED7767872E}"/>
    <cellStyle name="_Comma_Jasc_Emp_Cost2_NYSEG Assets 2_Xavier" xfId="5773" xr:uid="{C48B4A88-E4C4-4520-879E-C6D0BF0FB529}"/>
    <cellStyle name="_Comma_Jasc_Emp_Cost2_NYSEG Assets 3" xfId="5774" xr:uid="{FD3A0C91-6DCC-4B40-ABB1-8E30BCA20AA7}"/>
    <cellStyle name="_Comma_Jasc_Emp_Cost2_NYSEG Assets_14  IUSA 2012 Rev2 Maqueta for Presentation July 9" xfId="5775" xr:uid="{5859DE50-B2E9-4AE7-B4E8-BAAE1733B739}"/>
    <cellStyle name="_Comma_Jasc_Emp_Cost2_NYSEG Assets_9. Staff Cost-External Services" xfId="5776" xr:uid="{2728761A-CB7D-4E6C-9C39-00BE6C3D338F}"/>
    <cellStyle name="_Comma_Jasc_Emp_Cost2_NYSEG Assets_9. Staff Cost-External Services 2" xfId="5777" xr:uid="{CCC3668C-D54B-4BAB-B7CE-05CF5DBAD53C}"/>
    <cellStyle name="_Comma_Jasc_Emp_Cost2_NYSEG Assets_Actual" xfId="5778" xr:uid="{C2A06597-D8B0-4496-96CC-CD50C9206F70}"/>
    <cellStyle name="_Comma_Jasc_Emp_Cost2_NYSEG Assets_Actual_Xavier" xfId="5779" xr:uid="{6C2688C5-D2C5-45D8-821E-1BCF450D67BA}"/>
    <cellStyle name="_Comma_Jasc_Emp_Cost2_NYSEG Assets_Conversion" xfId="5780" xr:uid="{571E785A-835F-46E1-B053-6A2D365DA288}"/>
    <cellStyle name="_Comma_Jasc_Emp_Cost2_NYSEG Assets_Conversion 2" xfId="5781" xr:uid="{58548947-022C-478D-AC7A-AA7E0933E812}"/>
    <cellStyle name="_Comma_Jasc_Emp_Cost2_NYSEG Assets_FIN € Summary" xfId="5782" xr:uid="{127C07A4-8B67-48BE-827E-3B263309383F}"/>
    <cellStyle name="_Comma_Jasc_Emp_Cost2_NYSEG Assets_FIN € Summary 2" xfId="5783" xr:uid="{4AE542C8-0FD1-4E13-B9DE-060E74321CE3}"/>
    <cellStyle name="_Comma_Jasc_Emp_Cost2_NYSEG Assets_IFRS Elim" xfId="5784" xr:uid="{A47F3B68-A96E-49D7-A8C0-56D211C9081D}"/>
    <cellStyle name="_Comma_Jasc_Emp_Cost2_NYSEG Assets_IFRS Elim_Xavier" xfId="5785" xr:uid="{B0A8F17B-5494-424A-B22E-FFB78A4145C5}"/>
    <cellStyle name="_Comma_Jasc_Emp_Cost2_NYSEG Assets_IFRS IS" xfId="5786" xr:uid="{0AF81F70-446B-4685-BB8C-33D86848C0ED}"/>
    <cellStyle name="_Comma_Jasc_Emp_Cost2_NYSEG Assets_IFRS IS_Xavier" xfId="5787" xr:uid="{1ADBCDD4-7281-45C8-87ED-97C251AAE9C8}"/>
    <cellStyle name="_Comma_Jasc_Emp_Cost2_NYSEG Assets_One Corp Summary" xfId="5788" xr:uid="{8ED47F14-8D0E-4093-ACEE-C279B8AF787F}"/>
    <cellStyle name="_Comma_Jasc_Emp_Cost2_NYSEG Assets_One Corp Summary 2" xfId="5789" xr:uid="{6856ED56-D5B9-41EA-B8B6-ADDE6A73419F}"/>
    <cellStyle name="_Comma_Jasc_Emp_Cost2_NYSEG Assets_Plan IS" xfId="5790" xr:uid="{13E19F71-45D9-405D-A2E0-7AE34C29F937}"/>
    <cellStyle name="_Comma_Jasc_Emp_Cost2_NYSEG Assets_Plan IS_Xavier" xfId="5791" xr:uid="{FF5C7052-1842-410A-BCCA-64AD620135D1}"/>
    <cellStyle name="_Comma_Jasc_Emp_Cost2_NYSEG Assets_PlntIn" xfId="5792" xr:uid="{BEB0A6AB-1BB8-45F4-B1D0-CDA6F7D5E9A1}"/>
    <cellStyle name="_Comma_Jasc_Emp_Cost2_NYSEG Assets_PlntIn_Xavier" xfId="5793" xr:uid="{FE9FEF5D-71C7-41F7-BA44-E572E8D4F378}"/>
    <cellStyle name="_Comma_Jasc_Emp_Cost2_NYSEG Assets_PPA" xfId="5794" xr:uid="{F8171664-E2BC-47EF-BB3A-AB6BC5B70F78}"/>
    <cellStyle name="_Comma_Jasc_Emp_Cost2_NYSEG Assets_PPA_Xavier" xfId="5795" xr:uid="{F1232822-041A-4B36-9F50-EA1D10DF0D3D}"/>
    <cellStyle name="_Comma_Jasc_Emp_Cost2_NYSEG Assets_ppt-ind" xfId="5796" xr:uid="{819363D9-B7D4-439E-A906-9CC7D1F75512}"/>
    <cellStyle name="_Comma_Jasc_Emp_Cost2_NYSEG Assets_Xavier" xfId="5797" xr:uid="{6DEDEF1E-20B9-490A-AF39-8F548DC51183}"/>
    <cellStyle name="_Comma_Jasc_Emp_Cost2_NYSEG Liab" xfId="5798" xr:uid="{096849B7-69FE-47CF-A7A8-64689E3BD933}"/>
    <cellStyle name="_Comma_Jasc_Emp_Cost2_NYSEG Liab 2" xfId="5799" xr:uid="{D3ED6DAF-126E-416B-9574-4E5F2EB3077A}"/>
    <cellStyle name="_Comma_Jasc_Emp_Cost2_NYSEG Liab 2 2" xfId="5800" xr:uid="{E871BD15-8026-4E5E-B6BC-FBA97A88C0DF}"/>
    <cellStyle name="_Comma_Jasc_Emp_Cost2_NYSEG Liab 2_Xavier" xfId="5801" xr:uid="{C6B7371B-C572-4CE8-9003-A8F74B8A780A}"/>
    <cellStyle name="_Comma_Jasc_Emp_Cost2_NYSEG Liab 3" xfId="5802" xr:uid="{C6CB428B-98BF-4D42-9178-E81031332587}"/>
    <cellStyle name="_Comma_Jasc_Emp_Cost2_NYSEG Liab_14  IUSA 2012 Rev2 Maqueta for Presentation July 9" xfId="5803" xr:uid="{1706DB9A-3B2B-4B93-AF58-29370778CD4E}"/>
    <cellStyle name="_Comma_Jasc_Emp_Cost2_NYSEG Liab_9. Staff Cost-External Services" xfId="5804" xr:uid="{2AAEE0CB-4B8F-417D-9883-2D295E508178}"/>
    <cellStyle name="_Comma_Jasc_Emp_Cost2_NYSEG Liab_9. Staff Cost-External Services 2" xfId="5805" xr:uid="{58C9C582-82B6-45E0-91A0-590898676D38}"/>
    <cellStyle name="_Comma_Jasc_Emp_Cost2_NYSEG Liab_Actual" xfId="5806" xr:uid="{8F66657D-6F8F-42BE-B9D4-458C2B762750}"/>
    <cellStyle name="_Comma_Jasc_Emp_Cost2_NYSEG Liab_Actual_Xavier" xfId="5807" xr:uid="{E244B3C5-00C0-42D5-BED4-FE0B55F2E0A0}"/>
    <cellStyle name="_Comma_Jasc_Emp_Cost2_NYSEG Liab_Conversion" xfId="5808" xr:uid="{25020B63-DAD9-4A91-8FF1-FE1879EA57D6}"/>
    <cellStyle name="_Comma_Jasc_Emp_Cost2_NYSEG Liab_Conversion 2" xfId="5809" xr:uid="{3C23F427-4874-4039-8D94-A42D4BCE3CB9}"/>
    <cellStyle name="_Comma_Jasc_Emp_Cost2_NYSEG Liab_FIN € Summary" xfId="5810" xr:uid="{A80BA2B1-4D94-4506-BF0F-35B0A005CF8F}"/>
    <cellStyle name="_Comma_Jasc_Emp_Cost2_NYSEG Liab_FIN € Summary 2" xfId="5811" xr:uid="{B8C84B81-5BA5-4264-99D2-34022B8CE149}"/>
    <cellStyle name="_Comma_Jasc_Emp_Cost2_NYSEG Liab_IFRS Elim" xfId="5812" xr:uid="{0E9183C1-31A4-42C4-95AC-F1097CF7F913}"/>
    <cellStyle name="_Comma_Jasc_Emp_Cost2_NYSEG Liab_IFRS Elim_Xavier" xfId="5813" xr:uid="{391B5A84-F1FE-4C9C-B711-56680D61A327}"/>
    <cellStyle name="_Comma_Jasc_Emp_Cost2_NYSEG Liab_IFRS IS" xfId="5814" xr:uid="{CF409A68-C260-41A0-9A60-E1524E07A02E}"/>
    <cellStyle name="_Comma_Jasc_Emp_Cost2_NYSEG Liab_IFRS IS_Xavier" xfId="5815" xr:uid="{E16CDB37-B9CF-4EA4-AFE8-351110E60F22}"/>
    <cellStyle name="_Comma_Jasc_Emp_Cost2_NYSEG Liab_One Corp Summary" xfId="5816" xr:uid="{0A93FAB9-F57E-4A60-A66D-81F62534FD69}"/>
    <cellStyle name="_Comma_Jasc_Emp_Cost2_NYSEG Liab_One Corp Summary 2" xfId="5817" xr:uid="{14A382E4-3A2C-4CAB-B0D1-1748F7F64C0E}"/>
    <cellStyle name="_Comma_Jasc_Emp_Cost2_NYSEG Liab_Plan IS" xfId="5818" xr:uid="{1F5A35FC-DA15-4BB2-9A4D-0FA0DAA69EFF}"/>
    <cellStyle name="_Comma_Jasc_Emp_Cost2_NYSEG Liab_Plan IS_Xavier" xfId="5819" xr:uid="{CF6E0424-C87D-4F53-B66D-1C3E94FD6749}"/>
    <cellStyle name="_Comma_Jasc_Emp_Cost2_NYSEG Liab_PlntIn" xfId="5820" xr:uid="{9A4E760E-883B-41AD-87B7-52C7CAB5B1C4}"/>
    <cellStyle name="_Comma_Jasc_Emp_Cost2_NYSEG Liab_PlntIn_Xavier" xfId="5821" xr:uid="{5F0BD2C8-4680-406C-87BA-A484D9D67A66}"/>
    <cellStyle name="_Comma_Jasc_Emp_Cost2_NYSEG Liab_PPA" xfId="5822" xr:uid="{481E40BC-FD80-4FFF-96F9-0C5168670ACF}"/>
    <cellStyle name="_Comma_Jasc_Emp_Cost2_NYSEG Liab_PPA_Xavier" xfId="5823" xr:uid="{F90F4773-2AE3-441A-B97D-FC2E99A6FF77}"/>
    <cellStyle name="_Comma_Jasc_Emp_Cost2_NYSEG Liab_ppt-ind" xfId="5824" xr:uid="{2BA4A0BF-8746-4EE6-9998-3FC3FA37B73C}"/>
    <cellStyle name="_Comma_Jasc_Emp_Cost2_NYSEG Liab_Xavier" xfId="5825" xr:uid="{C8B970DF-2FD6-47D2-941D-1E77316FA0DC}"/>
    <cellStyle name="_Comma_Jasc_Emp_Cost2_One Corp Summary" xfId="5826" xr:uid="{8500A76C-30DF-4AFB-ADDC-C520831C5A0F}"/>
    <cellStyle name="_Comma_Jasc_Emp_Cost2_One Corp Summary 2" xfId="5827" xr:uid="{EC1A4016-7878-4301-8143-F9DCD7038F0A}"/>
    <cellStyle name="_Comma_Jasc_Emp_Cost2_Plan IS" xfId="5828" xr:uid="{C7DB3641-6889-4820-A887-8A9102BAD8EF}"/>
    <cellStyle name="_Comma_Jasc_Emp_Cost2_Plan IS_Xavier" xfId="5829" xr:uid="{CF0DAAD5-9CEA-4C0A-89CB-2EAEA0E6070D}"/>
    <cellStyle name="_Comma_Jasc_Emp_Cost2_PlntIn" xfId="5830" xr:uid="{19A74181-18F5-4907-A7CC-1963D932FC1E}"/>
    <cellStyle name="_Comma_Jasc_Emp_Cost2_PlntIn_Xavier" xfId="5831" xr:uid="{F5583338-A2B6-4F2D-8988-079925131CF2}"/>
    <cellStyle name="_Comma_Jasc_Emp_Cost2_PPA" xfId="5832" xr:uid="{9D5EBF44-6921-4A4A-8A09-C12C82474A29}"/>
    <cellStyle name="_Comma_Jasc_Emp_Cost2_PPA_Xavier" xfId="5833" xr:uid="{E65447C5-16B6-4FEB-955B-ECDAFA96A829}"/>
    <cellStyle name="_Comma_Jasc_Emp_Cost2_ppt-ind" xfId="5834" xr:uid="{7252DB24-DB6B-43FF-897F-D25A4B8EF095}"/>
    <cellStyle name="_Comma_Jasc_Emp_Cost2_Reg Asset 2008 changes-summary Jan" xfId="5835" xr:uid="{3CF10F95-CC38-44B2-ABA6-B810E778768C}"/>
    <cellStyle name="_Comma_Jasc_Emp_Cost2_Reg Asset 2008 changes-summary Jan 2" xfId="5836" xr:uid="{62EF1F46-2C98-48AA-8872-B95E178F80B7}"/>
    <cellStyle name="_Comma_Jasc_Emp_Cost2_Reg Asset 2008 changes-summary Jan 2 2" xfId="5837" xr:uid="{C833D51E-C93C-4253-99E5-C19808A1D7F8}"/>
    <cellStyle name="_Comma_Jasc_Emp_Cost2_Reg Asset 2008 changes-summary Jan 2_Xavier" xfId="5838" xr:uid="{FC690711-ECA9-40A4-84FD-C5E5DCD7CC58}"/>
    <cellStyle name="_Comma_Jasc_Emp_Cost2_Reg Asset 2008 changes-summary Jan 3" xfId="5839" xr:uid="{41CB8AB4-7459-4DAA-8A53-444545EAC4BF}"/>
    <cellStyle name="_Comma_Jasc_Emp_Cost2_Reg Asset 2008 changes-summary Jan_14  IUSA 2012 Rev2 Maqueta for Presentation July 9" xfId="5840" xr:uid="{CDBB358C-16D9-4380-B532-E64510807F86}"/>
    <cellStyle name="_Comma_Jasc_Emp_Cost2_Reg Asset 2008 changes-summary Jan_9. Staff Cost-External Services" xfId="5841" xr:uid="{8F052E3B-171D-4680-9144-D5BE39376E2F}"/>
    <cellStyle name="_Comma_Jasc_Emp_Cost2_Reg Asset 2008 changes-summary Jan_9. Staff Cost-External Services 2" xfId="5842" xr:uid="{4385E3DC-DF28-430E-AE74-F8695B3791A9}"/>
    <cellStyle name="_Comma_Jasc_Emp_Cost2_Reg Asset 2008 changes-summary Jan_Actual" xfId="5843" xr:uid="{3D050FA9-4C0F-420C-B3E6-03F2271915A1}"/>
    <cellStyle name="_Comma_Jasc_Emp_Cost2_Reg Asset 2008 changes-summary Jan_Actual_Xavier" xfId="5844" xr:uid="{AC6424E1-16E8-4EE0-8520-35F930C04ED3}"/>
    <cellStyle name="_Comma_Jasc_Emp_Cost2_Reg Asset 2008 changes-summary Jan_Conversion" xfId="5845" xr:uid="{07D3A4B7-C16B-4CEE-99FD-3E31C7EE7073}"/>
    <cellStyle name="_Comma_Jasc_Emp_Cost2_Reg Asset 2008 changes-summary Jan_Conversion 2" xfId="5846" xr:uid="{4AF05F80-ABB3-46C1-B516-F1AF466F5DA8}"/>
    <cellStyle name="_Comma_Jasc_Emp_Cost2_Reg Asset 2008 changes-summary Jan_FIN € Summary" xfId="5847" xr:uid="{2C37A2C5-8B91-4D0C-A4D2-0BA357BBBD5E}"/>
    <cellStyle name="_Comma_Jasc_Emp_Cost2_Reg Asset 2008 changes-summary Jan_FIN € Summary 2" xfId="5848" xr:uid="{F6A5EC36-CA1F-475F-8ED9-1B1EABDD27B7}"/>
    <cellStyle name="_Comma_Jasc_Emp_Cost2_Reg Asset 2008 changes-summary Jan_IFRS Elim" xfId="5849" xr:uid="{6D4FD5B3-B571-43E2-8301-3769310C7DDF}"/>
    <cellStyle name="_Comma_Jasc_Emp_Cost2_Reg Asset 2008 changes-summary Jan_IFRS Elim_Xavier" xfId="5850" xr:uid="{562FCC95-DEB3-4755-8AEF-2D6F010368D5}"/>
    <cellStyle name="_Comma_Jasc_Emp_Cost2_Reg Asset 2008 changes-summary Jan_IFRS IS" xfId="5851" xr:uid="{D26B2363-1F15-4EDB-81E2-C1C6D050A9F9}"/>
    <cellStyle name="_Comma_Jasc_Emp_Cost2_Reg Asset 2008 changes-summary Jan_IFRS IS_Xavier" xfId="5852" xr:uid="{A62FBDC7-FA5E-4782-B9CA-3EAD32ADC791}"/>
    <cellStyle name="_Comma_Jasc_Emp_Cost2_Reg Asset 2008 changes-summary Jan_One Corp Summary" xfId="5853" xr:uid="{9ADACC1A-133D-4A69-A2EB-FCA5A769A382}"/>
    <cellStyle name="_Comma_Jasc_Emp_Cost2_Reg Asset 2008 changes-summary Jan_One Corp Summary 2" xfId="5854" xr:uid="{0317C232-C9CE-47BB-A691-AC1F368C329A}"/>
    <cellStyle name="_Comma_Jasc_Emp_Cost2_Reg Asset 2008 changes-summary Jan_Plan IS" xfId="5855" xr:uid="{DFCDC626-DC97-465F-83A0-7A3CFAA87EC6}"/>
    <cellStyle name="_Comma_Jasc_Emp_Cost2_Reg Asset 2008 changes-summary Jan_Plan IS_Xavier" xfId="5856" xr:uid="{F937A157-D482-4DA7-AF87-A94EB56F6E7B}"/>
    <cellStyle name="_Comma_Jasc_Emp_Cost2_Reg Asset 2008 changes-summary Jan_PlntIn" xfId="5857" xr:uid="{10257B8E-2ABA-4E88-8604-1F2F70F542BD}"/>
    <cellStyle name="_Comma_Jasc_Emp_Cost2_Reg Asset 2008 changes-summary Jan_PlntIn_Xavier" xfId="5858" xr:uid="{25599C88-6B24-4295-9C90-ACD5EC1B3AC8}"/>
    <cellStyle name="_Comma_Jasc_Emp_Cost2_Reg Asset 2008 changes-summary Jan_PPA" xfId="5859" xr:uid="{E33649EC-DFA2-40B0-B723-F046E25D8C46}"/>
    <cellStyle name="_Comma_Jasc_Emp_Cost2_Reg Asset 2008 changes-summary Jan_PPA_Xavier" xfId="5860" xr:uid="{241886FB-277E-410A-A2AE-F3E788AB712B}"/>
    <cellStyle name="_Comma_Jasc_Emp_Cost2_Reg Asset 2008 changes-summary Jan_ppt-ind" xfId="5861" xr:uid="{0DD85358-2C60-4497-A582-5E9D612DCE3B}"/>
    <cellStyle name="_Comma_Jasc_Emp_Cost2_Reg Asset 2008 changes-summary Jan_Xavier" xfId="5862" xr:uid="{27101E2E-3F81-4BB4-8DFC-75770B236987}"/>
    <cellStyle name="_Comma_Jasc_Emp_Cost2_Xavier" xfId="5863" xr:uid="{26B56048-9F4A-4C99-A0EA-E92742395478}"/>
    <cellStyle name="_Comma_Jasc_Exp_Summ_v15" xfId="5864" xr:uid="{5D725AC1-9F2E-4E51-A28C-527F456D211B}"/>
    <cellStyle name="_Comma_Jasc_Exp_Summ_v15 2" xfId="5865" xr:uid="{A8ED359E-CDD7-45D8-B974-C970471F8D2F}"/>
    <cellStyle name="_Comma_Jasc_Exp_Summ_v15 2 2" xfId="5866" xr:uid="{D0BC44B6-1368-4E72-97E5-D3F9754AC7FC}"/>
    <cellStyle name="_Comma_Jasc_Exp_Summ_v15 3" xfId="5867" xr:uid="{6F02E608-9D7B-4156-834D-ECD63BEE6ED4}"/>
    <cellStyle name="_Comma_Model 03_21_02 Base Case No Weights" xfId="5868" xr:uid="{92CCD605-5BD6-4350-AC42-3CC47018CEBC}"/>
    <cellStyle name="_Comma_TotalSummary" xfId="5869" xr:uid="{37BDEA56-2708-4CC1-9375-2F1EFE5A315C}"/>
    <cellStyle name="_Comma_TotalSummary 2" xfId="5870" xr:uid="{EFC950DD-F758-44A4-B240-328B711849FB}"/>
    <cellStyle name="_Comma_TotalSummary 2 2" xfId="5871" xr:uid="{71C81886-8771-465C-A685-AFF1C36E176F}"/>
    <cellStyle name="_Comma_TotalSummary 3" xfId="5872" xr:uid="{0DE36A57-6A18-4E98-B36E-B8A66F14487E}"/>
    <cellStyle name="_Comma_TXU_LBO_05v2" xfId="5873" xr:uid="{5A77EBCA-7686-43BD-A678-70FB281DE571}"/>
    <cellStyle name="_Comma_TXU_LBO_05v2 2" xfId="5874" xr:uid="{DB7D9DB9-E27C-43AF-987A-FDCCD27D98AD}"/>
    <cellStyle name="_Comma_TXU_LBO_05v2 2 2" xfId="5875" xr:uid="{FC098CB7-0B72-4D90-AF56-61C7280A491D}"/>
    <cellStyle name="_Comma_TXU_LBO_05v2 3" xfId="5876" xr:uid="{999FECB9-B1E0-4FAA-A104-D80A3B617C5D}"/>
    <cellStyle name="_Comma_TXU_LBO_05v5" xfId="5877" xr:uid="{EDC4949D-48CD-4F53-A983-DF074854E675}"/>
    <cellStyle name="_Comma_TXU_LBO_05v5 2" xfId="5878" xr:uid="{EEB954D4-878F-4BEE-8DB3-3A639533BFA6}"/>
    <cellStyle name="_Comma_TXU_LBO_05v5 2 2" xfId="5879" xr:uid="{4C422707-2D11-4429-8A9C-06F20E071CE4}"/>
    <cellStyle name="_Comma_TXU_LBO_05v5 3" xfId="5880" xr:uid="{69923553-AE87-4E8F-9DB0-8F63C148E1AA}"/>
    <cellStyle name="_Consolidated" xfId="5881" xr:uid="{C30A54C8-EF83-4247-8A39-1A20DFD3466D}"/>
    <cellStyle name="_Consolidated financials- final - AEOLUS III" xfId="5882" xr:uid="{1E98B22C-F16C-4D1B-92A2-6CCD452B72DE}"/>
    <cellStyle name="_x0013__Conversion" xfId="5883" xr:uid="{EF8A172E-EE42-415E-894D-7DF99195FC4D}"/>
    <cellStyle name="_x0013__Conversion 2" xfId="5884" xr:uid="{98A96E76-0BE3-485D-9DF4-F1048AA893D8}"/>
    <cellStyle name="_Copy of 1204-fs" xfId="5885" xr:uid="{D5AC8238-3C0B-4B88-B273-90868F93DEAB}"/>
    <cellStyle name="_Copy of A2 2008 Consolidated Financials - PBC" xfId="5886" xr:uid="{31D29909-D224-439F-9733-69CCA3EB3FBE}"/>
    <cellStyle name="_Copy of Aeolus II Investor Model v77 2006-10-30" xfId="5887" xr:uid="{A54E3BA7-51E4-4383-A792-414F0D69842C}"/>
    <cellStyle name="_Copy of Aeolus II Investor Model v77 2006-10-30_M.1.1 Balance Formato de carga " xfId="5888" xr:uid="{0CA2788C-0F5D-46F2-A2C6-AA96BD8CA42E}"/>
    <cellStyle name="_Copy of AeolusIInvestorModelv78Sept23rd2008" xfId="5889" xr:uid="{74719FC7-FD0B-4FE8-9BA9-27A35011D765}"/>
    <cellStyle name="_Copy of Location of Assets by Company - 052209 Per Russ Nelson" xfId="5890" xr:uid="{8C1C4279-B3B0-4EE0-A43B-403402EE7CD8}"/>
    <cellStyle name="_Cost Of Service_CT Peakers_090407 DRAFT" xfId="5891" xr:uid="{32A12D88-1014-4A1E-8755-B8E9BB3A2911}"/>
    <cellStyle name="_Cost Of Service_CT Peakers_090407 DRAFT_CapitalDrawdown (M+D)" xfId="5892" xr:uid="{CD91744B-D2A6-4410-B8F7-A8BD2E19B9ED}"/>
    <cellStyle name="_Cost Of Service_CT Peakers_090407 DRAFT_CapitalDrawdown (M+D)_GC Update to Aug '11 RC Model v28 Filing Version -- v1" xfId="5893" xr:uid="{5C556060-E051-481E-A9C2-1CA78FA0416A}"/>
    <cellStyle name="_Cost Of Service_CT Peakers_090407 DRAFT_CapitalDrawdown (M+D)_GC Update to Aug '11 RC Model v28 Filing Version _Rev. Req. Adj. per final decision v5.01.06.2012" xfId="5894" xr:uid="{34AFFFA2-DB90-4E1F-86AE-FED68255DC3D}"/>
    <cellStyle name="_Cost Of Service_CT Peakers_090407 DRAFT_CapitalDrawdown (M+D)_witness prep support _D-3.0 update_Copy of GC Aug '11 RC Model -- v28" xfId="5895" xr:uid="{ADFC7338-73CF-46F8-A4D1-B66F7B2725DC}"/>
    <cellStyle name="_Cost Of Service_CT Peakers_090407 DRAFT_GC Business Valuation Summary v5 - KD" xfId="5896" xr:uid="{E5B4597A-A168-4FE1-93A0-78321EEC2F05}"/>
    <cellStyle name="_Cost Of Service_CT Peakers_090407 DRAFT_RBS Credit Sensitivities" xfId="5897" xr:uid="{D7487D98-D984-4F9B-8FF9-FE084A972EAA}"/>
    <cellStyle name="_Cost Of Service_CT Peakers_090407 DRAFT_RBS Credit Sensitivities_GC Update to Aug '11 RC Model v28 Filing Version -- v1" xfId="5898" xr:uid="{706AD912-FE24-4685-96B1-E413CFA2CF96}"/>
    <cellStyle name="_Cost Of Service_CT Peakers_090407 DRAFT_RBS Credit Sensitivities_GC Update to Aug '11 RC Model v28 Filing Version _Rev. Req. Adj. per final decision v5.01.06.2012" xfId="5899" xr:uid="{D130FCDF-51A3-48E1-A3CA-4AE3C12B932D}"/>
    <cellStyle name="_Cost Of Service_CT Peakers_090407 DRAFT_RBS Credit Sensitivities_witness prep support _D-3.0 update_Copy of GC Aug '11 RC Model -- v28" xfId="5900" xr:uid="{81E3FE83-792D-421B-A9BE-50AC297A6E4C}"/>
    <cellStyle name="_CPV Wind Monterey &amp; Midland Workpapers 2008" xfId="5901" xr:uid="{77DD36CB-9FC1-4D2E-8CDA-8E81D685E1D3}"/>
    <cellStyle name="_CRE PPA - 260907-EY" xfId="5902" xr:uid="{2509DC0B-36E2-49C3-AD23-9C6B2E0EC09C}"/>
    <cellStyle name="_CRE PPA - 260907-EY 2" xfId="5903" xr:uid="{637431FA-9F4C-4BC3-9DCD-EEF33A1FE613}"/>
    <cellStyle name="_CRE PPA - 260907-EY 2 2" xfId="5904" xr:uid="{DA51772D-40AF-4D2F-94F1-238DFD789FEB}"/>
    <cellStyle name="_CRE PPA - 260907-EY 2_Xavier" xfId="5905" xr:uid="{A6219B01-75BE-49DB-B228-AD4A9ACAC612}"/>
    <cellStyle name="_CRE PPA - 260907-EY 3" xfId="5906" xr:uid="{5CDFA7C7-8187-47A2-A7E1-4DDB65C6B82C}"/>
    <cellStyle name="_CRE PPA - 260907-EY_14  IUSA 2012 Rev2 Maqueta for Presentation July 9" xfId="5907" xr:uid="{8DC46914-F376-41B6-A708-D67DB04934C4}"/>
    <cellStyle name="_CRE PPA - 260907-EY_9. Staff Cost-External Services" xfId="5908" xr:uid="{245FE576-AA42-42FA-91F2-C7D620BB7E86}"/>
    <cellStyle name="_CRE PPA - 260907-EY_9. Staff Cost-External Services 2" xfId="5909" xr:uid="{8F6F5004-F17D-47B6-AF5F-14F14C827E53}"/>
    <cellStyle name="_CRE PPA - 260907-EY_Actual" xfId="5910" xr:uid="{DB04FC91-B41D-4913-BBB7-D2CCA31C83C7}"/>
    <cellStyle name="_CRE PPA - 260907-EY_Actual_Xavier" xfId="5911" xr:uid="{42FB5AA8-C318-4B84-85C4-5E2768ECBEA3}"/>
    <cellStyle name="_CRE PPA - 260907-EY_Adams Report Recon Sept 08" xfId="5912" xr:uid="{0583EA46-6725-417E-89EB-4EACA2A47F85}"/>
    <cellStyle name="_CRE PPA - 260907-EY_Adams Report Recon Sept 08 2" xfId="5913" xr:uid="{CF9691B6-A258-4940-8491-E66FC86412D5}"/>
    <cellStyle name="_CRE PPA - 260907-EY_Adams Report Recon Sept 08 2 2" xfId="5914" xr:uid="{24FFE6C2-EA7E-4447-BD7B-EA7F7D6EF6A5}"/>
    <cellStyle name="_CRE PPA - 260907-EY_Adams Report Recon Sept 08 2_Xavier" xfId="5915" xr:uid="{ACED9B80-FBAC-4F34-AE05-D2E54CA9AE49}"/>
    <cellStyle name="_CRE PPA - 260907-EY_Adams Report Recon Sept 08 3" xfId="5916" xr:uid="{6B1ED498-EE27-4349-B020-C989CCB3C6AA}"/>
    <cellStyle name="_CRE PPA - 260907-EY_Adams Report Recon Sept 08_14  IUSA 2012 Rev2 Maqueta for Presentation July 9" xfId="5917" xr:uid="{7E4AA156-6B2C-4B3C-89D2-514EBA968253}"/>
    <cellStyle name="_CRE PPA - 260907-EY_Adams Report Recon Sept 08_9. Staff Cost-External Services" xfId="5918" xr:uid="{EF405821-333E-4F19-8971-31D39E220F81}"/>
    <cellStyle name="_CRE PPA - 260907-EY_Adams Report Recon Sept 08_9. Staff Cost-External Services 2" xfId="5919" xr:uid="{F2057AEC-EC39-49AF-B1B6-965BB9186C25}"/>
    <cellStyle name="_CRE PPA - 260907-EY_Adams Report Recon Sept 08_Actual" xfId="5920" xr:uid="{53A0D57E-23E7-4771-80B3-0D0760C782F3}"/>
    <cellStyle name="_CRE PPA - 260907-EY_Adams Report Recon Sept 08_Actual_Xavier" xfId="5921" xr:uid="{D4EC1012-1547-401F-AB4A-EE3773889EF5}"/>
    <cellStyle name="_CRE PPA - 260907-EY_Adams Report Recon Sept 08_Conversion" xfId="5922" xr:uid="{B4E1049F-E8FA-4980-8E1A-8C060B4B14F3}"/>
    <cellStyle name="_CRE PPA - 260907-EY_Adams Report Recon Sept 08_Conversion 2" xfId="5923" xr:uid="{CA4947BB-40FF-4C05-AAD5-131C5B10C3DC}"/>
    <cellStyle name="_CRE PPA - 260907-EY_Adams Report Recon Sept 08_FIN € Summary" xfId="5924" xr:uid="{CA876647-9F7D-4E8D-90B7-ADBEBD93EF14}"/>
    <cellStyle name="_CRE PPA - 260907-EY_Adams Report Recon Sept 08_FIN € Summary 2" xfId="5925" xr:uid="{59D02707-E833-4102-9E79-81A3750E503F}"/>
    <cellStyle name="_CRE PPA - 260907-EY_Adams Report Recon Sept 08_IFRS Elim" xfId="5926" xr:uid="{31750EA5-2E31-4EFF-ACC4-298F80836DEF}"/>
    <cellStyle name="_CRE PPA - 260907-EY_Adams Report Recon Sept 08_IFRS Elim_Xavier" xfId="5927" xr:uid="{33FEF174-D673-480E-836C-79A98A125314}"/>
    <cellStyle name="_CRE PPA - 260907-EY_Adams Report Recon Sept 08_IFRS IS" xfId="5928" xr:uid="{DDF55EEC-B92A-44C8-9216-FCE313FBB024}"/>
    <cellStyle name="_CRE PPA - 260907-EY_Adams Report Recon Sept 08_IFRS IS_Xavier" xfId="5929" xr:uid="{4E9DAEA7-F5BC-4E34-803F-F1F021CB0268}"/>
    <cellStyle name="_CRE PPA - 260907-EY_Adams Report Recon Sept 08_One Corp Summary" xfId="5930" xr:uid="{25105931-B8CB-4860-888D-58FECE2610E5}"/>
    <cellStyle name="_CRE PPA - 260907-EY_Adams Report Recon Sept 08_One Corp Summary 2" xfId="5931" xr:uid="{8B7897A0-EC8F-4DBF-87B0-22EDF9155560}"/>
    <cellStyle name="_CRE PPA - 260907-EY_Adams Report Recon Sept 08_Plan IS" xfId="5932" xr:uid="{6832E674-8E96-4E27-907B-97BF476E9113}"/>
    <cellStyle name="_CRE PPA - 260907-EY_Adams Report Recon Sept 08_Plan IS_Xavier" xfId="5933" xr:uid="{98081DFE-F7CB-487B-9A5B-E1FE0AD8A226}"/>
    <cellStyle name="_CRE PPA - 260907-EY_Adams Report Recon Sept 08_PlntIn" xfId="5934" xr:uid="{5FE611E9-0DFC-4B6F-B3D1-CCD587CA26B5}"/>
    <cellStyle name="_CRE PPA - 260907-EY_Adams Report Recon Sept 08_PlntIn_Xavier" xfId="5935" xr:uid="{1F332379-36D9-4456-B4A7-A12B3BCAB9D3}"/>
    <cellStyle name="_CRE PPA - 260907-EY_Adams Report Recon Sept 08_PPA" xfId="5936" xr:uid="{545B2924-598D-4D88-A121-BCF40F20CAAE}"/>
    <cellStyle name="_CRE PPA - 260907-EY_Adams Report Recon Sept 08_PPA_Xavier" xfId="5937" xr:uid="{86A2101C-D88E-4043-ACA0-BE4B55268FC0}"/>
    <cellStyle name="_CRE PPA - 260907-EY_Adams Report Recon Sept 08_ppt-ind" xfId="5938" xr:uid="{589F1CF5-FD35-4ED4-8244-54AE2E3B3A06}"/>
    <cellStyle name="_CRE PPA - 260907-EY_Adams Report Recon Sept 08_Xavier" xfId="5939" xr:uid="{7FF89F39-390B-4A19-B9E0-FF5BA29B0104}"/>
    <cellStyle name="_CRE PPA - 260907-EY_Book1" xfId="5940" xr:uid="{0A2FBCF0-AB80-4C45-8004-1E83B1C647C3}"/>
    <cellStyle name="_CRE PPA - 260907-EY_Book1 2" xfId="5941" xr:uid="{35D42E64-9182-40F4-B3BD-6CD4A60CE41A}"/>
    <cellStyle name="_CRE PPA - 260907-EY_Book1 2 2" xfId="5942" xr:uid="{3817D630-8013-4387-B58C-5063B4CA3B08}"/>
    <cellStyle name="_CRE PPA - 260907-EY_Book1 2_Xavier" xfId="5943" xr:uid="{B47CE1FA-568F-4923-AC99-F628F225D08C}"/>
    <cellStyle name="_CRE PPA - 260907-EY_Book1 3" xfId="5944" xr:uid="{0C4FB33D-7585-4C94-9913-5DD6A694822B}"/>
    <cellStyle name="_CRE PPA - 260907-EY_Book1_14  IUSA 2012 Rev2 Maqueta for Presentation July 9" xfId="5945" xr:uid="{025ED8C5-E91C-4A41-9796-88F5E6DB5BF2}"/>
    <cellStyle name="_CRE PPA - 260907-EY_Book1_9. Staff Cost-External Services" xfId="5946" xr:uid="{8E672969-5E5F-46C4-9269-3F58EACA9A4C}"/>
    <cellStyle name="_CRE PPA - 260907-EY_Book1_9. Staff Cost-External Services 2" xfId="5947" xr:uid="{B25BB7F2-F251-41AD-989F-12BC06B9C799}"/>
    <cellStyle name="_CRE PPA - 260907-EY_Book1_Actual" xfId="5948" xr:uid="{51124D4B-303E-43AF-B136-373661C62058}"/>
    <cellStyle name="_CRE PPA - 260907-EY_Book1_Actual_Xavier" xfId="5949" xr:uid="{3C7C5664-014C-481E-8034-1522D71AD4FF}"/>
    <cellStyle name="_CRE PPA - 260907-EY_Book1_Conversion" xfId="5950" xr:uid="{F64F6DF5-8DBF-4DD3-84FE-8E891F0B2067}"/>
    <cellStyle name="_CRE PPA - 260907-EY_Book1_Conversion 2" xfId="5951" xr:uid="{86F5B7E4-46D4-462F-B149-C12A0F25F395}"/>
    <cellStyle name="_CRE PPA - 260907-EY_Book1_FIN € Summary" xfId="5952" xr:uid="{A0FC214C-1829-41E8-8AD3-D4781EC364E3}"/>
    <cellStyle name="_CRE PPA - 260907-EY_Book1_FIN € Summary 2" xfId="5953" xr:uid="{64471D68-87AD-47A5-9797-A0D8BAE67F2A}"/>
    <cellStyle name="_CRE PPA - 260907-EY_Book1_IFRS Elim" xfId="5954" xr:uid="{5D0D7099-7BB5-4AF3-A76A-F574208B4FE9}"/>
    <cellStyle name="_CRE PPA - 260907-EY_Book1_IFRS Elim_Xavier" xfId="5955" xr:uid="{A7E10867-09A3-48A8-A033-C7C270B9752B}"/>
    <cellStyle name="_CRE PPA - 260907-EY_Book1_IFRS IS" xfId="5956" xr:uid="{E04A1B06-944F-4055-ADC8-00087859F3D2}"/>
    <cellStyle name="_CRE PPA - 260907-EY_Book1_IFRS IS_Xavier" xfId="5957" xr:uid="{1F7C48C8-F12D-4DD3-ABE5-701E76C7EE83}"/>
    <cellStyle name="_CRE PPA - 260907-EY_Book1_One Corp Summary" xfId="5958" xr:uid="{08CD3A0B-1E13-484E-B4D4-A5618CA56CB1}"/>
    <cellStyle name="_CRE PPA - 260907-EY_Book1_One Corp Summary 2" xfId="5959" xr:uid="{1A253862-6538-451B-A824-AF551167157D}"/>
    <cellStyle name="_CRE PPA - 260907-EY_Book1_Plan IS" xfId="5960" xr:uid="{5251C0AD-66D6-41D0-89CB-90834D939676}"/>
    <cellStyle name="_CRE PPA - 260907-EY_Book1_Plan IS_Xavier" xfId="5961" xr:uid="{5E9AA96B-0C99-4EC7-B492-0B53B2D0D0A2}"/>
    <cellStyle name="_CRE PPA - 260907-EY_Book1_PlntIn" xfId="5962" xr:uid="{4D43FBC1-CA27-4610-94D7-A1A6B5CF5DC8}"/>
    <cellStyle name="_CRE PPA - 260907-EY_Book1_PlntIn_Xavier" xfId="5963" xr:uid="{2C4FC245-19F3-491F-A00D-CFA0CD087140}"/>
    <cellStyle name="_CRE PPA - 260907-EY_Book1_PPA" xfId="5964" xr:uid="{6A7AC238-3165-4BAE-8F45-E9A617C89644}"/>
    <cellStyle name="_CRE PPA - 260907-EY_Book1_PPA_Xavier" xfId="5965" xr:uid="{1EC6ADC3-FA50-4F86-A6E5-E7299F316497}"/>
    <cellStyle name="_CRE PPA - 260907-EY_Book1_ppt-ind" xfId="5966" xr:uid="{D397E9EC-8C83-4F4B-95D6-BBAE078C7219}"/>
    <cellStyle name="_CRE PPA - 260907-EY_Book1_Xavier" xfId="5967" xr:uid="{B90B50BB-12C0-4BA1-9077-CF014686F5E3}"/>
    <cellStyle name="_CRE PPA - 260907-EY_Conversion" xfId="5968" xr:uid="{559D9F3C-C2F5-4D40-B9EB-D5F5FA6B4D83}"/>
    <cellStyle name="_CRE PPA - 260907-EY_Conversion 2" xfId="5969" xr:uid="{0C7548D7-A303-4F65-AE62-1080705D5C11}"/>
    <cellStyle name="_CRE PPA - 260907-EY_FIN € Summary" xfId="5970" xr:uid="{E11A3B27-4955-4B21-9F4E-3D5E43D5D856}"/>
    <cellStyle name="_CRE PPA - 260907-EY_FIN € Summary 2" xfId="5971" xr:uid="{43EB13C2-6F85-42E8-8D23-AE3473AAE07C}"/>
    <cellStyle name="_CRE PPA - 260907-EY_IFRS Elim" xfId="5972" xr:uid="{89435858-EE29-470F-8A3C-471701328CFC}"/>
    <cellStyle name="_CRE PPA - 260907-EY_IFRS Elim_Xavier" xfId="5973" xr:uid="{938D2B99-45F9-4C40-AB2A-2CB997CA3054}"/>
    <cellStyle name="_CRE PPA - 260907-EY_IFRS IS" xfId="5974" xr:uid="{C5770108-7227-4A2C-8079-C62BB9D993F3}"/>
    <cellStyle name="_CRE PPA - 260907-EY_IFRS IS_Xavier" xfId="5975" xr:uid="{24E5B15C-E475-464B-8B6E-E8FEC2B29716}"/>
    <cellStyle name="_CRE PPA - 260907-EY_NYSEG Assets" xfId="5976" xr:uid="{1196A212-04E2-4126-9EC2-815288B11738}"/>
    <cellStyle name="_CRE PPA - 260907-EY_NYSEG Assets 2" xfId="5977" xr:uid="{B3C45D2B-705B-4BF3-9F6C-B032076DFFB4}"/>
    <cellStyle name="_CRE PPA - 260907-EY_NYSEG Assets 2 2" xfId="5978" xr:uid="{FFA6A8C4-F3D3-4BE0-BEB2-AE86569D678D}"/>
    <cellStyle name="_CRE PPA - 260907-EY_NYSEG Assets 2_Xavier" xfId="5979" xr:uid="{6CC22766-5F98-4D78-ACB4-F1137AC069C6}"/>
    <cellStyle name="_CRE PPA - 260907-EY_NYSEG Assets 3" xfId="5980" xr:uid="{42D340A7-EEB8-49CF-9D1D-6FF01C154566}"/>
    <cellStyle name="_CRE PPA - 260907-EY_NYSEG Assets_14  IUSA 2012 Rev2 Maqueta for Presentation July 9" xfId="5981" xr:uid="{050C625A-F59F-4EF4-8D00-B8A7DE944ED0}"/>
    <cellStyle name="_CRE PPA - 260907-EY_NYSEG Assets_9. Staff Cost-External Services" xfId="5982" xr:uid="{EA8F3284-C383-4D43-A75B-4D50A4D3C0A2}"/>
    <cellStyle name="_CRE PPA - 260907-EY_NYSEG Assets_9. Staff Cost-External Services 2" xfId="5983" xr:uid="{D3AA7EE1-12F9-4160-8247-FD544400CD26}"/>
    <cellStyle name="_CRE PPA - 260907-EY_NYSEG Assets_Actual" xfId="5984" xr:uid="{5C392E2F-6332-4129-97FA-A8AE9F1642C6}"/>
    <cellStyle name="_CRE PPA - 260907-EY_NYSEG Assets_Actual_Xavier" xfId="5985" xr:uid="{121BA3BF-8D93-4AF8-BB4E-3CC41BF67F62}"/>
    <cellStyle name="_CRE PPA - 260907-EY_NYSEG Assets_Conversion" xfId="5986" xr:uid="{022DCB80-5E9E-40A1-8903-394B3D99D25E}"/>
    <cellStyle name="_CRE PPA - 260907-EY_NYSEG Assets_Conversion 2" xfId="5987" xr:uid="{25D01A15-BF28-4468-8B64-1431C6223809}"/>
    <cellStyle name="_CRE PPA - 260907-EY_NYSEG Assets_FIN € Summary" xfId="5988" xr:uid="{480A4FBA-3CFA-49B9-98EC-2D0090F5FAF1}"/>
    <cellStyle name="_CRE PPA - 260907-EY_NYSEG Assets_FIN € Summary 2" xfId="5989" xr:uid="{6C4D5C58-692F-4ADC-87E2-5E9E503A23A3}"/>
    <cellStyle name="_CRE PPA - 260907-EY_NYSEG Assets_IFRS Elim" xfId="5990" xr:uid="{07960E75-7BFC-4896-AAC0-4657DB2A5A4B}"/>
    <cellStyle name="_CRE PPA - 260907-EY_NYSEG Assets_IFRS Elim_Xavier" xfId="5991" xr:uid="{D14A72C9-8B5E-4F64-AF86-91E115C29607}"/>
    <cellStyle name="_CRE PPA - 260907-EY_NYSEG Assets_IFRS IS" xfId="5992" xr:uid="{A85136AC-7AE1-4BA0-8E8E-BCEC55522481}"/>
    <cellStyle name="_CRE PPA - 260907-EY_NYSEG Assets_IFRS IS_Xavier" xfId="5993" xr:uid="{64A666F4-5C64-445D-8A1E-E38F0FED7D1A}"/>
    <cellStyle name="_CRE PPA - 260907-EY_NYSEG Assets_One Corp Summary" xfId="5994" xr:uid="{F5C8D916-0A48-49EF-93BA-636D83885D89}"/>
    <cellStyle name="_CRE PPA - 260907-EY_NYSEG Assets_One Corp Summary 2" xfId="5995" xr:uid="{414A4550-943B-4903-98C3-C269BBD62BE1}"/>
    <cellStyle name="_CRE PPA - 260907-EY_NYSEG Assets_Plan IS" xfId="5996" xr:uid="{18DB24C5-0086-4F62-961B-3A136B426748}"/>
    <cellStyle name="_CRE PPA - 260907-EY_NYSEG Assets_Plan IS_Xavier" xfId="5997" xr:uid="{F8D1689F-46FD-4329-903A-758D0407685C}"/>
    <cellStyle name="_CRE PPA - 260907-EY_NYSEG Assets_PlntIn" xfId="5998" xr:uid="{3DD2EA6B-45E2-4CBB-976B-6FCE50500C23}"/>
    <cellStyle name="_CRE PPA - 260907-EY_NYSEG Assets_PlntIn_Xavier" xfId="5999" xr:uid="{87D82873-2773-4B7D-8A44-EE2D53864505}"/>
    <cellStyle name="_CRE PPA - 260907-EY_NYSEG Assets_PPA" xfId="6000" xr:uid="{1D04818C-5AD7-4ADA-990E-EC3144F4F8BD}"/>
    <cellStyle name="_CRE PPA - 260907-EY_NYSEG Assets_PPA_Xavier" xfId="6001" xr:uid="{5A8F85F3-09CE-4090-8BEC-B0C043E2C2E2}"/>
    <cellStyle name="_CRE PPA - 260907-EY_NYSEG Assets_ppt-ind" xfId="6002" xr:uid="{2035938B-0BF5-490F-9463-51D2AA2798F3}"/>
    <cellStyle name="_CRE PPA - 260907-EY_NYSEG Assets_Xavier" xfId="6003" xr:uid="{95341CC2-23B1-4D63-BD26-936F79F89C28}"/>
    <cellStyle name="_CRE PPA - 260907-EY_NYSEG Liab" xfId="6004" xr:uid="{32E781D1-3F7C-4EAF-B46F-67D5E5BF3A9E}"/>
    <cellStyle name="_CRE PPA - 260907-EY_NYSEG Liab 2" xfId="6005" xr:uid="{C3CEF07B-65D1-4960-8C84-E92328735997}"/>
    <cellStyle name="_CRE PPA - 260907-EY_NYSEG Liab 2 2" xfId="6006" xr:uid="{724CECE8-A2B3-4821-A7E7-04963CAF87AC}"/>
    <cellStyle name="_CRE PPA - 260907-EY_NYSEG Liab 2_Xavier" xfId="6007" xr:uid="{7C740564-825E-4C8B-A25C-56A77F34B735}"/>
    <cellStyle name="_CRE PPA - 260907-EY_NYSEG Liab 3" xfId="6008" xr:uid="{BEF4980E-2C5F-43FC-83DE-86F0F260ADB0}"/>
    <cellStyle name="_CRE PPA - 260907-EY_NYSEG Liab_14  IUSA 2012 Rev2 Maqueta for Presentation July 9" xfId="6009" xr:uid="{24B2CC8C-A120-49E4-8CC8-3A8E9EB903DA}"/>
    <cellStyle name="_CRE PPA - 260907-EY_NYSEG Liab_9. Staff Cost-External Services" xfId="6010" xr:uid="{AEAD8BE1-7376-479C-B3E5-6C8B44F7092D}"/>
    <cellStyle name="_CRE PPA - 260907-EY_NYSEG Liab_9. Staff Cost-External Services 2" xfId="6011" xr:uid="{93E32FEE-2EC0-4002-A1F7-3BFD0C2A980D}"/>
    <cellStyle name="_CRE PPA - 260907-EY_NYSEG Liab_Actual" xfId="6012" xr:uid="{873A4CDB-E3E0-4100-9FE4-946A2B346ABA}"/>
    <cellStyle name="_CRE PPA - 260907-EY_NYSEG Liab_Actual_Xavier" xfId="6013" xr:uid="{5A3519FD-906B-4423-BB6E-DF980C2CD0DE}"/>
    <cellStyle name="_CRE PPA - 260907-EY_NYSEG Liab_Conversion" xfId="6014" xr:uid="{6D9E69EA-E8AF-40FD-A0C3-4A074C0A8515}"/>
    <cellStyle name="_CRE PPA - 260907-EY_NYSEG Liab_Conversion 2" xfId="6015" xr:uid="{E4B272DC-AA73-477C-B7B2-F4059CFD867C}"/>
    <cellStyle name="_CRE PPA - 260907-EY_NYSEG Liab_FIN € Summary" xfId="6016" xr:uid="{D0AE6337-A943-4765-BE3D-C9BA5D1F8925}"/>
    <cellStyle name="_CRE PPA - 260907-EY_NYSEG Liab_FIN € Summary 2" xfId="6017" xr:uid="{00AE15F8-0273-4FFB-926A-EE5AEE643AD8}"/>
    <cellStyle name="_CRE PPA - 260907-EY_NYSEG Liab_IFRS Elim" xfId="6018" xr:uid="{DB28765D-0960-4490-B1DB-38E3EEDA6DEB}"/>
    <cellStyle name="_CRE PPA - 260907-EY_NYSEG Liab_IFRS Elim_Xavier" xfId="6019" xr:uid="{63D9D059-8BF2-44B7-B622-3D365FC4097E}"/>
    <cellStyle name="_CRE PPA - 260907-EY_NYSEG Liab_IFRS IS" xfId="6020" xr:uid="{3C29C4EA-609E-446D-95A0-0BF61DD64D9E}"/>
    <cellStyle name="_CRE PPA - 260907-EY_NYSEG Liab_IFRS IS_Xavier" xfId="6021" xr:uid="{534DE735-F15C-463E-991D-6F1938364984}"/>
    <cellStyle name="_CRE PPA - 260907-EY_NYSEG Liab_One Corp Summary" xfId="6022" xr:uid="{0EE0B611-E1AC-42FB-B40B-D56BBFF63028}"/>
    <cellStyle name="_CRE PPA - 260907-EY_NYSEG Liab_One Corp Summary 2" xfId="6023" xr:uid="{D7F74BA0-76F6-4B11-8A09-E3416C0FB518}"/>
    <cellStyle name="_CRE PPA - 260907-EY_NYSEG Liab_Plan IS" xfId="6024" xr:uid="{13F94309-D47E-43A0-92BC-2131F597882A}"/>
    <cellStyle name="_CRE PPA - 260907-EY_NYSEG Liab_Plan IS_Xavier" xfId="6025" xr:uid="{035D2F20-CEBF-445A-BA4F-07E89009565C}"/>
    <cellStyle name="_CRE PPA - 260907-EY_NYSEG Liab_PlntIn" xfId="6026" xr:uid="{852CC699-5239-4339-98ED-C1B10E32AE5E}"/>
    <cellStyle name="_CRE PPA - 260907-EY_NYSEG Liab_PlntIn_Xavier" xfId="6027" xr:uid="{3304F56E-1730-4ED1-BA45-EED216CC0458}"/>
    <cellStyle name="_CRE PPA - 260907-EY_NYSEG Liab_PPA" xfId="6028" xr:uid="{AD145FED-9E69-4916-951E-5C078046F153}"/>
    <cellStyle name="_CRE PPA - 260907-EY_NYSEG Liab_PPA_Xavier" xfId="6029" xr:uid="{46F0D17B-49D1-4D25-8BF5-CD83D949CBDB}"/>
    <cellStyle name="_CRE PPA - 260907-EY_NYSEG Liab_ppt-ind" xfId="6030" xr:uid="{CABD4983-4525-4917-9BDE-9C00391C9BF1}"/>
    <cellStyle name="_CRE PPA - 260907-EY_NYSEG Liab_Xavier" xfId="6031" xr:uid="{2FFCFE13-8B0D-4E3B-8E3C-2A23CE20CF08}"/>
    <cellStyle name="_CRE PPA - 260907-EY_One Corp Summary" xfId="6032" xr:uid="{043FAB1F-E657-4BA2-A769-68B0570F98A3}"/>
    <cellStyle name="_CRE PPA - 260907-EY_One Corp Summary 2" xfId="6033" xr:uid="{4C655188-5649-494D-A50C-A88F3C553F8C}"/>
    <cellStyle name="_CRE PPA - 260907-EY_Plan IS" xfId="6034" xr:uid="{F289AB70-5B5C-42B5-9747-19D4CD0C911B}"/>
    <cellStyle name="_CRE PPA - 260907-EY_Plan IS_Xavier" xfId="6035" xr:uid="{C54C4C56-7505-4B18-8629-07F06A27F05E}"/>
    <cellStyle name="_CRE PPA - 260907-EY_PlntIn" xfId="6036" xr:uid="{A3CB2723-2DD4-4DD2-99A8-21EBF8D0F3D7}"/>
    <cellStyle name="_CRE PPA - 260907-EY_PlntIn_Xavier" xfId="6037" xr:uid="{5C542AAC-80D6-4B86-878C-72A5B06807EE}"/>
    <cellStyle name="_CRE PPA - 260907-EY_PPA" xfId="6038" xr:uid="{BED79BD2-6AB1-41D1-B018-E7B34BC785CA}"/>
    <cellStyle name="_CRE PPA - 260907-EY_PPA_Xavier" xfId="6039" xr:uid="{4E975945-F996-4BC8-AE94-B0528177B878}"/>
    <cellStyle name="_CRE PPA - 260907-EY_ppt-ind" xfId="6040" xr:uid="{24B75309-E800-436A-A2A5-2E77A1E684D9}"/>
    <cellStyle name="_CRE PPA - 260907-EY_Reg Asset 2008 changes-summary Jan" xfId="6041" xr:uid="{8990C8E4-7D93-4317-B7A1-BE77B6E74D9D}"/>
    <cellStyle name="_CRE PPA - 260907-EY_Reg Asset 2008 changes-summary Jan 2" xfId="6042" xr:uid="{F3C20000-E761-442C-8842-08484A20FFF8}"/>
    <cellStyle name="_CRE PPA - 260907-EY_Reg Asset 2008 changes-summary Jan 2 2" xfId="6043" xr:uid="{CF3F9E27-FC4B-4CA8-AC4D-EE30435599EC}"/>
    <cellStyle name="_CRE PPA - 260907-EY_Reg Asset 2008 changes-summary Jan 2_Xavier" xfId="6044" xr:uid="{26089EEC-532E-4A9A-913C-49736EC12FB8}"/>
    <cellStyle name="_CRE PPA - 260907-EY_Reg Asset 2008 changes-summary Jan 3" xfId="6045" xr:uid="{A51F27E0-795E-49B0-B953-F7B0BC80C786}"/>
    <cellStyle name="_CRE PPA - 260907-EY_Reg Asset 2008 changes-summary Jan_14  IUSA 2012 Rev2 Maqueta for Presentation July 9" xfId="6046" xr:uid="{5D83F733-5641-4661-894E-DCE887121187}"/>
    <cellStyle name="_CRE PPA - 260907-EY_Reg Asset 2008 changes-summary Jan_9. Staff Cost-External Services" xfId="6047" xr:uid="{38F65744-C3CA-4763-BF20-65ECD203E3A2}"/>
    <cellStyle name="_CRE PPA - 260907-EY_Reg Asset 2008 changes-summary Jan_9. Staff Cost-External Services 2" xfId="6048" xr:uid="{2F4B87B2-97A9-439A-BD4B-2DB560D54307}"/>
    <cellStyle name="_CRE PPA - 260907-EY_Reg Asset 2008 changes-summary Jan_Actual" xfId="6049" xr:uid="{6021EA82-DBE5-45EB-82FC-D2419BBEF788}"/>
    <cellStyle name="_CRE PPA - 260907-EY_Reg Asset 2008 changes-summary Jan_Actual_Xavier" xfId="6050" xr:uid="{6DADB81D-4FBB-4B89-A251-9498E3AE9D4E}"/>
    <cellStyle name="_CRE PPA - 260907-EY_Reg Asset 2008 changes-summary Jan_Conversion" xfId="6051" xr:uid="{85F78901-7845-4B8A-A50B-C90B91434E57}"/>
    <cellStyle name="_CRE PPA - 260907-EY_Reg Asset 2008 changes-summary Jan_Conversion 2" xfId="6052" xr:uid="{F92BEE50-46D1-4888-9D03-7F5A0DBCE56A}"/>
    <cellStyle name="_CRE PPA - 260907-EY_Reg Asset 2008 changes-summary Jan_FIN € Summary" xfId="6053" xr:uid="{28314FA6-E6EC-4673-B9F6-010A1253AAD6}"/>
    <cellStyle name="_CRE PPA - 260907-EY_Reg Asset 2008 changes-summary Jan_FIN € Summary 2" xfId="6054" xr:uid="{2706FDA4-4932-44F0-8BEF-0954C3DF928E}"/>
    <cellStyle name="_CRE PPA - 260907-EY_Reg Asset 2008 changes-summary Jan_IFRS Elim" xfId="6055" xr:uid="{7F05EB96-BC32-48E1-A267-9E1E71EF3ED1}"/>
    <cellStyle name="_CRE PPA - 260907-EY_Reg Asset 2008 changes-summary Jan_IFRS Elim_Xavier" xfId="6056" xr:uid="{5D6C9B33-A6B1-4A91-8174-ED56C1C6F29C}"/>
    <cellStyle name="_CRE PPA - 260907-EY_Reg Asset 2008 changes-summary Jan_IFRS IS" xfId="6057" xr:uid="{B8894C92-6AFC-46EA-A8C2-E45941951B96}"/>
    <cellStyle name="_CRE PPA - 260907-EY_Reg Asset 2008 changes-summary Jan_IFRS IS_Xavier" xfId="6058" xr:uid="{5783E1FE-E851-44AE-A541-C9FD2F532E28}"/>
    <cellStyle name="_CRE PPA - 260907-EY_Reg Asset 2008 changes-summary Jan_One Corp Summary" xfId="6059" xr:uid="{0D10D8C2-2C8B-4601-8AB0-0432E0082FF2}"/>
    <cellStyle name="_CRE PPA - 260907-EY_Reg Asset 2008 changes-summary Jan_One Corp Summary 2" xfId="6060" xr:uid="{5784CEEE-16D7-4AB9-873F-CEF39F2946CC}"/>
    <cellStyle name="_CRE PPA - 260907-EY_Reg Asset 2008 changes-summary Jan_Plan IS" xfId="6061" xr:uid="{F405ED78-310F-45F5-846E-01DBE8544014}"/>
    <cellStyle name="_CRE PPA - 260907-EY_Reg Asset 2008 changes-summary Jan_Plan IS_Xavier" xfId="6062" xr:uid="{E4A1FB5B-F7A6-42E5-A91A-EBD65FFE43D3}"/>
    <cellStyle name="_CRE PPA - 260907-EY_Reg Asset 2008 changes-summary Jan_PlntIn" xfId="6063" xr:uid="{CFD75B85-6A94-4F5E-BE35-93D547140BFD}"/>
    <cellStyle name="_CRE PPA - 260907-EY_Reg Asset 2008 changes-summary Jan_PlntIn_Xavier" xfId="6064" xr:uid="{F5B8CAEB-FFD1-494D-8E55-D36F24D6F4DA}"/>
    <cellStyle name="_CRE PPA - 260907-EY_Reg Asset 2008 changes-summary Jan_PPA" xfId="6065" xr:uid="{6BB8C7CF-B6A6-4E15-B997-BD58D5687048}"/>
    <cellStyle name="_CRE PPA - 260907-EY_Reg Asset 2008 changes-summary Jan_PPA_Xavier" xfId="6066" xr:uid="{1AF82D19-1EB2-4833-BFD2-E1D1C12A8FAA}"/>
    <cellStyle name="_CRE PPA - 260907-EY_Reg Asset 2008 changes-summary Jan_ppt-ind" xfId="6067" xr:uid="{F9B1FEB5-B6F3-40F8-84AB-72440650E9AF}"/>
    <cellStyle name="_CRE PPA - 260907-EY_Reg Asset 2008 changes-summary Jan_Xavier" xfId="6068" xr:uid="{879705FE-6359-467C-87EA-A7568E3B5CFB}"/>
    <cellStyle name="_CRE PPA - 260907-EY_Xavier" xfId="6069" xr:uid="{1A9CFBA1-747C-4971-9C0A-44FBEEB50F03}"/>
    <cellStyle name="_Crescent Ridge" xfId="6070" xr:uid="{EC0A0CAE-50A0-4AC1-BA33-B992238632FA}"/>
    <cellStyle name="_Crescent Ridge_M.1.1 Balance Formato de carga " xfId="6071" xr:uid="{DF7BBD3E-620A-4EAF-B89E-B7EC1CF57B2C}"/>
    <cellStyle name="_Currency" xfId="6072" xr:uid="{3F9F6802-D755-445C-A1D9-68F7627A527F}"/>
    <cellStyle name="_Currency 2" xfId="6073" xr:uid="{80884D21-CEC4-4B41-8441-6148A0112C77}"/>
    <cellStyle name="_Currency 2 2" xfId="6074" xr:uid="{53E0270F-72AC-47F8-BB77-3477EC9AAE93}"/>
    <cellStyle name="_Currency 3" xfId="6075" xr:uid="{897E463F-FCEE-47A3-8EF4-15AFA7D2F91D}"/>
    <cellStyle name="_Currency_dcf" xfId="6076" xr:uid="{3DB3B464-396F-4D0D-A210-97866A23FE3F}"/>
    <cellStyle name="_Currency_dcf 2" xfId="6077" xr:uid="{C8525662-C4B4-4218-8424-28F1EE0AB5A2}"/>
    <cellStyle name="_Currency_dcf 2 2" xfId="6078" xr:uid="{FF38C5E6-540A-413D-A16D-F67CC0320141}"/>
    <cellStyle name="_Currency_dcf 3" xfId="6079" xr:uid="{3CC9917D-F082-44F4-A1C3-74575B3660D2}"/>
    <cellStyle name="_Currency_Jasc_Emp_Cost2" xfId="6080" xr:uid="{718A4032-D995-4440-B5E5-5ADA5DF84596}"/>
    <cellStyle name="_Currency_Jasc_Emp_Cost2 2" xfId="6081" xr:uid="{47AB2D99-7EC4-463B-805E-C52501538DB3}"/>
    <cellStyle name="_Currency_Jasc_Emp_Cost2 2 2" xfId="6082" xr:uid="{7E824119-BCEA-48CC-B448-9402012A27CF}"/>
    <cellStyle name="_Currency_Jasc_Emp_Cost2 3" xfId="6083" xr:uid="{3ADFF509-5532-466E-B563-BE0667168776}"/>
    <cellStyle name="_Currency_Model 03_21_02 Base Case No Weights" xfId="6084" xr:uid="{FCB6A254-1306-4A32-91AF-8ABB964B4E80}"/>
    <cellStyle name="_Currency_TotalSummary" xfId="6085" xr:uid="{45B9C609-DD70-41D2-BD58-22E6ADC854E2}"/>
    <cellStyle name="_Currency_TotalSummary 2" xfId="6086" xr:uid="{72E195A2-46E9-407C-BD7F-34D6246896F3}"/>
    <cellStyle name="_Currency_TotalSummary 2 2" xfId="6087" xr:uid="{3C5951C0-E6C5-45FF-B40C-CEB876738054}"/>
    <cellStyle name="_Currency_TotalSummary 3" xfId="6088" xr:uid="{C3D2BA8C-9CD5-4160-98E4-B4B00B14351D}"/>
    <cellStyle name="_Currency_TXU_LBO_05v2" xfId="6089" xr:uid="{51CD4316-B13B-49E2-9CD2-518B191CA29E}"/>
    <cellStyle name="_Currency_TXU_LBO_05v2 2" xfId="6090" xr:uid="{AB904CB7-5E6D-4606-8C65-90D832DF5AB7}"/>
    <cellStyle name="_Currency_TXU_LBO_05v2 2 2" xfId="6091" xr:uid="{62FDE2F3-4485-4D5A-88AB-0DE50AAB7E6E}"/>
    <cellStyle name="_Currency_TXU_LBO_05v2 3" xfId="6092" xr:uid="{44DAEAF2-6EA9-4971-BCEA-3811B196C40A}"/>
    <cellStyle name="_Currency_TXU_LBO_05v5" xfId="6093" xr:uid="{5D1C192E-B43D-47C9-B6AE-2984B7ABC5A4}"/>
    <cellStyle name="_Currency_TXU_LBO_05v5 2" xfId="6094" xr:uid="{62993693-9248-45B0-AA53-B7D8EF348964}"/>
    <cellStyle name="_Currency_TXU_LBO_05v5 2 2" xfId="6095" xr:uid="{9597DDF1-3CB1-405F-ABE3-8A6E3FCE663F}"/>
    <cellStyle name="_Currency_TXU_LBO_05v5 3" xfId="6096" xr:uid="{57625828-F7EE-4993-A223-029C1488365E}"/>
    <cellStyle name="_CurrencySpace" xfId="6097" xr:uid="{843630D6-7064-41D5-BCEA-BA6251048967}"/>
    <cellStyle name="_CurrencySpace 2" xfId="6098" xr:uid="{D0050FF2-32B1-43C5-87DD-AC7D162C2409}"/>
    <cellStyle name="_CurrencySpace 2 2" xfId="6099" xr:uid="{0377432A-A350-4BE3-89CB-4146166B4B13}"/>
    <cellStyle name="_CurrencySpace 3" xfId="6100" xr:uid="{3E6EA7B0-729B-44D9-9EFC-78F828385B93}"/>
    <cellStyle name="_CurrencySpace_15 yr pricing model -at risk" xfId="6101" xr:uid="{30A642F9-C57F-49D7-8FAD-B34FB47F53AA}"/>
    <cellStyle name="_CurrencySpace_dcf" xfId="6102" xr:uid="{A2BE7097-5BDE-42F2-AFE0-985B5949BDF6}"/>
    <cellStyle name="_CurrencySpace_dcf 2" xfId="6103" xr:uid="{D2C86077-C287-4180-B88A-5902AD74FA8D}"/>
    <cellStyle name="_CurrencySpace_dcf 2 2" xfId="6104" xr:uid="{16537293-61A8-4398-A1CE-B4C4F0FCC963}"/>
    <cellStyle name="_CurrencySpace_dcf 3" xfId="6105" xr:uid="{EA310A4C-88E1-4A86-AD6C-DB861ECAEB2B}"/>
    <cellStyle name="_CurrencySpace_Model 03_21_02 Base Case No Weights" xfId="6106" xr:uid="{52FAE26C-B1F1-4FB7-8383-6D42A700C402}"/>
    <cellStyle name="_CurrencySpace_TXU_LBO_05v2" xfId="6107" xr:uid="{527E3ED2-3438-46B0-93AF-3EBA6FF279F7}"/>
    <cellStyle name="_CurrencySpace_TXU_LBO_05v2 2" xfId="6108" xr:uid="{F9C09F08-6518-425F-9876-88571AB28666}"/>
    <cellStyle name="_CurrencySpace_TXU_LBO_05v2 2 2" xfId="6109" xr:uid="{A7039943-D09F-4384-8548-D4BCAC60BF47}"/>
    <cellStyle name="_CurrencySpace_TXU_LBO_05v2 3" xfId="6110" xr:uid="{3ACF3A94-EF33-463A-8D38-343E0815078E}"/>
    <cellStyle name="_CurrencySpace_TXU_LBO_05v5" xfId="6111" xr:uid="{8C37BB76-C622-4CFF-A8E4-C019D8628E67}"/>
    <cellStyle name="_CurrencySpace_TXU_LBO_05v5 2" xfId="6112" xr:uid="{6F17A1D1-9DBF-4D72-89AA-AD5D3FEC66E4}"/>
    <cellStyle name="_CurrencySpace_TXU_LBO_05v5 2 2" xfId="6113" xr:uid="{0DCC88CA-D350-4611-B2F9-64A28A7433E2}"/>
    <cellStyle name="_CurrencySpace_TXU_LBO_05v5 3" xfId="6114" xr:uid="{C09F5C8F-5884-48E7-A374-588B554BC6AF}"/>
    <cellStyle name="_CurveInput2" xfId="6115" xr:uid="{6D894C6B-562F-4459-88D1-CC5AF15BEF84}"/>
    <cellStyle name="_CurveInput2_CapitalDrawdown (M+D)" xfId="6116" xr:uid="{E8C96B86-668D-44AC-B8EF-413ACF111649}"/>
    <cellStyle name="_CurveInput2_CapitalDrawdown (M+D)_GC Update to Aug '11 RC Model v28 Filing Version -- v1" xfId="6117" xr:uid="{E50D14AF-FCD4-481F-B653-EC67E8829101}"/>
    <cellStyle name="_CurveInput2_CapitalDrawdown (M+D)_GC Update to Aug '11 RC Model v28 Filing Version _Rev. Req. Adj. per final decision v5.01.06.2012" xfId="6118" xr:uid="{B163FDF1-1143-4E72-82EC-F04183545AD6}"/>
    <cellStyle name="_CurveInput2_CapitalDrawdown (M+D)_witness prep support _D-3.0 update_Copy of GC Aug '11 RC Model -- v28" xfId="6119" xr:uid="{11BE6761-4BCF-4673-B08E-15E478363D23}"/>
    <cellStyle name="_CurveInput2_GC Business Valuation Summary v5 - KD" xfId="6120" xr:uid="{B4A88CA1-F162-47A4-A6D7-96842BBE3AD0}"/>
    <cellStyle name="_CurveInput2_RBS Credit Sensitivities" xfId="6121" xr:uid="{F2346BC2-4C87-4599-992B-DE6E1A857D85}"/>
    <cellStyle name="_CurveInput2_RBS Credit Sensitivities_GC Update to Aug '11 RC Model v28 Filing Version -- v1" xfId="6122" xr:uid="{A6702E89-BCBB-4C7C-8AC7-BE17E157F21C}"/>
    <cellStyle name="_CurveInput2_RBS Credit Sensitivities_GC Update to Aug '11 RC Model v28 Filing Version _Rev. Req. Adj. per final decision v5.01.06.2012" xfId="6123" xr:uid="{43536734-C251-47CF-A483-2A2D2E445E74}"/>
    <cellStyle name="_CurveInput2_RBS Credit Sensitivities_witness prep support _D-3.0 update_Copy of GC Aug '11 RC Model -- v28" xfId="6124" xr:uid="{901D7872-DAC2-4F3A-9C16-9905AC65A3C3}"/>
    <cellStyle name="_Curves" xfId="6125" xr:uid="{14AD87F2-8D30-4722-B21E-EE1A71B1BDDC}"/>
    <cellStyle name="_Curves_CapitalDrawdown (M+D)" xfId="6126" xr:uid="{247736A2-C34D-43D4-9EF4-6557B5B2064D}"/>
    <cellStyle name="_Curves_CapitalDrawdown (M+D)_GC Update to Aug '11 RC Model v28 Filing Version -- v1" xfId="6127" xr:uid="{AC9DD0F8-AEA9-4D63-8B7B-D41C96C2F970}"/>
    <cellStyle name="_Curves_CapitalDrawdown (M+D)_GC Update to Aug '11 RC Model v28 Filing Version _Rev. Req. Adj. per final decision v5.01.06.2012" xfId="6128" xr:uid="{6B8BAC6F-4D06-4705-A37B-EC1D1A5A5BAB}"/>
    <cellStyle name="_Curves_CapitalDrawdown (M+D)_witness prep support _D-3.0 update_Copy of GC Aug '11 RC Model -- v28" xfId="6129" xr:uid="{6B328EF5-3A06-48B1-A118-92E1E0CB7CFC}"/>
    <cellStyle name="_Curves_GC Business Valuation Summary v5 - KD" xfId="6130" xr:uid="{4B0A66BD-D3AB-4F92-BF05-1E437507352D}"/>
    <cellStyle name="_Curves_RBS Credit Sensitivities" xfId="6131" xr:uid="{FBFA876D-DE6E-4968-8A85-1FC9A9559EBE}"/>
    <cellStyle name="_Curves_RBS Credit Sensitivities_GC Update to Aug '11 RC Model v28 Filing Version -- v1" xfId="6132" xr:uid="{32C130DC-A458-4663-84FC-AA08D15F71B6}"/>
    <cellStyle name="_Curves_RBS Credit Sensitivities_GC Update to Aug '11 RC Model v28 Filing Version _Rev. Req. Adj. per final decision v5.01.06.2012" xfId="6133" xr:uid="{03D1A207-27CE-4C8E-B295-2A50B4D45AA1}"/>
    <cellStyle name="_Curves_RBS Credit Sensitivities_witness prep support _D-3.0 update_Copy of GC Aug '11 RC Model -- v28" xfId="6134" xr:uid="{B972B059-7A40-4F8C-BB24-0E3BEE1CA0B9}"/>
    <cellStyle name="_CY08 Budget MWh" xfId="6135" xr:uid="{B3862C6C-6DDA-4816-85FD-1AC74AB75FE8}"/>
    <cellStyle name="_CY08 Budget MWh_M.1.1 Balance Formato de carga " xfId="6136" xr:uid="{E627D6F5-B703-4BA5-820F-B5A9DF2D20F9}"/>
    <cellStyle name="_CY08 Budget MWh_Proforma Schedule" xfId="6137" xr:uid="{39A1F15F-EDC3-4881-B22F-CF3B73E17908}"/>
    <cellStyle name="_CY08 Budget MWh_Proforma Schedule (2)" xfId="6138" xr:uid="{DE9C3C68-C37E-4450-802B-7161962AE254}"/>
    <cellStyle name="_D1 thru D56__PPM Energy Workpapers 2006" xfId="6139" xr:uid="{8902E483-5566-4BE0-BBB4-B16358E6412B}"/>
    <cellStyle name="_Data" xfId="6140" xr:uid="{6A2A4B88-6970-4011-83D1-84CE71A5562A}"/>
    <cellStyle name="_Data 2" xfId="6141" xr:uid="{A4F1FF80-8725-4EE8-8A08-1B8D8DEB11A2}"/>
    <cellStyle name="_Data 2 2" xfId="6142" xr:uid="{1B425D2E-F9BB-4EB5-B8DE-1A424106693D}"/>
    <cellStyle name="_Data 2_Xavier" xfId="6143" xr:uid="{EFC6994F-7729-4291-A498-9C5EA9CFC245}"/>
    <cellStyle name="_Data 3" xfId="6144" xr:uid="{2A8EA276-CACD-4DD2-ABAF-C0E6140674B2}"/>
    <cellStyle name="_Data_14  IUSA 2012 Rev2 Maqueta for Presentation July 9" xfId="6145" xr:uid="{EF80A0A0-6BF3-4238-A542-974F7D871818}"/>
    <cellStyle name="_Data_9. Staff Cost-External Services" xfId="6146" xr:uid="{F8E335B5-1714-45FA-A289-AA370878C221}"/>
    <cellStyle name="_Data_9. Staff Cost-External Services 2" xfId="6147" xr:uid="{4C00ED91-FEEF-426A-B50A-4245295D762C}"/>
    <cellStyle name="_Data_Actual" xfId="6148" xr:uid="{B4D9522B-9B4B-42A2-B573-A7F0DB917CB7}"/>
    <cellStyle name="_Data_Actual_Xavier" xfId="6149" xr:uid="{58E52C98-EDC8-48A4-88C8-0405F48D7E46}"/>
    <cellStyle name="_Data_Adams Report Recon Sept 08" xfId="6150" xr:uid="{4CBB1088-EFAD-49CC-B80D-7503E4B9B13D}"/>
    <cellStyle name="_Data_Adams Report Recon Sept 08 2" xfId="6151" xr:uid="{43723018-350B-4A36-9C12-6AE024EE9169}"/>
    <cellStyle name="_Data_Adams Report Recon Sept 08 2 2" xfId="6152" xr:uid="{892EA9A6-5E89-4BFF-9AA1-C9C455104E88}"/>
    <cellStyle name="_Data_Adams Report Recon Sept 08 2_Xavier" xfId="6153" xr:uid="{A735A151-64A1-4986-8D8E-D74CC748E66C}"/>
    <cellStyle name="_Data_Adams Report Recon Sept 08 3" xfId="6154" xr:uid="{E5933050-80DC-405F-9892-01887E3F60B7}"/>
    <cellStyle name="_Data_Adams Report Recon Sept 08_14  IUSA 2012 Rev2 Maqueta for Presentation July 9" xfId="6155" xr:uid="{44B94BB7-CE4A-4DCC-B5C5-40F95AF0B5BF}"/>
    <cellStyle name="_Data_Adams Report Recon Sept 08_9. Staff Cost-External Services" xfId="6156" xr:uid="{8447E65A-D269-4E70-A39D-2ECDF104DBDC}"/>
    <cellStyle name="_Data_Adams Report Recon Sept 08_9. Staff Cost-External Services 2" xfId="6157" xr:uid="{88067C11-AFB1-45FA-8BDA-22A1E4177E2F}"/>
    <cellStyle name="_Data_Adams Report Recon Sept 08_Actual" xfId="6158" xr:uid="{243644B5-F44B-49FA-9B68-F958986EFE73}"/>
    <cellStyle name="_Data_Adams Report Recon Sept 08_Actual_Xavier" xfId="6159" xr:uid="{BA54C0C5-5798-4139-8482-917B27A7C344}"/>
    <cellStyle name="_Data_Adams Report Recon Sept 08_Conversion" xfId="6160" xr:uid="{67CCD58D-9259-407D-AA27-2F394713207C}"/>
    <cellStyle name="_Data_Adams Report Recon Sept 08_Conversion 2" xfId="6161" xr:uid="{5CBD46F3-2858-4C0D-93BD-02E3D3D38F3D}"/>
    <cellStyle name="_Data_Adams Report Recon Sept 08_FIN € Summary" xfId="6162" xr:uid="{B3EC15F9-0C23-4070-951B-416D93F8623C}"/>
    <cellStyle name="_Data_Adams Report Recon Sept 08_FIN € Summary 2" xfId="6163" xr:uid="{C73A1600-8DEA-477E-9903-094564441DED}"/>
    <cellStyle name="_Data_Adams Report Recon Sept 08_IFRS Elim" xfId="6164" xr:uid="{586FEC91-FA3A-40C2-95AE-C329F132F8F9}"/>
    <cellStyle name="_Data_Adams Report Recon Sept 08_IFRS Elim_Xavier" xfId="6165" xr:uid="{D41E000F-B853-4EB0-8FFC-FFE7460AC7E5}"/>
    <cellStyle name="_Data_Adams Report Recon Sept 08_IFRS IS" xfId="6166" xr:uid="{625F1AB6-28C6-458D-A583-3149762FD410}"/>
    <cellStyle name="_Data_Adams Report Recon Sept 08_IFRS IS_Xavier" xfId="6167" xr:uid="{E73D3FA5-F105-4843-84D7-DD3BEE7BCF77}"/>
    <cellStyle name="_Data_Adams Report Recon Sept 08_One Corp Summary" xfId="6168" xr:uid="{9B8BD9A0-9014-4B8D-BA58-F95D74D1B02C}"/>
    <cellStyle name="_Data_Adams Report Recon Sept 08_One Corp Summary 2" xfId="6169" xr:uid="{8A881A97-B1DF-4A73-9259-3B5CC49F4558}"/>
    <cellStyle name="_Data_Adams Report Recon Sept 08_Plan IS" xfId="6170" xr:uid="{37EC5314-CE15-48E7-BFE7-9073E6E11AC2}"/>
    <cellStyle name="_Data_Adams Report Recon Sept 08_Plan IS_Xavier" xfId="6171" xr:uid="{DFF13F37-461C-471F-A9AF-53505D3FA07D}"/>
    <cellStyle name="_Data_Adams Report Recon Sept 08_PlntIn" xfId="6172" xr:uid="{7A3C7DDC-C1F6-4A5A-8E78-4C07144EE671}"/>
    <cellStyle name="_Data_Adams Report Recon Sept 08_PlntIn_Xavier" xfId="6173" xr:uid="{C4A00418-F3CB-4479-BEF1-E015258104C0}"/>
    <cellStyle name="_Data_Adams Report Recon Sept 08_PPA" xfId="6174" xr:uid="{DDDCF1A8-993E-46FE-90F5-303CD6A68578}"/>
    <cellStyle name="_Data_Adams Report Recon Sept 08_PPA_Xavier" xfId="6175" xr:uid="{B56398E5-9729-4217-B51E-36825C0FA99A}"/>
    <cellStyle name="_Data_Adams Report Recon Sept 08_ppt-ind" xfId="6176" xr:uid="{E4A12F32-04FC-479D-B506-84CEEDC6630E}"/>
    <cellStyle name="_Data_Adams Report Recon Sept 08_Xavier" xfId="6177" xr:uid="{47CC9E37-81BB-4DC7-92E7-5ACC30CCB26B}"/>
    <cellStyle name="_Data_Book1" xfId="6178" xr:uid="{AED3657D-8384-46C7-8841-EB5E9734A40B}"/>
    <cellStyle name="_Data_Book1 2" xfId="6179" xr:uid="{3C088553-A2B7-4DAD-A614-81DCDE366537}"/>
    <cellStyle name="_Data_Book1 2 2" xfId="6180" xr:uid="{FDDB6513-C71F-4F00-A137-899D597C8DED}"/>
    <cellStyle name="_Data_Book1 2_Xavier" xfId="6181" xr:uid="{C5F0461B-CCF6-4A07-B588-0DBFA8AED843}"/>
    <cellStyle name="_Data_Book1 3" xfId="6182" xr:uid="{DEDE39D0-6176-43D2-BA72-33012BCD621B}"/>
    <cellStyle name="_Data_Book1_14  IUSA 2012 Rev2 Maqueta for Presentation July 9" xfId="6183" xr:uid="{FC21B23B-D9CE-474E-B131-635817E9405F}"/>
    <cellStyle name="_Data_Book1_9. Staff Cost-External Services" xfId="6184" xr:uid="{C04366FD-E624-425B-8C5E-1244A6BC1DDC}"/>
    <cellStyle name="_Data_Book1_9. Staff Cost-External Services 2" xfId="6185" xr:uid="{39972CB1-86B2-4F33-8D48-CDBA31996D6B}"/>
    <cellStyle name="_Data_Book1_Actual" xfId="6186" xr:uid="{3AF32DFA-1AB2-41AE-82F9-296324A700EA}"/>
    <cellStyle name="_Data_Book1_Actual_Xavier" xfId="6187" xr:uid="{D7E3D15D-F9B6-49BE-B127-D617EADD4AA4}"/>
    <cellStyle name="_Data_Book1_Conversion" xfId="6188" xr:uid="{2B0D1AC0-27D1-4168-84DA-E6B2CA8DFA00}"/>
    <cellStyle name="_Data_Book1_Conversion 2" xfId="6189" xr:uid="{EF7A4501-3BC8-41BF-BCEF-FBDFE0E05D4C}"/>
    <cellStyle name="_Data_Book1_FIN € Summary" xfId="6190" xr:uid="{3E2D71C0-6B6D-4D51-8A90-768CA3B8E202}"/>
    <cellStyle name="_Data_Book1_FIN € Summary 2" xfId="6191" xr:uid="{D6A81E69-41AF-450B-AB63-EDDB80D397AD}"/>
    <cellStyle name="_Data_Book1_IFRS Elim" xfId="6192" xr:uid="{6E313A10-B9A0-44D8-B6D5-A889883CBBAD}"/>
    <cellStyle name="_Data_Book1_IFRS Elim_Xavier" xfId="6193" xr:uid="{37745923-1364-49C5-9091-8207B8E57734}"/>
    <cellStyle name="_Data_Book1_IFRS IS" xfId="6194" xr:uid="{AE7993D6-1BE8-425B-9E1E-CF747D951654}"/>
    <cellStyle name="_Data_Book1_IFRS IS_Xavier" xfId="6195" xr:uid="{45CA5008-F02A-4EEB-B155-A8F82E614544}"/>
    <cellStyle name="_Data_Book1_One Corp Summary" xfId="6196" xr:uid="{F52D68A8-60B0-42FD-B58E-AE5A7EFF4B21}"/>
    <cellStyle name="_Data_Book1_One Corp Summary 2" xfId="6197" xr:uid="{92F9A0CB-3DF5-41B5-ADE8-848CADB5E47C}"/>
    <cellStyle name="_Data_Book1_Plan IS" xfId="6198" xr:uid="{60ADE538-7F90-4BE6-ADDC-1CECD5BEABC3}"/>
    <cellStyle name="_Data_Book1_Plan IS_Xavier" xfId="6199" xr:uid="{E7EE0542-2C87-407D-A568-C1439EF80600}"/>
    <cellStyle name="_Data_Book1_PlntIn" xfId="6200" xr:uid="{71F9AC5F-9400-4CCB-BBFC-A3EC48FD4891}"/>
    <cellStyle name="_Data_Book1_PlntIn_Xavier" xfId="6201" xr:uid="{84EA668B-6C8F-4A68-A579-E31933C6B725}"/>
    <cellStyle name="_Data_Book1_PPA" xfId="6202" xr:uid="{B22F900F-9B5A-484B-B12E-04E3E252B40C}"/>
    <cellStyle name="_Data_Book1_PPA_Xavier" xfId="6203" xr:uid="{D2B10C30-3ECD-48C6-9C8C-E62A11110EC6}"/>
    <cellStyle name="_Data_Book1_ppt-ind" xfId="6204" xr:uid="{82EEBA2B-07E4-4DF2-A4E6-EEB36DEBFE69}"/>
    <cellStyle name="_Data_Book1_Xavier" xfId="6205" xr:uid="{89010A7F-4365-4B7B-A60C-55739A60EFA9}"/>
    <cellStyle name="_Data_Conversion" xfId="6206" xr:uid="{1488F663-25FA-4D67-B80D-00E1942BA75C}"/>
    <cellStyle name="_Data_Conversion 2" xfId="6207" xr:uid="{52C60039-0E6E-4FD2-9B8E-7E58FF93FC4F}"/>
    <cellStyle name="_Data_FIN € Summary" xfId="6208" xr:uid="{606CC939-4647-497F-9E16-5128A06F82B1}"/>
    <cellStyle name="_Data_FIN € Summary 2" xfId="6209" xr:uid="{D99CBFE5-B9D8-49F2-8574-6FD987FC782B}"/>
    <cellStyle name="_Data_IFRS Elim" xfId="6210" xr:uid="{95B0EFBD-59EE-445C-92F3-50C5A9156158}"/>
    <cellStyle name="_Data_IFRS Elim_Xavier" xfId="6211" xr:uid="{9C4CB593-BC7F-4186-BBB9-88606D2A6180}"/>
    <cellStyle name="_Data_IFRS IS" xfId="6212" xr:uid="{942F7F5E-1455-47A3-BA7A-8ACD7A5A9D96}"/>
    <cellStyle name="_Data_IFRS IS_Xavier" xfId="6213" xr:uid="{8F973877-3C87-4437-ACB7-CC24E36EEB60}"/>
    <cellStyle name="_Data_NYSEG Assets" xfId="6214" xr:uid="{E4205462-D8F9-4139-B3C6-AA5BD82DB5A7}"/>
    <cellStyle name="_Data_NYSEG Assets 2" xfId="6215" xr:uid="{CDF7C65C-65E6-453F-8409-12A4336259B7}"/>
    <cellStyle name="_Data_NYSEG Assets 2 2" xfId="6216" xr:uid="{2FE06CA2-ED64-4061-9016-5841B6E49CC1}"/>
    <cellStyle name="_Data_NYSEG Assets 2_Xavier" xfId="6217" xr:uid="{F2602D85-8F0C-4392-97B3-70CAEB11C775}"/>
    <cellStyle name="_Data_NYSEG Assets 3" xfId="6218" xr:uid="{1559F3E9-A9AB-408E-9F31-F8B1B4E7FB05}"/>
    <cellStyle name="_Data_NYSEG Assets_14  IUSA 2012 Rev2 Maqueta for Presentation July 9" xfId="6219" xr:uid="{88F5EB77-EBCE-4E23-B634-2984658E6610}"/>
    <cellStyle name="_Data_NYSEG Assets_9. Staff Cost-External Services" xfId="6220" xr:uid="{06740348-0623-4180-8C8B-E5795702E3EA}"/>
    <cellStyle name="_Data_NYSEG Assets_9. Staff Cost-External Services 2" xfId="6221" xr:uid="{1400E263-0F93-4C94-8CCE-332BA543444C}"/>
    <cellStyle name="_Data_NYSEG Assets_Actual" xfId="6222" xr:uid="{4F8F4E5F-1A8E-41CD-942E-5B7683B573C0}"/>
    <cellStyle name="_Data_NYSEG Assets_Actual_Xavier" xfId="6223" xr:uid="{7E4C6DA3-8C9D-48C1-9C60-D256115C39BF}"/>
    <cellStyle name="_Data_NYSEG Assets_Conversion" xfId="6224" xr:uid="{DF782152-FCD9-441B-8B95-CC3975CB626A}"/>
    <cellStyle name="_Data_NYSEG Assets_Conversion 2" xfId="6225" xr:uid="{0E4B0D24-6AC9-4F27-BA52-72AED84F0B45}"/>
    <cellStyle name="_Data_NYSEG Assets_FIN € Summary" xfId="6226" xr:uid="{B6A3DF7B-E790-4659-9E68-0200A227C810}"/>
    <cellStyle name="_Data_NYSEG Assets_FIN € Summary 2" xfId="6227" xr:uid="{BE2B778D-2123-452A-84B6-E1F91A3AE084}"/>
    <cellStyle name="_Data_NYSEG Assets_IFRS Elim" xfId="6228" xr:uid="{41F9D23D-7F67-4B96-8FF0-9276559EE7D4}"/>
    <cellStyle name="_Data_NYSEG Assets_IFRS Elim_Xavier" xfId="6229" xr:uid="{40E82449-CBB9-4AA3-AAD3-ECEC6C3DC805}"/>
    <cellStyle name="_Data_NYSEG Assets_IFRS IS" xfId="6230" xr:uid="{A914FB92-458D-4F91-AF3E-011176A57897}"/>
    <cellStyle name="_Data_NYSEG Assets_IFRS IS_Xavier" xfId="6231" xr:uid="{4AF266BF-8139-4B64-A266-C2F6E7494CBA}"/>
    <cellStyle name="_Data_NYSEG Assets_One Corp Summary" xfId="6232" xr:uid="{21110C9F-9E0D-4E4C-8A21-21E52B28B547}"/>
    <cellStyle name="_Data_NYSEG Assets_One Corp Summary 2" xfId="6233" xr:uid="{99C3924B-0E6C-4BFA-84C6-B9473D2F2E3A}"/>
    <cellStyle name="_Data_NYSEG Assets_Plan IS" xfId="6234" xr:uid="{0E7332A2-C005-42FE-ACD6-36346B6265DF}"/>
    <cellStyle name="_Data_NYSEG Assets_Plan IS_Xavier" xfId="6235" xr:uid="{5F24922A-7CE0-4FDF-A4BA-8317B871EA56}"/>
    <cellStyle name="_Data_NYSEG Assets_PlntIn" xfId="6236" xr:uid="{1EA33F1B-4CFB-4504-8745-0668C32755D1}"/>
    <cellStyle name="_Data_NYSEG Assets_PlntIn_Xavier" xfId="6237" xr:uid="{5CA8E435-1234-443D-9CF3-2815569D7BAC}"/>
    <cellStyle name="_Data_NYSEG Assets_PPA" xfId="6238" xr:uid="{A1DD0309-E488-43B5-BBD7-8F27A56FB2FC}"/>
    <cellStyle name="_Data_NYSEG Assets_PPA_Xavier" xfId="6239" xr:uid="{FA4AFCB1-27B9-4228-9E80-C63A575153E4}"/>
    <cellStyle name="_Data_NYSEG Assets_ppt-ind" xfId="6240" xr:uid="{01D1D87D-E410-4FB8-8464-A9491F52C5D5}"/>
    <cellStyle name="_Data_NYSEG Assets_Xavier" xfId="6241" xr:uid="{70670138-89C5-4BB2-BF02-963D0C41C4F0}"/>
    <cellStyle name="_Data_NYSEG Liab" xfId="6242" xr:uid="{BFA90C77-D7CB-4880-9F42-232BB69976CF}"/>
    <cellStyle name="_Data_NYSEG Liab 2" xfId="6243" xr:uid="{A100F8B1-C16F-4B72-BF2E-03CA1E758392}"/>
    <cellStyle name="_Data_NYSEG Liab 2 2" xfId="6244" xr:uid="{363AEE02-C2D0-430A-95BA-4942636E8235}"/>
    <cellStyle name="_Data_NYSEG Liab 2_Xavier" xfId="6245" xr:uid="{6220F76E-8EC6-45A6-B1B2-E176A0248705}"/>
    <cellStyle name="_Data_NYSEG Liab 3" xfId="6246" xr:uid="{0C446306-8528-4AC1-B3C6-D23EBFFF6AE0}"/>
    <cellStyle name="_Data_NYSEG Liab_14  IUSA 2012 Rev2 Maqueta for Presentation July 9" xfId="6247" xr:uid="{E20DF02D-7E73-43AA-80A5-5D4451035296}"/>
    <cellStyle name="_Data_NYSEG Liab_9. Staff Cost-External Services" xfId="6248" xr:uid="{76DFAD61-FB5E-4075-A9F3-889946CC18A3}"/>
    <cellStyle name="_Data_NYSEG Liab_9. Staff Cost-External Services 2" xfId="6249" xr:uid="{E982A2C6-5ED0-4558-BD28-780AB1556FCA}"/>
    <cellStyle name="_Data_NYSEG Liab_Actual" xfId="6250" xr:uid="{AFC8E453-FEAD-432B-8D8D-97E6D0F79814}"/>
    <cellStyle name="_Data_NYSEG Liab_Actual_Xavier" xfId="6251" xr:uid="{C58E1A8D-28A4-42C5-9A20-28CC494E7EFF}"/>
    <cellStyle name="_Data_NYSEG Liab_Conversion" xfId="6252" xr:uid="{70473E14-D74F-4400-A8DE-1FE5F03AB905}"/>
    <cellStyle name="_Data_NYSEG Liab_Conversion 2" xfId="6253" xr:uid="{2FE97B69-D310-4786-BF9B-A84C4F1B44CD}"/>
    <cellStyle name="_Data_NYSEG Liab_FIN € Summary" xfId="6254" xr:uid="{24E0C7AF-2DFF-4564-8BF8-EDE72B88D648}"/>
    <cellStyle name="_Data_NYSEG Liab_FIN € Summary 2" xfId="6255" xr:uid="{E8C0B8C0-B3D0-458B-AE1A-AC1F6AF6B0E1}"/>
    <cellStyle name="_Data_NYSEG Liab_IFRS Elim" xfId="6256" xr:uid="{F27EA409-FA96-4E72-91F6-8F5885224EE1}"/>
    <cellStyle name="_Data_NYSEG Liab_IFRS Elim_Xavier" xfId="6257" xr:uid="{2B6552F1-A095-4986-A0BE-B4AC6914AEFD}"/>
    <cellStyle name="_Data_NYSEG Liab_IFRS IS" xfId="6258" xr:uid="{17D53D95-4D7D-4797-BE00-33D7620D6E4D}"/>
    <cellStyle name="_Data_NYSEG Liab_IFRS IS_Xavier" xfId="6259" xr:uid="{0B05FD29-A6D8-467A-91CE-BBA1EBAFBCF1}"/>
    <cellStyle name="_Data_NYSEG Liab_One Corp Summary" xfId="6260" xr:uid="{C40F7582-2A3B-4472-B554-7ADE2A96F4A2}"/>
    <cellStyle name="_Data_NYSEG Liab_One Corp Summary 2" xfId="6261" xr:uid="{A9ED3695-5D40-4CD6-8E57-6C52E9D2037E}"/>
    <cellStyle name="_Data_NYSEG Liab_Plan IS" xfId="6262" xr:uid="{F33311F6-B2BF-4E5D-A62D-C0244D542599}"/>
    <cellStyle name="_Data_NYSEG Liab_Plan IS_Xavier" xfId="6263" xr:uid="{B887D586-8894-4D83-B33A-417CA8A01451}"/>
    <cellStyle name="_Data_NYSEG Liab_PlntIn" xfId="6264" xr:uid="{1249939E-1885-4F26-A5C0-763F1D3AFB89}"/>
    <cellStyle name="_Data_NYSEG Liab_PlntIn_Xavier" xfId="6265" xr:uid="{DE7D3AC1-C89C-4777-93B6-DD695C786891}"/>
    <cellStyle name="_Data_NYSEG Liab_PPA" xfId="6266" xr:uid="{5E02A7AA-E035-4D1A-9BCB-24FD25900004}"/>
    <cellStyle name="_Data_NYSEG Liab_PPA_Xavier" xfId="6267" xr:uid="{24C16D31-EF35-4173-8AD9-DB0530BB2F33}"/>
    <cellStyle name="_Data_NYSEG Liab_ppt-ind" xfId="6268" xr:uid="{E3A25E0C-B0E0-4174-BC2A-2FC7AFEA8DFF}"/>
    <cellStyle name="_Data_NYSEG Liab_Xavier" xfId="6269" xr:uid="{075EB2D3-D591-4568-9DAE-99C31500A6C2}"/>
    <cellStyle name="_Data_One Corp Summary" xfId="6270" xr:uid="{7C2DB55C-4CE9-482F-BFC1-3F3A9C323B97}"/>
    <cellStyle name="_Data_One Corp Summary 2" xfId="6271" xr:uid="{8AD02409-0B1C-4BCC-8ED9-CCEB19CBA983}"/>
    <cellStyle name="_Data_Plan IS" xfId="6272" xr:uid="{1E309EF5-F831-4783-A303-661103BFE491}"/>
    <cellStyle name="_Data_Plan IS_Xavier" xfId="6273" xr:uid="{0DADDDA7-478F-4B32-ADEA-405B18D9E2BD}"/>
    <cellStyle name="_Data_PlntIn" xfId="6274" xr:uid="{FACB5D2A-CEB0-499B-97E9-32A91D5DBFBD}"/>
    <cellStyle name="_Data_PlntIn_Xavier" xfId="6275" xr:uid="{8C632E1B-1BDB-4E34-A2C2-463CB2510ADD}"/>
    <cellStyle name="_Data_PPA" xfId="6276" xr:uid="{F0CE72BE-3DA2-4384-9268-2B5C6592527B}"/>
    <cellStyle name="_Data_PPA_Xavier" xfId="6277" xr:uid="{C894F71C-0D25-4116-B679-8D8F3A64EAB4}"/>
    <cellStyle name="_Data_ppt-ind" xfId="6278" xr:uid="{919274DD-F0ED-4C77-9E9B-FF37BC884133}"/>
    <cellStyle name="_Data_Reg Asset 2008 changes-summary Jan" xfId="6279" xr:uid="{EB2289D3-C111-4B8C-BE98-A26B65F7C947}"/>
    <cellStyle name="_Data_Reg Asset 2008 changes-summary Jan 2" xfId="6280" xr:uid="{3F551DCF-ACCF-476C-9DE9-17AD4FAAB9CD}"/>
    <cellStyle name="_Data_Reg Asset 2008 changes-summary Jan 2 2" xfId="6281" xr:uid="{92928436-7FBD-4D31-8D7B-7C62BE6D0B7F}"/>
    <cellStyle name="_Data_Reg Asset 2008 changes-summary Jan 2_Xavier" xfId="6282" xr:uid="{5477608F-BFEF-4DD3-9C7D-EB6F861AD229}"/>
    <cellStyle name="_Data_Reg Asset 2008 changes-summary Jan 3" xfId="6283" xr:uid="{37411E09-6711-429A-B037-25A886E999A1}"/>
    <cellStyle name="_Data_Reg Asset 2008 changes-summary Jan_14  IUSA 2012 Rev2 Maqueta for Presentation July 9" xfId="6284" xr:uid="{6891FC0B-A960-4075-9986-6DA4BDB3A859}"/>
    <cellStyle name="_Data_Reg Asset 2008 changes-summary Jan_9. Staff Cost-External Services" xfId="6285" xr:uid="{76F28378-0737-43D3-9B29-FB5515B80378}"/>
    <cellStyle name="_Data_Reg Asset 2008 changes-summary Jan_9. Staff Cost-External Services 2" xfId="6286" xr:uid="{3E967C70-4B7C-465F-A3AA-43E16B387EC7}"/>
    <cellStyle name="_Data_Reg Asset 2008 changes-summary Jan_Actual" xfId="6287" xr:uid="{BD4C434C-79A6-4529-BB16-5DDD1CFC4A44}"/>
    <cellStyle name="_Data_Reg Asset 2008 changes-summary Jan_Actual_Xavier" xfId="6288" xr:uid="{27D53747-6725-4FEF-A92A-89E723E0199B}"/>
    <cellStyle name="_Data_Reg Asset 2008 changes-summary Jan_Conversion" xfId="6289" xr:uid="{7081CBCB-E27B-42A0-B1CB-BBCE32EC52C5}"/>
    <cellStyle name="_Data_Reg Asset 2008 changes-summary Jan_Conversion 2" xfId="6290" xr:uid="{FEB30556-B57B-4618-B736-8A692ECB35D5}"/>
    <cellStyle name="_Data_Reg Asset 2008 changes-summary Jan_FIN € Summary" xfId="6291" xr:uid="{60B6CF9F-0517-4D78-9276-C52F69F5649E}"/>
    <cellStyle name="_Data_Reg Asset 2008 changes-summary Jan_FIN € Summary 2" xfId="6292" xr:uid="{AA346593-D5C3-4AD7-B9A2-DEE0D95874FD}"/>
    <cellStyle name="_Data_Reg Asset 2008 changes-summary Jan_IFRS Elim" xfId="6293" xr:uid="{0DA210F6-0410-4251-8439-02F719E9D795}"/>
    <cellStyle name="_Data_Reg Asset 2008 changes-summary Jan_IFRS Elim_Xavier" xfId="6294" xr:uid="{7860F2B0-38A9-400B-B8DE-8DC989184D34}"/>
    <cellStyle name="_Data_Reg Asset 2008 changes-summary Jan_IFRS IS" xfId="6295" xr:uid="{86F252FF-73DA-410A-B0EF-AC9C80C40833}"/>
    <cellStyle name="_Data_Reg Asset 2008 changes-summary Jan_IFRS IS_Xavier" xfId="6296" xr:uid="{0C6233C6-B595-424C-9B17-1C22D776B060}"/>
    <cellStyle name="_Data_Reg Asset 2008 changes-summary Jan_One Corp Summary" xfId="6297" xr:uid="{C906743B-CC46-4170-BC87-2503E596FEAC}"/>
    <cellStyle name="_Data_Reg Asset 2008 changes-summary Jan_One Corp Summary 2" xfId="6298" xr:uid="{3AA1AB25-0332-4258-969F-E88AB58CBE8C}"/>
    <cellStyle name="_Data_Reg Asset 2008 changes-summary Jan_Plan IS" xfId="6299" xr:uid="{822F2AE2-95DE-4B25-8E62-6A1B69EC1F0E}"/>
    <cellStyle name="_Data_Reg Asset 2008 changes-summary Jan_Plan IS_Xavier" xfId="6300" xr:uid="{28B51330-504F-4F19-B5A1-9F2527528643}"/>
    <cellStyle name="_Data_Reg Asset 2008 changes-summary Jan_PlntIn" xfId="6301" xr:uid="{6F68FFEC-122C-48A5-92E8-2112F112D7E5}"/>
    <cellStyle name="_Data_Reg Asset 2008 changes-summary Jan_PlntIn_Xavier" xfId="6302" xr:uid="{A1870B90-B605-4D7B-8B81-3665204FD21D}"/>
    <cellStyle name="_Data_Reg Asset 2008 changes-summary Jan_PPA" xfId="6303" xr:uid="{22A77525-83D2-44AE-8F9A-70672C53D75F}"/>
    <cellStyle name="_Data_Reg Asset 2008 changes-summary Jan_PPA_Xavier" xfId="6304" xr:uid="{796A36B8-A013-443C-9A4D-8C2ACFA0504D}"/>
    <cellStyle name="_Data_Reg Asset 2008 changes-summary Jan_ppt-ind" xfId="6305" xr:uid="{E8036759-90C0-48E7-9246-A5E6231917EA}"/>
    <cellStyle name="_Data_Reg Asset 2008 changes-summary Jan_Xavier" xfId="6306" xr:uid="{6FCD523B-F679-4E6E-A763-ACE9E681BA15}"/>
    <cellStyle name="_Data_Xavier" xfId="6307" xr:uid="{9EC54B2C-D995-410F-BA70-F6F72040413D}"/>
    <cellStyle name="_Db001231X" xfId="6308" xr:uid="{C3FB6234-BA20-4416-8585-FD9D3BF49E13}"/>
    <cellStyle name="_Db001231X 2" xfId="6309" xr:uid="{DE436401-F77B-4652-8E80-D2C5AF443B36}"/>
    <cellStyle name="_Db001231X 2 2" xfId="6310" xr:uid="{B6826F84-5FF1-4AD2-97A7-B0336E715C77}"/>
    <cellStyle name="_Db001231X 2_Xavier" xfId="6311" xr:uid="{9B3AD003-B246-41E5-AEDC-46DFFA95C7F7}"/>
    <cellStyle name="_Db001231X 3" xfId="6312" xr:uid="{9337BD25-483C-423E-9A1B-89DEBCC88AC4}"/>
    <cellStyle name="_Db001231X_14  IUSA 2012 Rev2 Maqueta for Presentation July 9" xfId="6313" xr:uid="{82FCD017-8E13-48A8-A2BA-AB9D1DACE8E7}"/>
    <cellStyle name="_Db001231X_9. Staff Cost-External Services" xfId="6314" xr:uid="{96C8740F-382D-4320-944A-AD290048E9E3}"/>
    <cellStyle name="_Db001231X_9. Staff Cost-External Services 2" xfId="6315" xr:uid="{26F758D4-A272-42B8-AC4A-0CEE32035B75}"/>
    <cellStyle name="_Db001231X_Actual" xfId="6316" xr:uid="{BF44C1D2-1DBA-41F6-AD13-C7C09CFD3B01}"/>
    <cellStyle name="_Db001231X_Actual_Xavier" xfId="6317" xr:uid="{B3202160-3C21-4849-A3EE-0CF5D3C8282D}"/>
    <cellStyle name="_Db001231X_Adams Report Recon Sept 08" xfId="6318" xr:uid="{EE9501E5-B9D8-4273-8524-5753D0D30347}"/>
    <cellStyle name="_Db001231X_Adams Report Recon Sept 08 2" xfId="6319" xr:uid="{BB3A21ED-33D9-4FDA-882C-67DBBEEFBA71}"/>
    <cellStyle name="_Db001231X_Adams Report Recon Sept 08 2 2" xfId="6320" xr:uid="{FD13AA75-325C-48EB-9C90-8028D0E7086C}"/>
    <cellStyle name="_Db001231X_Adams Report Recon Sept 08 2_Xavier" xfId="6321" xr:uid="{4869F809-579D-46D9-AFF3-281AB8514F0D}"/>
    <cellStyle name="_Db001231X_Adams Report Recon Sept 08 3" xfId="6322" xr:uid="{F342F40C-54DD-47B6-8BDD-5C3892EF6427}"/>
    <cellStyle name="_Db001231X_Adams Report Recon Sept 08_14  IUSA 2012 Rev2 Maqueta for Presentation July 9" xfId="6323" xr:uid="{68813F75-48AF-496A-9286-5F72AB875E2E}"/>
    <cellStyle name="_Db001231X_Adams Report Recon Sept 08_9. Staff Cost-External Services" xfId="6324" xr:uid="{9D58EFDA-9B4A-41C5-A501-ECDA2ADBB97C}"/>
    <cellStyle name="_Db001231X_Adams Report Recon Sept 08_9. Staff Cost-External Services 2" xfId="6325" xr:uid="{3F30E251-4113-4A93-B7FD-6C84EE41BCF2}"/>
    <cellStyle name="_Db001231X_Adams Report Recon Sept 08_Actual" xfId="6326" xr:uid="{88D8CD7B-36E1-4158-B07E-6FF08B25EB38}"/>
    <cellStyle name="_Db001231X_Adams Report Recon Sept 08_Actual_Xavier" xfId="6327" xr:uid="{E4CF7CA5-0FE3-4D8A-BCA9-365E742FD067}"/>
    <cellStyle name="_Db001231X_Adams Report Recon Sept 08_Conversion" xfId="6328" xr:uid="{DF08F451-E536-45B3-B721-D47EE1E2D4FE}"/>
    <cellStyle name="_Db001231X_Adams Report Recon Sept 08_Conversion 2" xfId="6329" xr:uid="{E60CFC4D-B9D3-4D0B-9934-B3FF003BFC90}"/>
    <cellStyle name="_Db001231X_Adams Report Recon Sept 08_FIN € Summary" xfId="6330" xr:uid="{BF99C49B-F1D7-4378-8D11-CBD0603C7405}"/>
    <cellStyle name="_Db001231X_Adams Report Recon Sept 08_FIN € Summary 2" xfId="6331" xr:uid="{08C41116-A36D-4E2E-9C38-DF2D2BA09E22}"/>
    <cellStyle name="_Db001231X_Adams Report Recon Sept 08_IFRS Elim" xfId="6332" xr:uid="{C499511F-DB35-4192-8442-EAB8F50129CF}"/>
    <cellStyle name="_Db001231X_Adams Report Recon Sept 08_IFRS Elim_Xavier" xfId="6333" xr:uid="{8502679B-7B80-4BDC-9660-6A8987C1B13B}"/>
    <cellStyle name="_Db001231X_Adams Report Recon Sept 08_IFRS IS" xfId="6334" xr:uid="{6D5AD080-406D-4EC1-90CE-508D32A7A2A2}"/>
    <cellStyle name="_Db001231X_Adams Report Recon Sept 08_IFRS IS_Xavier" xfId="6335" xr:uid="{7EB653EE-C4E8-4880-9774-189A6EC0591F}"/>
    <cellStyle name="_Db001231X_Adams Report Recon Sept 08_One Corp Summary" xfId="6336" xr:uid="{14E2B53A-4D36-4307-B324-40A4D52986E0}"/>
    <cellStyle name="_Db001231X_Adams Report Recon Sept 08_One Corp Summary 2" xfId="6337" xr:uid="{85226919-8BD3-4CC9-AF0E-6793F2E9F425}"/>
    <cellStyle name="_Db001231X_Adams Report Recon Sept 08_Plan IS" xfId="6338" xr:uid="{92AEB88A-8FCE-43A8-AA04-F811B7EEBA3E}"/>
    <cellStyle name="_Db001231X_Adams Report Recon Sept 08_Plan IS_Xavier" xfId="6339" xr:uid="{790E778E-9426-4637-B179-4129FC55C36F}"/>
    <cellStyle name="_Db001231X_Adams Report Recon Sept 08_PlntIn" xfId="6340" xr:uid="{3E9F0F17-909E-4640-8F5C-CE297F1BD4B8}"/>
    <cellStyle name="_Db001231X_Adams Report Recon Sept 08_PlntIn_Xavier" xfId="6341" xr:uid="{065D5841-78CF-4B24-873F-41134B2CA80A}"/>
    <cellStyle name="_Db001231X_Adams Report Recon Sept 08_PPA" xfId="6342" xr:uid="{A8CC9A5F-A473-4B86-BE3D-2D019686618C}"/>
    <cellStyle name="_Db001231X_Adams Report Recon Sept 08_PPA_Xavier" xfId="6343" xr:uid="{2653F4AB-0AE2-439F-9D78-0E5294FDB9A7}"/>
    <cellStyle name="_Db001231X_Adams Report Recon Sept 08_ppt-ind" xfId="6344" xr:uid="{0EEEB2D3-4355-4998-B1B6-65155A26A8DB}"/>
    <cellStyle name="_Db001231X_Adams Report Recon Sept 08_Xavier" xfId="6345" xr:uid="{03E8A006-86D1-4B98-AE91-753428F83233}"/>
    <cellStyle name="_Db001231X_Book1" xfId="6346" xr:uid="{F04787F3-8BFA-4CF1-933E-771A831F0BA4}"/>
    <cellStyle name="_Db001231X_Book1 2" xfId="6347" xr:uid="{0180B1BB-7706-447D-A381-090A2E37137A}"/>
    <cellStyle name="_Db001231X_Book1 2 2" xfId="6348" xr:uid="{B4A46EC9-C84C-423D-8CCD-0BAB44C0C2E1}"/>
    <cellStyle name="_Db001231X_Book1 2_Xavier" xfId="6349" xr:uid="{EEABA433-4F1B-471B-9FDB-0ACBAF4AF176}"/>
    <cellStyle name="_Db001231X_Book1 3" xfId="6350" xr:uid="{F611B5AE-596A-4DA5-8CAA-6BF86AEE9B7B}"/>
    <cellStyle name="_Db001231X_Book1_14  IUSA 2012 Rev2 Maqueta for Presentation July 9" xfId="6351" xr:uid="{33673F89-4C10-47A6-AB99-50C8ADD2A655}"/>
    <cellStyle name="_Db001231X_Book1_9. Staff Cost-External Services" xfId="6352" xr:uid="{6978AEAC-F468-435C-8F1D-49FF41D5A7B9}"/>
    <cellStyle name="_Db001231X_Book1_9. Staff Cost-External Services 2" xfId="6353" xr:uid="{472B7A8E-AFBE-4A6A-B638-0466B48B3DEE}"/>
    <cellStyle name="_Db001231X_Book1_Actual" xfId="6354" xr:uid="{991A5AE3-AFA4-4918-A125-D865E04D9751}"/>
    <cellStyle name="_Db001231X_Book1_Actual_Xavier" xfId="6355" xr:uid="{ABBDD8D5-8489-489B-BD8D-9B6E223CC61F}"/>
    <cellStyle name="_Db001231X_Book1_Conversion" xfId="6356" xr:uid="{47004928-6733-4A10-B0F2-194CD3E71E98}"/>
    <cellStyle name="_Db001231X_Book1_Conversion 2" xfId="6357" xr:uid="{7EAFC27B-0E37-433B-806F-669C2B280D38}"/>
    <cellStyle name="_Db001231X_Book1_FIN € Summary" xfId="6358" xr:uid="{D5ABEDDD-D9C3-4842-9D1F-9B431FB7DDD1}"/>
    <cellStyle name="_Db001231X_Book1_FIN € Summary 2" xfId="6359" xr:uid="{96D8544E-F8E4-4ECF-BE8B-CFDE9674289B}"/>
    <cellStyle name="_Db001231X_Book1_IFRS Elim" xfId="6360" xr:uid="{CE5538D4-D8F5-4171-87F2-53CF5299DD18}"/>
    <cellStyle name="_Db001231X_Book1_IFRS Elim_Xavier" xfId="6361" xr:uid="{324EFBD7-BB29-4DEE-AF16-EA9F8B58C1D7}"/>
    <cellStyle name="_Db001231X_Book1_IFRS IS" xfId="6362" xr:uid="{9D269A93-007C-41F9-A3F1-155EB44BAF66}"/>
    <cellStyle name="_Db001231X_Book1_IFRS IS_Xavier" xfId="6363" xr:uid="{B50E521D-8017-4763-A95C-BDD068E45985}"/>
    <cellStyle name="_Db001231X_Book1_One Corp Summary" xfId="6364" xr:uid="{AC4A1C34-169A-4585-964E-F1772B3EA2A5}"/>
    <cellStyle name="_Db001231X_Book1_One Corp Summary 2" xfId="6365" xr:uid="{30C3F9A3-054B-4729-8DF6-82A6DFDAE963}"/>
    <cellStyle name="_Db001231X_Book1_Plan IS" xfId="6366" xr:uid="{54DEF820-D0D0-454F-B64D-4E5AFC054E09}"/>
    <cellStyle name="_Db001231X_Book1_Plan IS_Xavier" xfId="6367" xr:uid="{F8D7F5F0-F74C-4A16-8775-2701844C3883}"/>
    <cellStyle name="_Db001231X_Book1_PlntIn" xfId="6368" xr:uid="{6A8053B1-14DB-4540-981B-8E713D2BC91A}"/>
    <cellStyle name="_Db001231X_Book1_PlntIn_Xavier" xfId="6369" xr:uid="{A25549F9-BB10-4DF9-AF8C-EFE71476155F}"/>
    <cellStyle name="_Db001231X_Book1_PPA" xfId="6370" xr:uid="{26793E69-A123-4D94-81B2-AC5E516740AC}"/>
    <cellStyle name="_Db001231X_Book1_PPA_Xavier" xfId="6371" xr:uid="{748B3908-1780-4C09-A6EE-030E8DE50A4E}"/>
    <cellStyle name="_Db001231X_Book1_ppt-ind" xfId="6372" xr:uid="{DA64DFDE-9A21-4B39-AC1D-0D3D69255D76}"/>
    <cellStyle name="_Db001231X_Book1_Xavier" xfId="6373" xr:uid="{00414FEF-4DE8-4A82-8D96-CF0F12EB37A2}"/>
    <cellStyle name="_Db001231X_Conversion" xfId="6374" xr:uid="{0783861B-6A97-46D0-876E-F1403A0D65EB}"/>
    <cellStyle name="_Db001231X_Conversion 2" xfId="6375" xr:uid="{46E70E12-CDC4-4B11-9372-3586DC13BB39}"/>
    <cellStyle name="_Db001231X_FIN € Summary" xfId="6376" xr:uid="{BD9097ED-F824-49D1-B857-427A6CD9CF69}"/>
    <cellStyle name="_Db001231X_FIN € Summary 2" xfId="6377" xr:uid="{FBAC3066-4241-4229-BDC5-DE3BA537AD2C}"/>
    <cellStyle name="_Db001231X_IFRS Elim" xfId="6378" xr:uid="{B9A34E57-8A8D-45BA-AD49-7AC8779B148C}"/>
    <cellStyle name="_Db001231X_IFRS Elim_Xavier" xfId="6379" xr:uid="{681DD392-9AE2-44E4-B463-99EA8A25D6BF}"/>
    <cellStyle name="_Db001231X_IFRS IS" xfId="6380" xr:uid="{683C75E6-C015-44AE-AA12-656B14213E63}"/>
    <cellStyle name="_Db001231X_IFRS IS_Xavier" xfId="6381" xr:uid="{29700B0D-FB1B-411E-AF52-3122127EB3A4}"/>
    <cellStyle name="_Db001231X_NYSEG Assets" xfId="6382" xr:uid="{5C38209E-F68A-4AF5-8597-1BEA32D0F0DD}"/>
    <cellStyle name="_Db001231X_NYSEG Assets 2" xfId="6383" xr:uid="{3D2871F5-FC9E-4981-A833-F12F2019C342}"/>
    <cellStyle name="_Db001231X_NYSEG Assets 2 2" xfId="6384" xr:uid="{5E3FB62E-AF61-4B87-8397-7C3055451C36}"/>
    <cellStyle name="_Db001231X_NYSEG Assets 2_Xavier" xfId="6385" xr:uid="{515415E7-B07D-4337-B21F-9FBA73B3C319}"/>
    <cellStyle name="_Db001231X_NYSEG Assets 3" xfId="6386" xr:uid="{C9F1A11A-CE13-44EA-A762-77D82B5163B4}"/>
    <cellStyle name="_Db001231X_NYSEG Assets_14  IUSA 2012 Rev2 Maqueta for Presentation July 9" xfId="6387" xr:uid="{9EED1477-DEB6-46E3-9716-9B68A3E35826}"/>
    <cellStyle name="_Db001231X_NYSEG Assets_9. Staff Cost-External Services" xfId="6388" xr:uid="{296834F6-2073-49FD-93F1-32FF31D66532}"/>
    <cellStyle name="_Db001231X_NYSEG Assets_9. Staff Cost-External Services 2" xfId="6389" xr:uid="{DD03BCF9-11FC-41C4-9B85-25662E4AA1A2}"/>
    <cellStyle name="_Db001231X_NYSEG Assets_Actual" xfId="6390" xr:uid="{4C9DE57E-AFA3-47E0-9F09-57F119A3DBB8}"/>
    <cellStyle name="_Db001231X_NYSEG Assets_Actual_Xavier" xfId="6391" xr:uid="{15CE2DD2-6852-4207-B6BC-203F2E5192F6}"/>
    <cellStyle name="_Db001231X_NYSEG Assets_Conversion" xfId="6392" xr:uid="{3978588F-0558-4D7A-8CD5-1A45D3AF2008}"/>
    <cellStyle name="_Db001231X_NYSEG Assets_Conversion 2" xfId="6393" xr:uid="{F4AFE808-C414-4873-940A-BD290BFCFDE1}"/>
    <cellStyle name="_Db001231X_NYSEG Assets_FIN € Summary" xfId="6394" xr:uid="{B1C255CD-03CC-4268-8865-84054F2548CB}"/>
    <cellStyle name="_Db001231X_NYSEG Assets_FIN € Summary 2" xfId="6395" xr:uid="{7F67E8FB-4EC1-4DB6-A16E-E02706B33546}"/>
    <cellStyle name="_Db001231X_NYSEG Assets_IFRS Elim" xfId="6396" xr:uid="{4C2E606C-102A-4107-B1D9-BDC6D1389C47}"/>
    <cellStyle name="_Db001231X_NYSEG Assets_IFRS Elim_Xavier" xfId="6397" xr:uid="{0B4C69B2-D483-4415-9BB8-62FE5D87B67C}"/>
    <cellStyle name="_Db001231X_NYSEG Assets_IFRS IS" xfId="6398" xr:uid="{5712804B-6895-4678-A6FC-E5E8C1BB66B2}"/>
    <cellStyle name="_Db001231X_NYSEG Assets_IFRS IS_Xavier" xfId="6399" xr:uid="{76738BCE-D1FE-4244-855B-FEBD9D2672CE}"/>
    <cellStyle name="_Db001231X_NYSEG Assets_One Corp Summary" xfId="6400" xr:uid="{82564DE9-AF95-4A85-A9D4-EDB69F669DBA}"/>
    <cellStyle name="_Db001231X_NYSEG Assets_One Corp Summary 2" xfId="6401" xr:uid="{23387799-DB3B-4D10-9211-54B47C4545B4}"/>
    <cellStyle name="_Db001231X_NYSEG Assets_Plan IS" xfId="6402" xr:uid="{295D96A4-7B8F-4FDF-9DB2-5585FDB1DE71}"/>
    <cellStyle name="_Db001231X_NYSEG Assets_Plan IS_Xavier" xfId="6403" xr:uid="{59A19FE3-B1BB-4291-9BA0-5894543C33D3}"/>
    <cellStyle name="_Db001231X_NYSEG Assets_PlntIn" xfId="6404" xr:uid="{60541BE3-8D62-4771-A081-F660727C9E2B}"/>
    <cellStyle name="_Db001231X_NYSEG Assets_PlntIn_Xavier" xfId="6405" xr:uid="{0CC28E9C-8974-4F71-B81F-95618266DC75}"/>
    <cellStyle name="_Db001231X_NYSEG Assets_PPA" xfId="6406" xr:uid="{D2B7B8A5-E040-4BB1-A4E1-F7319E5C5F0A}"/>
    <cellStyle name="_Db001231X_NYSEG Assets_PPA_Xavier" xfId="6407" xr:uid="{28BAE877-03C3-4F6F-A204-71BB5BBBB35A}"/>
    <cellStyle name="_Db001231X_NYSEG Assets_ppt-ind" xfId="6408" xr:uid="{4D8F1A04-D6C2-421F-A624-52C35218690B}"/>
    <cellStyle name="_Db001231X_NYSEG Assets_Xavier" xfId="6409" xr:uid="{8CDBD069-8F4B-4A55-9144-421E7871E0CC}"/>
    <cellStyle name="_Db001231X_NYSEG Liab" xfId="6410" xr:uid="{54A4F0B0-981A-4228-A77B-29DC67135F2F}"/>
    <cellStyle name="_Db001231X_NYSEG Liab 2" xfId="6411" xr:uid="{40201745-0024-4DB6-AD1F-6ABE2944D84C}"/>
    <cellStyle name="_Db001231X_NYSEG Liab 2 2" xfId="6412" xr:uid="{247EC775-D725-4272-87AB-9CF5E6C28EBD}"/>
    <cellStyle name="_Db001231X_NYSEG Liab 2_Xavier" xfId="6413" xr:uid="{70F845BD-46B2-4F22-BC67-20CC040127A2}"/>
    <cellStyle name="_Db001231X_NYSEG Liab 3" xfId="6414" xr:uid="{129673A3-E1F1-449A-A960-F6FFBAAC8D6C}"/>
    <cellStyle name="_Db001231X_NYSEG Liab_14  IUSA 2012 Rev2 Maqueta for Presentation July 9" xfId="6415" xr:uid="{F75407C5-6CA7-46F3-81D7-6FA4D5A3375B}"/>
    <cellStyle name="_Db001231X_NYSEG Liab_9. Staff Cost-External Services" xfId="6416" xr:uid="{B7CE5EA9-169C-4827-8860-076A5A5CBB01}"/>
    <cellStyle name="_Db001231X_NYSEG Liab_9. Staff Cost-External Services 2" xfId="6417" xr:uid="{D46ED52B-0680-4C99-9252-525ACEF0E4D5}"/>
    <cellStyle name="_Db001231X_NYSEG Liab_Actual" xfId="6418" xr:uid="{660A7485-B7A1-433F-88AC-DA726A840926}"/>
    <cellStyle name="_Db001231X_NYSEG Liab_Actual_Xavier" xfId="6419" xr:uid="{D1772AD6-C2F4-4D32-9395-0B78F216A2A2}"/>
    <cellStyle name="_Db001231X_NYSEG Liab_Conversion" xfId="6420" xr:uid="{14B851B7-BB00-4391-BCEB-8255351F3761}"/>
    <cellStyle name="_Db001231X_NYSEG Liab_Conversion 2" xfId="6421" xr:uid="{EC598E51-B68F-41B9-A51D-CA86C1462F5E}"/>
    <cellStyle name="_Db001231X_NYSEG Liab_FIN € Summary" xfId="6422" xr:uid="{D63D790D-D5A7-424A-9524-BF9232AF4D15}"/>
    <cellStyle name="_Db001231X_NYSEG Liab_FIN € Summary 2" xfId="6423" xr:uid="{0D3E0ABB-CD57-400C-8339-BA0B392C3AC5}"/>
    <cellStyle name="_Db001231X_NYSEG Liab_IFRS Elim" xfId="6424" xr:uid="{EBFED740-5AEC-429F-AE6E-08744FFB9AAE}"/>
    <cellStyle name="_Db001231X_NYSEG Liab_IFRS Elim_Xavier" xfId="6425" xr:uid="{81C39854-D3B4-410D-968F-C849A7B9AA9B}"/>
    <cellStyle name="_Db001231X_NYSEG Liab_IFRS IS" xfId="6426" xr:uid="{2BD8F8B1-093E-4DBE-A8F0-5000A57CAD92}"/>
    <cellStyle name="_Db001231X_NYSEG Liab_IFRS IS_Xavier" xfId="6427" xr:uid="{5CEDAE6D-66FA-4AA2-9644-C1D73A83D734}"/>
    <cellStyle name="_Db001231X_NYSEG Liab_One Corp Summary" xfId="6428" xr:uid="{805777A2-6512-432F-88CF-766A470310BE}"/>
    <cellStyle name="_Db001231X_NYSEG Liab_One Corp Summary 2" xfId="6429" xr:uid="{477489F2-92D9-4937-99FB-15AE93FA34C5}"/>
    <cellStyle name="_Db001231X_NYSEG Liab_Plan IS" xfId="6430" xr:uid="{C1BA8E57-29FB-4826-A228-3297D9BEEDA6}"/>
    <cellStyle name="_Db001231X_NYSEG Liab_Plan IS_Xavier" xfId="6431" xr:uid="{B1B0290E-D12F-44FE-8D4C-799CC6B6D3DC}"/>
    <cellStyle name="_Db001231X_NYSEG Liab_PlntIn" xfId="6432" xr:uid="{C4CE406D-4D06-4198-8412-567ABD0C2591}"/>
    <cellStyle name="_Db001231X_NYSEG Liab_PlntIn_Xavier" xfId="6433" xr:uid="{285064CB-25D1-42D9-9041-1FF8136D2560}"/>
    <cellStyle name="_Db001231X_NYSEG Liab_PPA" xfId="6434" xr:uid="{FEB1889A-BE73-4393-8523-05BB7208A256}"/>
    <cellStyle name="_Db001231X_NYSEG Liab_PPA_Xavier" xfId="6435" xr:uid="{2C9C58F4-2D29-419E-962D-CF4A4B91AE08}"/>
    <cellStyle name="_Db001231X_NYSEG Liab_ppt-ind" xfId="6436" xr:uid="{F7E3E87E-92B4-4756-966D-643369B5A431}"/>
    <cellStyle name="_Db001231X_NYSEG Liab_Xavier" xfId="6437" xr:uid="{9C8E016E-E122-4C09-AE5F-7FF427961C2B}"/>
    <cellStyle name="_Db001231X_One Corp Summary" xfId="6438" xr:uid="{64127FB4-A066-48EA-8BEF-702CE95A6D0E}"/>
    <cellStyle name="_Db001231X_One Corp Summary 2" xfId="6439" xr:uid="{3AC381D5-C73F-4826-AD09-C4771BAA835A}"/>
    <cellStyle name="_Db001231X_Plan IS" xfId="6440" xr:uid="{0FDA7C12-8E2C-4781-BECA-685E3174448E}"/>
    <cellStyle name="_Db001231X_Plan IS_Xavier" xfId="6441" xr:uid="{BF24D43B-B760-41EA-862A-45B3758A4B2E}"/>
    <cellStyle name="_Db001231X_PlntIn" xfId="6442" xr:uid="{EFD679AC-7ED1-43A5-A21B-F26ABC6EE362}"/>
    <cellStyle name="_Db001231X_PlntIn_Xavier" xfId="6443" xr:uid="{00C73E80-551F-42DF-8469-69E2C1B6B30C}"/>
    <cellStyle name="_Db001231X_PPA" xfId="6444" xr:uid="{F1EE7307-88D0-4832-9F77-3E212B41E876}"/>
    <cellStyle name="_Db001231X_PPA_Xavier" xfId="6445" xr:uid="{531AA5DE-C1F2-4E26-9E6F-C63CC76158CE}"/>
    <cellStyle name="_Db001231X_ppt-ind" xfId="6446" xr:uid="{3F698B47-1788-4AEC-879B-CBB505EA4A46}"/>
    <cellStyle name="_Db001231X_Reg Asset 2008 changes-summary Jan" xfId="6447" xr:uid="{F7880219-5C57-4F92-82CA-DF73C4F0D6B0}"/>
    <cellStyle name="_Db001231X_Reg Asset 2008 changes-summary Jan 2" xfId="6448" xr:uid="{A51874B3-871A-4803-AE32-B94BEF6635B5}"/>
    <cellStyle name="_Db001231X_Reg Asset 2008 changes-summary Jan 2 2" xfId="6449" xr:uid="{FF8476A5-58D4-4A40-8FB1-FD0A5811B31F}"/>
    <cellStyle name="_Db001231X_Reg Asset 2008 changes-summary Jan 2_Xavier" xfId="6450" xr:uid="{A2E62E13-DAD2-477C-B253-BDC41BFB6B75}"/>
    <cellStyle name="_Db001231X_Reg Asset 2008 changes-summary Jan 3" xfId="6451" xr:uid="{361DE6CA-41E6-4594-93EA-425B55033397}"/>
    <cellStyle name="_Db001231X_Reg Asset 2008 changes-summary Jan_14  IUSA 2012 Rev2 Maqueta for Presentation July 9" xfId="6452" xr:uid="{4079CBBB-D8B8-4949-939D-537D2802D126}"/>
    <cellStyle name="_Db001231X_Reg Asset 2008 changes-summary Jan_9. Staff Cost-External Services" xfId="6453" xr:uid="{F21BDFC7-8214-4137-804A-5902F5505FD3}"/>
    <cellStyle name="_Db001231X_Reg Asset 2008 changes-summary Jan_9. Staff Cost-External Services 2" xfId="6454" xr:uid="{92C57D10-F61F-4004-A5AF-216AB38D0670}"/>
    <cellStyle name="_Db001231X_Reg Asset 2008 changes-summary Jan_Actual" xfId="6455" xr:uid="{1B3A980F-5980-4D89-A683-E7F92D5E0D3A}"/>
    <cellStyle name="_Db001231X_Reg Asset 2008 changes-summary Jan_Actual_Xavier" xfId="6456" xr:uid="{D81080AB-1B1F-471E-9633-D0DB605855BC}"/>
    <cellStyle name="_Db001231X_Reg Asset 2008 changes-summary Jan_Conversion" xfId="6457" xr:uid="{A28D0E7F-E81B-4E0D-B860-E3A821E9DFB4}"/>
    <cellStyle name="_Db001231X_Reg Asset 2008 changes-summary Jan_Conversion 2" xfId="6458" xr:uid="{9190F421-319B-4BB0-9890-9B7515DBBAFE}"/>
    <cellStyle name="_Db001231X_Reg Asset 2008 changes-summary Jan_FIN € Summary" xfId="6459" xr:uid="{D4D6B180-ADB2-48F9-A2B5-F7669088CF0B}"/>
    <cellStyle name="_Db001231X_Reg Asset 2008 changes-summary Jan_FIN € Summary 2" xfId="6460" xr:uid="{BF158960-BD69-4B4C-A4BC-E6DBEBD76489}"/>
    <cellStyle name="_Db001231X_Reg Asset 2008 changes-summary Jan_IFRS Elim" xfId="6461" xr:uid="{D671BFED-EC81-4945-A120-89C0CDB39301}"/>
    <cellStyle name="_Db001231X_Reg Asset 2008 changes-summary Jan_IFRS Elim_Xavier" xfId="6462" xr:uid="{1F7851E0-8F99-4F67-ABE8-1D97D935EA0F}"/>
    <cellStyle name="_Db001231X_Reg Asset 2008 changes-summary Jan_IFRS IS" xfId="6463" xr:uid="{89FB24E0-53BC-489E-8707-5DD8BEA2A31D}"/>
    <cellStyle name="_Db001231X_Reg Asset 2008 changes-summary Jan_IFRS IS_Xavier" xfId="6464" xr:uid="{2CEA8A83-6948-4078-8023-0D21A926ED04}"/>
    <cellStyle name="_Db001231X_Reg Asset 2008 changes-summary Jan_One Corp Summary" xfId="6465" xr:uid="{C6B97104-143B-4E14-8781-89C7769CEAB5}"/>
    <cellStyle name="_Db001231X_Reg Asset 2008 changes-summary Jan_One Corp Summary 2" xfId="6466" xr:uid="{CB3C68F1-360D-4D31-BCD4-30C92FF93D7E}"/>
    <cellStyle name="_Db001231X_Reg Asset 2008 changes-summary Jan_Plan IS" xfId="6467" xr:uid="{9CC986D2-B7DA-4DB2-9443-17E2F7A74FAA}"/>
    <cellStyle name="_Db001231X_Reg Asset 2008 changes-summary Jan_Plan IS_Xavier" xfId="6468" xr:uid="{9606E542-A22C-4FA8-A192-9DC8DC1071C1}"/>
    <cellStyle name="_Db001231X_Reg Asset 2008 changes-summary Jan_PlntIn" xfId="6469" xr:uid="{7EFA85A3-9133-45CA-BBBB-4FA24E3001E1}"/>
    <cellStyle name="_Db001231X_Reg Asset 2008 changes-summary Jan_PlntIn_Xavier" xfId="6470" xr:uid="{57B7B3B5-6322-4951-8605-93AE72B65E65}"/>
    <cellStyle name="_Db001231X_Reg Asset 2008 changes-summary Jan_PPA" xfId="6471" xr:uid="{ED7BA06D-FF44-4441-BBC6-920ECEB0CDC9}"/>
    <cellStyle name="_Db001231X_Reg Asset 2008 changes-summary Jan_PPA_Xavier" xfId="6472" xr:uid="{D9D5BC32-AB0B-482F-A3AD-B64C08A5D1DE}"/>
    <cellStyle name="_Db001231X_Reg Asset 2008 changes-summary Jan_ppt-ind" xfId="6473" xr:uid="{589DE382-1FF8-46F4-8D09-376380BDEC39}"/>
    <cellStyle name="_Db001231X_Reg Asset 2008 changes-summary Jan_Xavier" xfId="6474" xr:uid="{92A7DE0D-04CF-41FA-BC63-0C750EA7EC02}"/>
    <cellStyle name="_Db001231X_SCT(1+2) PO 5 Yr Plan Template 2005 020805" xfId="6475" xr:uid="{ED4639EF-F167-4DBF-9D49-1584C955214C}"/>
    <cellStyle name="_Db001231X_SCT(1+2) PO 5 Yr Plan Template 2005 020805 2" xfId="6476" xr:uid="{527C470F-5A0C-41C0-B897-7689C562012D}"/>
    <cellStyle name="_Db001231X_SCT(1+2) PO 5 Yr Plan Template 2005 020805 2 2" xfId="6477" xr:uid="{002B71D0-4AA0-4BBB-9788-C69E762BF8FB}"/>
    <cellStyle name="_Db001231X_SCT(1+2) PO 5 Yr Plan Template 2005 020805 2_Xavier" xfId="6478" xr:uid="{5AB69290-D928-4370-A2D0-93889C66FFE9}"/>
    <cellStyle name="_Db001231X_SCT(1+2) PO 5 Yr Plan Template 2005 020805 3" xfId="6479" xr:uid="{109F0D6E-BE38-4E64-B522-4D32FBB4B97F}"/>
    <cellStyle name="_Db001231X_SCT(1+2) PO 5 Yr Plan Template 2005 020805_14  IUSA 2012 Rev2 Maqueta for Presentation July 9" xfId="6480" xr:uid="{9F67237C-3A40-483A-836C-8AACFDE1ECD5}"/>
    <cellStyle name="_Db001231X_SCT(1+2) PO 5 Yr Plan Template 2005 020805_9. Staff Cost-External Services" xfId="6481" xr:uid="{861FE982-1292-4D3F-B4F2-D705DF76026C}"/>
    <cellStyle name="_Db001231X_SCT(1+2) PO 5 Yr Plan Template 2005 020805_9. Staff Cost-External Services 2" xfId="6482" xr:uid="{AAC3736F-9F09-4A0F-A3B0-9A7118DA3439}"/>
    <cellStyle name="_Db001231X_SCT(1+2) PO 5 Yr Plan Template 2005 020805_Actual" xfId="6483" xr:uid="{CFF90EFC-D362-475D-BDF3-5D6AB084558E}"/>
    <cellStyle name="_Db001231X_SCT(1+2) PO 5 Yr Plan Template 2005 020805_Actual_Xavier" xfId="6484" xr:uid="{214B2CFA-A443-4B8A-8915-339624C930A6}"/>
    <cellStyle name="_Db001231X_SCT(1+2) PO 5 Yr Plan Template 2005 020805_Conversion" xfId="6485" xr:uid="{200F6458-DAC6-4B24-99FD-2BDD4824BB79}"/>
    <cellStyle name="_Db001231X_SCT(1+2) PO 5 Yr Plan Template 2005 020805_Conversion 2" xfId="6486" xr:uid="{312AA60B-71E5-44CD-AA1D-563AEC62FE56}"/>
    <cellStyle name="_Db001231X_SCT(1+2) PO 5 Yr Plan Template 2005 020805_FIN € Summary" xfId="6487" xr:uid="{CDE0DBF5-ADCE-4C24-954F-142FF5B8F4C6}"/>
    <cellStyle name="_Db001231X_SCT(1+2) PO 5 Yr Plan Template 2005 020805_FIN € Summary 2" xfId="6488" xr:uid="{99B9A0E0-716C-4AD0-93FD-1120C911862A}"/>
    <cellStyle name="_Db001231X_SCT(1+2) PO 5 Yr Plan Template 2005 020805_IFRS Elim" xfId="6489" xr:uid="{C9887AEB-E611-4573-8F86-679CF54823DB}"/>
    <cellStyle name="_Db001231X_SCT(1+2) PO 5 Yr Plan Template 2005 020805_IFRS Elim_Xavier" xfId="6490" xr:uid="{41986D46-76E2-4675-9FE6-380D7CCD8EDE}"/>
    <cellStyle name="_Db001231X_SCT(1+2) PO 5 Yr Plan Template 2005 020805_IFRS IS" xfId="6491" xr:uid="{8DA0DC6E-898C-422E-A071-63AC7020B2F2}"/>
    <cellStyle name="_Db001231X_SCT(1+2) PO 5 Yr Plan Template 2005 020805_IFRS IS_Xavier" xfId="6492" xr:uid="{C4CB8AB2-AC37-4795-A4FB-8EFD6E79A847}"/>
    <cellStyle name="_Db001231X_SCT(1+2) PO 5 Yr Plan Template 2005 020805_One Corp Summary" xfId="6493" xr:uid="{20B69148-945C-4DA8-B5F9-ADB8A5B28B4B}"/>
    <cellStyle name="_Db001231X_SCT(1+2) PO 5 Yr Plan Template 2005 020805_One Corp Summary 2" xfId="6494" xr:uid="{77CCB718-4BA5-4690-819F-0B9E2C28539C}"/>
    <cellStyle name="_Db001231X_SCT(1+2) PO 5 Yr Plan Template 2005 020805_Plan IS" xfId="6495" xr:uid="{446D5BBA-A2AC-4896-887C-877523919E03}"/>
    <cellStyle name="_Db001231X_SCT(1+2) PO 5 Yr Plan Template 2005 020805_Plan IS_Xavier" xfId="6496" xr:uid="{98765F09-E8CB-460F-89B8-CCEEC6BB77D4}"/>
    <cellStyle name="_Db001231X_SCT(1+2) PO 5 Yr Plan Template 2005 020805_PlntIn" xfId="6497" xr:uid="{14E00C91-203A-4DF4-9EB5-8F140C13F9FE}"/>
    <cellStyle name="_Db001231X_SCT(1+2) PO 5 Yr Plan Template 2005 020805_PlntIn_Xavier" xfId="6498" xr:uid="{C3C26D3F-DC4A-4715-B6A3-27BEAA9DBDBC}"/>
    <cellStyle name="_Db001231X_SCT(1+2) PO 5 Yr Plan Template 2005 020805_PPA" xfId="6499" xr:uid="{058CCBE0-F97B-4E38-A775-A29512019906}"/>
    <cellStyle name="_Db001231X_SCT(1+2) PO 5 Yr Plan Template 2005 020805_PPA_Xavier" xfId="6500" xr:uid="{88F052D1-00DF-4719-88E0-5EBC45E5FC4E}"/>
    <cellStyle name="_Db001231X_SCT(1+2) PO 5 Yr Plan Template 2005 020805_ppt-ind" xfId="6501" xr:uid="{AAA91B77-398C-4DA5-BBF8-A317245C797E}"/>
    <cellStyle name="_Db001231X_SCT(1+2) PO 5 Yr Plan Template 2005 020805_Xavier" xfId="6502" xr:uid="{9FB7F4C1-104B-4A5E-98A6-B6DB4364963E}"/>
    <cellStyle name="_Db001231X_Xavier" xfId="6503" xr:uid="{7E03DEBB-AF16-4804-80C2-5D431DA59D0E}"/>
    <cellStyle name="_Db010109X" xfId="6504" xr:uid="{C8EFD54E-4AC7-44C2-8570-D0D5ED7B29DC}"/>
    <cellStyle name="_Db010109X 2" xfId="6505" xr:uid="{738F9F1F-A1CC-48EA-88A2-9423C372D09F}"/>
    <cellStyle name="_Db010109X 2 2" xfId="6506" xr:uid="{4CBC5199-81C6-458A-980D-DCA4E99656A1}"/>
    <cellStyle name="_Db010109X 2_Xavier" xfId="6507" xr:uid="{65242B56-77B1-4A08-9843-0729BDA4C830}"/>
    <cellStyle name="_Db010109X 3" xfId="6508" xr:uid="{3B566444-C43D-4307-A1BB-92AC43DA0C8C}"/>
    <cellStyle name="_Db010109X_14  IUSA 2012 Rev2 Maqueta for Presentation July 9" xfId="6509" xr:uid="{F587706E-2C6A-42CF-9AA8-040F367AE2F9}"/>
    <cellStyle name="_Db010109X_9. Staff Cost-External Services" xfId="6510" xr:uid="{903B34B0-D36D-42ED-931A-689F0D0F4DD4}"/>
    <cellStyle name="_Db010109X_9. Staff Cost-External Services 2" xfId="6511" xr:uid="{3014287D-3ECE-4675-82E9-B2FFCD59E4E8}"/>
    <cellStyle name="_Db010109X_Actual" xfId="6512" xr:uid="{E1ED8C4D-9A68-4E9E-A7BC-E30CD8E60C2B}"/>
    <cellStyle name="_Db010109X_Actual_Xavier" xfId="6513" xr:uid="{FDAEB5D4-4521-46C7-B55F-2896C503CC0E}"/>
    <cellStyle name="_Db010109X_Adams Report Recon Sept 08" xfId="6514" xr:uid="{9ACD6258-543D-490E-A682-7FC572157598}"/>
    <cellStyle name="_Db010109X_Adams Report Recon Sept 08 2" xfId="6515" xr:uid="{D2ABE04A-FC5C-44AC-876E-B4EE815B3E48}"/>
    <cellStyle name="_Db010109X_Adams Report Recon Sept 08 2 2" xfId="6516" xr:uid="{D11D4958-C22B-4AD0-9A69-105543317560}"/>
    <cellStyle name="_Db010109X_Adams Report Recon Sept 08 2_Xavier" xfId="6517" xr:uid="{B01453B4-3F55-410F-8717-656335AFBAB1}"/>
    <cellStyle name="_Db010109X_Adams Report Recon Sept 08 3" xfId="6518" xr:uid="{E0EF55B8-D6B9-4493-89B3-FC43C6129AA3}"/>
    <cellStyle name="_Db010109X_Adams Report Recon Sept 08_14  IUSA 2012 Rev2 Maqueta for Presentation July 9" xfId="6519" xr:uid="{33827715-DF0D-45EE-BBF0-41DFF59B2F8A}"/>
    <cellStyle name="_Db010109X_Adams Report Recon Sept 08_9. Staff Cost-External Services" xfId="6520" xr:uid="{811EA145-52AD-41F9-B701-7C71E55C6B7E}"/>
    <cellStyle name="_Db010109X_Adams Report Recon Sept 08_9. Staff Cost-External Services 2" xfId="6521" xr:uid="{4BDC53C0-5ECB-4FA4-9659-0EDD4B3D0BA3}"/>
    <cellStyle name="_Db010109X_Adams Report Recon Sept 08_Actual" xfId="6522" xr:uid="{10657198-B34D-4AD5-A70B-A83ED86A7397}"/>
    <cellStyle name="_Db010109X_Adams Report Recon Sept 08_Actual_Xavier" xfId="6523" xr:uid="{1CC86824-A550-47F6-A781-6E8D1B31F592}"/>
    <cellStyle name="_Db010109X_Adams Report Recon Sept 08_Conversion" xfId="6524" xr:uid="{DA831E4D-F482-4069-8233-A18C43F648B2}"/>
    <cellStyle name="_Db010109X_Adams Report Recon Sept 08_Conversion 2" xfId="6525" xr:uid="{DC953A34-51EB-481B-89B2-BA983EDED957}"/>
    <cellStyle name="_Db010109X_Adams Report Recon Sept 08_FIN € Summary" xfId="6526" xr:uid="{9D9DB77D-AE14-4A3E-B772-4D34C3F71FA8}"/>
    <cellStyle name="_Db010109X_Adams Report Recon Sept 08_FIN € Summary 2" xfId="6527" xr:uid="{2949C50C-2114-4301-8CE0-24916D60539F}"/>
    <cellStyle name="_Db010109X_Adams Report Recon Sept 08_IFRS Elim" xfId="6528" xr:uid="{622FB3AB-1E9C-469C-8D25-F90CC28A19DC}"/>
    <cellStyle name="_Db010109X_Adams Report Recon Sept 08_IFRS Elim_Xavier" xfId="6529" xr:uid="{CBCD52EF-55E2-4DC6-A6E9-8A5EBB001796}"/>
    <cellStyle name="_Db010109X_Adams Report Recon Sept 08_IFRS IS" xfId="6530" xr:uid="{B8DE2048-2912-40FD-89AB-EDD448E8DA62}"/>
    <cellStyle name="_Db010109X_Adams Report Recon Sept 08_IFRS IS_Xavier" xfId="6531" xr:uid="{10053DA2-3DC2-4F10-A792-76C16820C023}"/>
    <cellStyle name="_Db010109X_Adams Report Recon Sept 08_One Corp Summary" xfId="6532" xr:uid="{DDEBD7FD-596F-4639-B08A-6428410440E0}"/>
    <cellStyle name="_Db010109X_Adams Report Recon Sept 08_One Corp Summary 2" xfId="6533" xr:uid="{D6635484-7178-40B7-A421-16260C5845B0}"/>
    <cellStyle name="_Db010109X_Adams Report Recon Sept 08_Plan IS" xfId="6534" xr:uid="{B1B697F3-7ACC-4E40-AD31-DF4E3D677373}"/>
    <cellStyle name="_Db010109X_Adams Report Recon Sept 08_Plan IS_Xavier" xfId="6535" xr:uid="{79FE6B1B-D101-4CFF-8E7E-5B62D0FAE06D}"/>
    <cellStyle name="_Db010109X_Adams Report Recon Sept 08_PlntIn" xfId="6536" xr:uid="{E0395744-D4E7-4681-9D68-874EAA57ED2B}"/>
    <cellStyle name="_Db010109X_Adams Report Recon Sept 08_PlntIn_Xavier" xfId="6537" xr:uid="{E935FE03-A3DE-41CD-8001-E18081657FA6}"/>
    <cellStyle name="_Db010109X_Adams Report Recon Sept 08_PPA" xfId="6538" xr:uid="{8EE17929-BEB0-42EB-9A5C-967BC84AAD4B}"/>
    <cellStyle name="_Db010109X_Adams Report Recon Sept 08_PPA_Xavier" xfId="6539" xr:uid="{69792F5D-F244-4A3D-AFBB-BA25A6837D25}"/>
    <cellStyle name="_Db010109X_Adams Report Recon Sept 08_ppt-ind" xfId="6540" xr:uid="{F422CE3D-3FF6-43F7-AE13-301E545DF1DA}"/>
    <cellStyle name="_Db010109X_Adams Report Recon Sept 08_Xavier" xfId="6541" xr:uid="{882569B3-8CEB-41DB-9AE9-75EF20940047}"/>
    <cellStyle name="_Db010109X_Book1" xfId="6542" xr:uid="{68E90F3C-B808-42C3-98F7-D6D466C1BB9C}"/>
    <cellStyle name="_Db010109X_Book1 2" xfId="6543" xr:uid="{5541A8CB-37BA-492D-AFC6-416C45EA0011}"/>
    <cellStyle name="_Db010109X_Book1 2 2" xfId="6544" xr:uid="{1CF87842-A282-49D5-8602-BA6C8213B314}"/>
    <cellStyle name="_Db010109X_Book1 2_Xavier" xfId="6545" xr:uid="{AE786BDD-1598-46D6-8F04-8AAB99045C8A}"/>
    <cellStyle name="_Db010109X_Book1 3" xfId="6546" xr:uid="{65D3C662-DF72-43AE-B2C4-399949765712}"/>
    <cellStyle name="_Db010109X_Book1_14  IUSA 2012 Rev2 Maqueta for Presentation July 9" xfId="6547" xr:uid="{15CB6300-5129-436A-9937-0B4538FFE815}"/>
    <cellStyle name="_Db010109X_Book1_9. Staff Cost-External Services" xfId="6548" xr:uid="{A2C9F00B-199A-4198-96E1-F5CEC980D2CA}"/>
    <cellStyle name="_Db010109X_Book1_9. Staff Cost-External Services 2" xfId="6549" xr:uid="{F8532561-4034-4EBD-AD4C-0E0B41201B68}"/>
    <cellStyle name="_Db010109X_Book1_Actual" xfId="6550" xr:uid="{E4170125-8B40-49D6-A7AD-912297848C4C}"/>
    <cellStyle name="_Db010109X_Book1_Actual_Xavier" xfId="6551" xr:uid="{E2C9E08D-AB36-4CD6-838D-7C51544E1DAF}"/>
    <cellStyle name="_Db010109X_Book1_Conversion" xfId="6552" xr:uid="{438764F0-A0FE-41CE-B2C7-080BC455F720}"/>
    <cellStyle name="_Db010109X_Book1_Conversion 2" xfId="6553" xr:uid="{1BC70A6E-0E11-43C3-AC3E-15D1F0CA85DD}"/>
    <cellStyle name="_Db010109X_Book1_FIN € Summary" xfId="6554" xr:uid="{8BC40CB8-E0F4-49B3-978F-FC3D572B70A7}"/>
    <cellStyle name="_Db010109X_Book1_FIN € Summary 2" xfId="6555" xr:uid="{F18B13D4-8935-40E7-B102-68E29C14BEF5}"/>
    <cellStyle name="_Db010109X_Book1_IFRS Elim" xfId="6556" xr:uid="{6354ED62-A2AA-48B5-9D5A-421A174055F2}"/>
    <cellStyle name="_Db010109X_Book1_IFRS Elim_Xavier" xfId="6557" xr:uid="{56C6D7E6-2D71-4BA4-A8E1-2F96A8A73425}"/>
    <cellStyle name="_Db010109X_Book1_IFRS IS" xfId="6558" xr:uid="{964D6D2D-497C-4B09-BD84-22ACECA10421}"/>
    <cellStyle name="_Db010109X_Book1_IFRS IS_Xavier" xfId="6559" xr:uid="{3D9E259F-3BCE-4F78-8385-163C373006BB}"/>
    <cellStyle name="_Db010109X_Book1_One Corp Summary" xfId="6560" xr:uid="{B78964CA-8D62-4C18-9A69-E35FCEBE77FE}"/>
    <cellStyle name="_Db010109X_Book1_One Corp Summary 2" xfId="6561" xr:uid="{3C8473E2-A7AB-406E-AD7E-D2664266D27B}"/>
    <cellStyle name="_Db010109X_Book1_Plan IS" xfId="6562" xr:uid="{EDC05C6C-B756-4E33-B85A-5E416B4C7320}"/>
    <cellStyle name="_Db010109X_Book1_Plan IS_Xavier" xfId="6563" xr:uid="{2B3BF422-0676-4130-9CF2-D70A2AE7D21F}"/>
    <cellStyle name="_Db010109X_Book1_PlntIn" xfId="6564" xr:uid="{0C7A41EE-EEB3-4E76-A3A9-942BB27C5222}"/>
    <cellStyle name="_Db010109X_Book1_PlntIn_Xavier" xfId="6565" xr:uid="{64FD21C2-1F8B-46D9-9147-F08CDFAE9FF4}"/>
    <cellStyle name="_Db010109X_Book1_PPA" xfId="6566" xr:uid="{C38EB620-A8FB-4F6A-997F-D8A50B2D8543}"/>
    <cellStyle name="_Db010109X_Book1_PPA_Xavier" xfId="6567" xr:uid="{DEE9B040-068B-4BAA-9C71-58F283F5CCFE}"/>
    <cellStyle name="_Db010109X_Book1_ppt-ind" xfId="6568" xr:uid="{79ABDBFE-1F57-40D4-AED3-811060F8CD77}"/>
    <cellStyle name="_Db010109X_Book1_Xavier" xfId="6569" xr:uid="{E9C46782-8B12-47EC-8BAD-B9153868BF56}"/>
    <cellStyle name="_Db010109X_Conversion" xfId="6570" xr:uid="{0C8E64DB-859C-42C9-9251-AA19A6B737EE}"/>
    <cellStyle name="_Db010109X_Conversion 2" xfId="6571" xr:uid="{E3B18CB7-6C04-4636-969B-5340DB2B0F90}"/>
    <cellStyle name="_Db010109X_FIN € Summary" xfId="6572" xr:uid="{820167F1-09B9-490D-A433-05BFEC67FED4}"/>
    <cellStyle name="_Db010109X_FIN € Summary 2" xfId="6573" xr:uid="{298DC610-56C7-4898-BDE7-DAF99C4027DB}"/>
    <cellStyle name="_Db010109X_IFRS Elim" xfId="6574" xr:uid="{414D78DB-EE53-4E72-9411-5D675F8AA2C3}"/>
    <cellStyle name="_Db010109X_IFRS Elim_Xavier" xfId="6575" xr:uid="{2E7671D3-2EF4-4C6E-B815-5B617A72412D}"/>
    <cellStyle name="_Db010109X_IFRS IS" xfId="6576" xr:uid="{713445B8-2AC5-4D22-BAF3-8B9B15E0DBA2}"/>
    <cellStyle name="_Db010109X_IFRS IS_Xavier" xfId="6577" xr:uid="{EC895D42-0359-4F93-A51E-848401286803}"/>
    <cellStyle name="_Db010109X_NYSEG Assets" xfId="6578" xr:uid="{9AB89BB7-12C2-488E-814A-F303D2EC6DC2}"/>
    <cellStyle name="_Db010109X_NYSEG Assets 2" xfId="6579" xr:uid="{DC190141-D557-4EF8-B71E-8DEFD5414C6C}"/>
    <cellStyle name="_Db010109X_NYSEG Assets 2 2" xfId="6580" xr:uid="{2A8BE470-F8BC-4CF2-ACA6-E3F16528DB7D}"/>
    <cellStyle name="_Db010109X_NYSEG Assets 2_Xavier" xfId="6581" xr:uid="{AB4BA827-00FA-43F7-B6D1-8184642286DF}"/>
    <cellStyle name="_Db010109X_NYSEG Assets 3" xfId="6582" xr:uid="{E17634FB-7349-4C6A-B830-548E9E0DAF64}"/>
    <cellStyle name="_Db010109X_NYSEG Assets_14  IUSA 2012 Rev2 Maqueta for Presentation July 9" xfId="6583" xr:uid="{E8142B75-0580-4D6E-9C0B-FAEDC6C9016D}"/>
    <cellStyle name="_Db010109X_NYSEG Assets_9. Staff Cost-External Services" xfId="6584" xr:uid="{99A26916-80B7-420F-AFFB-E981B4647662}"/>
    <cellStyle name="_Db010109X_NYSEG Assets_9. Staff Cost-External Services 2" xfId="6585" xr:uid="{66278295-FF97-429A-BC60-4DCD76AA9271}"/>
    <cellStyle name="_Db010109X_NYSEG Assets_Actual" xfId="6586" xr:uid="{4DB73013-2E33-427E-A195-0E0414715131}"/>
    <cellStyle name="_Db010109X_NYSEG Assets_Actual_Xavier" xfId="6587" xr:uid="{A70E3699-45A3-4872-B5D0-EBF55A5C918D}"/>
    <cellStyle name="_Db010109X_NYSEG Assets_Conversion" xfId="6588" xr:uid="{658F7CD8-D6E4-49D2-BEFC-9F8359514D1E}"/>
    <cellStyle name="_Db010109X_NYSEG Assets_Conversion 2" xfId="6589" xr:uid="{BC22B724-4631-4F13-AA20-C80789D59329}"/>
    <cellStyle name="_Db010109X_NYSEG Assets_FIN € Summary" xfId="6590" xr:uid="{A9D15DBF-D54B-4E29-B76A-8C75692045A7}"/>
    <cellStyle name="_Db010109X_NYSEG Assets_FIN € Summary 2" xfId="6591" xr:uid="{C462FE3C-1220-4E71-8AA6-17A53988A0B6}"/>
    <cellStyle name="_Db010109X_NYSEG Assets_IFRS Elim" xfId="6592" xr:uid="{634A744F-219D-4719-8D15-E085572E7580}"/>
    <cellStyle name="_Db010109X_NYSEG Assets_IFRS Elim_Xavier" xfId="6593" xr:uid="{77A3F63B-3708-4E1D-98B7-8A461111A951}"/>
    <cellStyle name="_Db010109X_NYSEG Assets_IFRS IS" xfId="6594" xr:uid="{6292A96A-243A-443C-BCC8-1706B455AA1E}"/>
    <cellStyle name="_Db010109X_NYSEG Assets_IFRS IS_Xavier" xfId="6595" xr:uid="{DB0D24B9-36A6-478D-80F7-1C88183D9A65}"/>
    <cellStyle name="_Db010109X_NYSEG Assets_One Corp Summary" xfId="6596" xr:uid="{9ED8C06A-3063-46F4-BAD3-FB30CB7FA453}"/>
    <cellStyle name="_Db010109X_NYSEG Assets_One Corp Summary 2" xfId="6597" xr:uid="{6864D30E-1D40-47A7-AFDC-08B722FECC83}"/>
    <cellStyle name="_Db010109X_NYSEG Assets_Plan IS" xfId="6598" xr:uid="{D74FFFD1-2B03-494D-9029-ADC38A45BBD1}"/>
    <cellStyle name="_Db010109X_NYSEG Assets_Plan IS_Xavier" xfId="6599" xr:uid="{297B5C3F-D7C9-4195-9373-3203D3159029}"/>
    <cellStyle name="_Db010109X_NYSEG Assets_PlntIn" xfId="6600" xr:uid="{C45D84C9-6003-4663-AF26-303EED5D383D}"/>
    <cellStyle name="_Db010109X_NYSEG Assets_PlntIn_Xavier" xfId="6601" xr:uid="{7657F722-C069-4BFF-A248-1F008D562A97}"/>
    <cellStyle name="_Db010109X_NYSEG Assets_PPA" xfId="6602" xr:uid="{DE45D1D4-D56D-4B1B-A732-BD7D82EC41ED}"/>
    <cellStyle name="_Db010109X_NYSEG Assets_PPA_Xavier" xfId="6603" xr:uid="{12ADA8CA-7569-4252-BEB2-F5AFE870858C}"/>
    <cellStyle name="_Db010109X_NYSEG Assets_ppt-ind" xfId="6604" xr:uid="{A42A370D-5E54-492A-B2EA-2FCAF93A8EB8}"/>
    <cellStyle name="_Db010109X_NYSEG Assets_Xavier" xfId="6605" xr:uid="{04D1478E-BA24-4F36-88BF-057E9A96C786}"/>
    <cellStyle name="_Db010109X_NYSEG Liab" xfId="6606" xr:uid="{18A5CCDA-5DBD-4189-980A-28DED1811187}"/>
    <cellStyle name="_Db010109X_NYSEG Liab 2" xfId="6607" xr:uid="{21F13009-4291-4246-BBEC-C9C0063A8FD4}"/>
    <cellStyle name="_Db010109X_NYSEG Liab 2 2" xfId="6608" xr:uid="{693C6BC6-AA0B-4FCE-9F7B-1A1D30D26905}"/>
    <cellStyle name="_Db010109X_NYSEG Liab 2_Xavier" xfId="6609" xr:uid="{DD319AE8-93F1-4942-8F25-DAF87829AEE1}"/>
    <cellStyle name="_Db010109X_NYSEG Liab 3" xfId="6610" xr:uid="{4FCC71BE-6D56-4508-8D0B-A34A0C82EA30}"/>
    <cellStyle name="_Db010109X_NYSEG Liab_14  IUSA 2012 Rev2 Maqueta for Presentation July 9" xfId="6611" xr:uid="{3D0E70F5-1463-4ED4-9CFC-A71ECFF5C256}"/>
    <cellStyle name="_Db010109X_NYSEG Liab_9. Staff Cost-External Services" xfId="6612" xr:uid="{F9C142CC-DFC4-4D52-86DB-F3AA09A85C84}"/>
    <cellStyle name="_Db010109X_NYSEG Liab_9. Staff Cost-External Services 2" xfId="6613" xr:uid="{9F34EB50-859F-41B4-8999-A3B234CA2895}"/>
    <cellStyle name="_Db010109X_NYSEG Liab_Actual" xfId="6614" xr:uid="{A858C611-F0BE-4EC8-B630-269D5E30041F}"/>
    <cellStyle name="_Db010109X_NYSEG Liab_Actual_Xavier" xfId="6615" xr:uid="{FBEC39E0-BA76-42E8-8E5C-1B242B622152}"/>
    <cellStyle name="_Db010109X_NYSEG Liab_Conversion" xfId="6616" xr:uid="{422CA2A1-AB09-455F-BB68-5BD438364AEE}"/>
    <cellStyle name="_Db010109X_NYSEG Liab_Conversion 2" xfId="6617" xr:uid="{4131D9A9-6879-4AA3-A9CC-190E998771EA}"/>
    <cellStyle name="_Db010109X_NYSEG Liab_FIN € Summary" xfId="6618" xr:uid="{1B6E0889-F2D2-46FA-9F67-1CBEE64F1297}"/>
    <cellStyle name="_Db010109X_NYSEG Liab_FIN € Summary 2" xfId="6619" xr:uid="{243CAAB9-C38F-49D5-890F-D6B1E137066B}"/>
    <cellStyle name="_Db010109X_NYSEG Liab_IFRS Elim" xfId="6620" xr:uid="{C6BC9328-5841-4237-8612-E709BF64A3C7}"/>
    <cellStyle name="_Db010109X_NYSEG Liab_IFRS Elim_Xavier" xfId="6621" xr:uid="{1F721734-7FA0-41E9-801A-815AD2039EE9}"/>
    <cellStyle name="_Db010109X_NYSEG Liab_IFRS IS" xfId="6622" xr:uid="{C30056D3-BC90-4575-B834-067F6F04F062}"/>
    <cellStyle name="_Db010109X_NYSEG Liab_IFRS IS_Xavier" xfId="6623" xr:uid="{812B64A0-C0D9-43AC-97B1-BE2A8B7A02B2}"/>
    <cellStyle name="_Db010109X_NYSEG Liab_One Corp Summary" xfId="6624" xr:uid="{DF19378B-0359-4E5F-BB12-428ADD080472}"/>
    <cellStyle name="_Db010109X_NYSEG Liab_One Corp Summary 2" xfId="6625" xr:uid="{CCCFED8F-8470-4688-BB5F-539E0A67B6DC}"/>
    <cellStyle name="_Db010109X_NYSEG Liab_Plan IS" xfId="6626" xr:uid="{C2096295-9BF8-4CCE-89B5-9236EA2D5171}"/>
    <cellStyle name="_Db010109X_NYSEG Liab_Plan IS_Xavier" xfId="6627" xr:uid="{7D0A7C90-62B3-4D51-80AA-DFAF9E1ACE94}"/>
    <cellStyle name="_Db010109X_NYSEG Liab_PlntIn" xfId="6628" xr:uid="{1258C6BD-F499-4C2C-8642-F48CB149FDC4}"/>
    <cellStyle name="_Db010109X_NYSEG Liab_PlntIn_Xavier" xfId="6629" xr:uid="{5728D555-049E-4604-8D85-2E56516972A9}"/>
    <cellStyle name="_Db010109X_NYSEG Liab_PPA" xfId="6630" xr:uid="{43BF5E16-BEB5-4E76-BF06-20583AEE8027}"/>
    <cellStyle name="_Db010109X_NYSEG Liab_PPA_Xavier" xfId="6631" xr:uid="{ECC3C3B3-7A3F-482B-BD71-4F1D691BF006}"/>
    <cellStyle name="_Db010109X_NYSEG Liab_ppt-ind" xfId="6632" xr:uid="{17AB8E0A-6FCD-45AB-ACAF-49828B25F94F}"/>
    <cellStyle name="_Db010109X_NYSEG Liab_Xavier" xfId="6633" xr:uid="{61179C24-D44F-4F1C-B155-53EB9AC2F96A}"/>
    <cellStyle name="_Db010109X_One Corp Summary" xfId="6634" xr:uid="{8B491B45-FB6E-4288-A12C-204E86DF5D70}"/>
    <cellStyle name="_Db010109X_One Corp Summary 2" xfId="6635" xr:uid="{E7C16678-AF10-4E4A-9B8B-0E01D8C52917}"/>
    <cellStyle name="_Db010109X_Plan IS" xfId="6636" xr:uid="{AC58FEA4-5A47-45E5-BFAB-B12947E19E36}"/>
    <cellStyle name="_Db010109X_Plan IS_Xavier" xfId="6637" xr:uid="{83B900A0-4294-434B-A906-65DEE0D6E6D1}"/>
    <cellStyle name="_Db010109X_PlntIn" xfId="6638" xr:uid="{450739CC-08E8-4BE8-837B-494B1C550044}"/>
    <cellStyle name="_Db010109X_PlntIn_Xavier" xfId="6639" xr:uid="{D216088F-A291-4821-A684-65AB219344C0}"/>
    <cellStyle name="_Db010109X_PPA" xfId="6640" xr:uid="{2010EAB7-19D5-47A4-8FE5-BA4DF4531367}"/>
    <cellStyle name="_Db010109X_PPA_Xavier" xfId="6641" xr:uid="{A3EBFF80-6668-40F7-8C85-81AA16FF9C33}"/>
    <cellStyle name="_Db010109X_ppt-ind" xfId="6642" xr:uid="{78B2B104-A5C7-4CA0-8624-AAE15CB53F2E}"/>
    <cellStyle name="_Db010109X_Reg Asset 2008 changes-summary Jan" xfId="6643" xr:uid="{0DE23B1B-0CFD-450B-9D17-B06DD1EF1586}"/>
    <cellStyle name="_Db010109X_Reg Asset 2008 changes-summary Jan 2" xfId="6644" xr:uid="{9ECDBC9C-C00C-4B46-9638-48C9A198B750}"/>
    <cellStyle name="_Db010109X_Reg Asset 2008 changes-summary Jan 2 2" xfId="6645" xr:uid="{29C3DA7C-531F-4820-B3C2-55B9299B7969}"/>
    <cellStyle name="_Db010109X_Reg Asset 2008 changes-summary Jan 2_Xavier" xfId="6646" xr:uid="{F2BC08A3-247A-49E0-818F-A66D88603E82}"/>
    <cellStyle name="_Db010109X_Reg Asset 2008 changes-summary Jan 3" xfId="6647" xr:uid="{047B28B7-EAF9-4D14-8B95-5C73DC5DA0CA}"/>
    <cellStyle name="_Db010109X_Reg Asset 2008 changes-summary Jan_14  IUSA 2012 Rev2 Maqueta for Presentation July 9" xfId="6648" xr:uid="{975616DE-3885-4045-A30A-F55C0C0E4D05}"/>
    <cellStyle name="_Db010109X_Reg Asset 2008 changes-summary Jan_9. Staff Cost-External Services" xfId="6649" xr:uid="{EB4F7F70-41B7-445E-931A-1311A82C23B5}"/>
    <cellStyle name="_Db010109X_Reg Asset 2008 changes-summary Jan_9. Staff Cost-External Services 2" xfId="6650" xr:uid="{99F9A454-F290-48D0-A040-A5CB5B1762DC}"/>
    <cellStyle name="_Db010109X_Reg Asset 2008 changes-summary Jan_Actual" xfId="6651" xr:uid="{C528866D-F954-47AD-8B9D-81ACF7168B4D}"/>
    <cellStyle name="_Db010109X_Reg Asset 2008 changes-summary Jan_Actual_Xavier" xfId="6652" xr:uid="{DC4B2664-1FE0-4AD9-912F-0879B0DE8425}"/>
    <cellStyle name="_Db010109X_Reg Asset 2008 changes-summary Jan_Conversion" xfId="6653" xr:uid="{2E7DD183-500A-4FC3-A6A0-25830671117D}"/>
    <cellStyle name="_Db010109X_Reg Asset 2008 changes-summary Jan_Conversion 2" xfId="6654" xr:uid="{158D6594-A95F-4339-B7C1-E64AD5AA1EBA}"/>
    <cellStyle name="_Db010109X_Reg Asset 2008 changes-summary Jan_FIN € Summary" xfId="6655" xr:uid="{6BE376F5-65A5-4328-8EA5-C727FD881583}"/>
    <cellStyle name="_Db010109X_Reg Asset 2008 changes-summary Jan_FIN € Summary 2" xfId="6656" xr:uid="{C4D21708-AC3F-47F5-8234-A2F96462D4C4}"/>
    <cellStyle name="_Db010109X_Reg Asset 2008 changes-summary Jan_IFRS Elim" xfId="6657" xr:uid="{DDE6A759-B5C3-442B-B9ED-F217031271C4}"/>
    <cellStyle name="_Db010109X_Reg Asset 2008 changes-summary Jan_IFRS Elim_Xavier" xfId="6658" xr:uid="{6F558840-9134-4246-8869-E2D407AFC57D}"/>
    <cellStyle name="_Db010109X_Reg Asset 2008 changes-summary Jan_IFRS IS" xfId="6659" xr:uid="{E3F99241-E34B-4CF4-9AC8-B8C8996027D2}"/>
    <cellStyle name="_Db010109X_Reg Asset 2008 changes-summary Jan_IFRS IS_Xavier" xfId="6660" xr:uid="{F4D0EE12-3E27-48F3-97A2-6FFD4D91A5B3}"/>
    <cellStyle name="_Db010109X_Reg Asset 2008 changes-summary Jan_One Corp Summary" xfId="6661" xr:uid="{9F0F6D37-5BBE-47C7-BA18-32AB49B09C7E}"/>
    <cellStyle name="_Db010109X_Reg Asset 2008 changes-summary Jan_One Corp Summary 2" xfId="6662" xr:uid="{3BE5F845-C8F4-4E5A-9307-FC012BAEA99A}"/>
    <cellStyle name="_Db010109X_Reg Asset 2008 changes-summary Jan_Plan IS" xfId="6663" xr:uid="{D92298D0-0014-4D9E-A09F-0261736900B2}"/>
    <cellStyle name="_Db010109X_Reg Asset 2008 changes-summary Jan_Plan IS_Xavier" xfId="6664" xr:uid="{DFF6599A-9720-425F-8B56-C0902EB9664E}"/>
    <cellStyle name="_Db010109X_Reg Asset 2008 changes-summary Jan_PlntIn" xfId="6665" xr:uid="{C8522683-8F5C-4340-A835-BFD85E45CD48}"/>
    <cellStyle name="_Db010109X_Reg Asset 2008 changes-summary Jan_PlntIn_Xavier" xfId="6666" xr:uid="{CA1CDC26-D843-462A-A440-B05B81D78A27}"/>
    <cellStyle name="_Db010109X_Reg Asset 2008 changes-summary Jan_PPA" xfId="6667" xr:uid="{2DC2CCD3-32B9-4143-B728-9DF8748AF4C5}"/>
    <cellStyle name="_Db010109X_Reg Asset 2008 changes-summary Jan_PPA_Xavier" xfId="6668" xr:uid="{4BA26832-B99E-4B34-8358-433629195C0B}"/>
    <cellStyle name="_Db010109X_Reg Asset 2008 changes-summary Jan_ppt-ind" xfId="6669" xr:uid="{9CD96D1E-68C3-437C-AD05-A6FDECE9C3F1}"/>
    <cellStyle name="_Db010109X_Reg Asset 2008 changes-summary Jan_Xavier" xfId="6670" xr:uid="{50BB28DA-CC07-4399-8537-9DC983DB783A}"/>
    <cellStyle name="_Db010109X_SCT(1+2) PO 5 Yr Plan Template 2005 020805" xfId="6671" xr:uid="{2445D9B0-138E-4993-A4A1-72A7BA29FADF}"/>
    <cellStyle name="_Db010109X_SCT(1+2) PO 5 Yr Plan Template 2005 020805 2" xfId="6672" xr:uid="{A61E1F43-DF7A-43E3-AC7F-C12A1B1B4417}"/>
    <cellStyle name="_Db010109X_SCT(1+2) PO 5 Yr Plan Template 2005 020805 2 2" xfId="6673" xr:uid="{F2E0BBB2-C890-4BC5-AADB-5EE6C72E5EAB}"/>
    <cellStyle name="_Db010109X_SCT(1+2) PO 5 Yr Plan Template 2005 020805 2_Xavier" xfId="6674" xr:uid="{CA7172EF-C11F-4F1F-9D4D-38899855018E}"/>
    <cellStyle name="_Db010109X_SCT(1+2) PO 5 Yr Plan Template 2005 020805 3" xfId="6675" xr:uid="{0E51439F-CFFA-4F98-AA95-2FBEB7449E9A}"/>
    <cellStyle name="_Db010109X_SCT(1+2) PO 5 Yr Plan Template 2005 020805_14  IUSA 2012 Rev2 Maqueta for Presentation July 9" xfId="6676" xr:uid="{8ADEAFBE-3006-4281-B853-D17752103AE1}"/>
    <cellStyle name="_Db010109X_SCT(1+2) PO 5 Yr Plan Template 2005 020805_9. Staff Cost-External Services" xfId="6677" xr:uid="{4A2C722C-CFA2-4D99-AD52-8A1B3F08F418}"/>
    <cellStyle name="_Db010109X_SCT(1+2) PO 5 Yr Plan Template 2005 020805_9. Staff Cost-External Services 2" xfId="6678" xr:uid="{1EA744C6-FBC6-4AAB-AD43-C2BC9333C5E4}"/>
    <cellStyle name="_Db010109X_SCT(1+2) PO 5 Yr Plan Template 2005 020805_Actual" xfId="6679" xr:uid="{682A3A6C-618C-4A18-B490-432BB73411CD}"/>
    <cellStyle name="_Db010109X_SCT(1+2) PO 5 Yr Plan Template 2005 020805_Actual_Xavier" xfId="6680" xr:uid="{9565708E-A4D3-42F9-875E-676F9AD646C7}"/>
    <cellStyle name="_Db010109X_SCT(1+2) PO 5 Yr Plan Template 2005 020805_Conversion" xfId="6681" xr:uid="{278D22B7-B991-4F1F-B1B4-DABBB260F247}"/>
    <cellStyle name="_Db010109X_SCT(1+2) PO 5 Yr Plan Template 2005 020805_Conversion 2" xfId="6682" xr:uid="{8518458A-3C2B-4BB2-8A58-1E02D36BE4DF}"/>
    <cellStyle name="_Db010109X_SCT(1+2) PO 5 Yr Plan Template 2005 020805_FIN € Summary" xfId="6683" xr:uid="{5BA805DB-B784-4AFF-9595-083B19D469EC}"/>
    <cellStyle name="_Db010109X_SCT(1+2) PO 5 Yr Plan Template 2005 020805_FIN € Summary 2" xfId="6684" xr:uid="{A20E8D5C-B05D-4B4F-ADDE-55E4529CF07C}"/>
    <cellStyle name="_Db010109X_SCT(1+2) PO 5 Yr Plan Template 2005 020805_IFRS Elim" xfId="6685" xr:uid="{88EB5D3E-EB43-4C58-A2CF-2E539FE8F037}"/>
    <cellStyle name="_Db010109X_SCT(1+2) PO 5 Yr Plan Template 2005 020805_IFRS Elim_Xavier" xfId="6686" xr:uid="{BB50EB40-2542-423D-B188-BC780AA91340}"/>
    <cellStyle name="_Db010109X_SCT(1+2) PO 5 Yr Plan Template 2005 020805_IFRS IS" xfId="6687" xr:uid="{26882393-9EAD-4572-A36F-C1BCDE9C13AB}"/>
    <cellStyle name="_Db010109X_SCT(1+2) PO 5 Yr Plan Template 2005 020805_IFRS IS_Xavier" xfId="6688" xr:uid="{A1A136C2-73BA-44CA-954D-F2B8D92F01FF}"/>
    <cellStyle name="_Db010109X_SCT(1+2) PO 5 Yr Plan Template 2005 020805_One Corp Summary" xfId="6689" xr:uid="{15BF5080-DEF2-4A2B-920A-8289472C05A9}"/>
    <cellStyle name="_Db010109X_SCT(1+2) PO 5 Yr Plan Template 2005 020805_One Corp Summary 2" xfId="6690" xr:uid="{58986783-4F13-487B-813C-2B5C5BC7E205}"/>
    <cellStyle name="_Db010109X_SCT(1+2) PO 5 Yr Plan Template 2005 020805_Plan IS" xfId="6691" xr:uid="{6FC2298B-1B2C-454C-93B0-85FD11E24686}"/>
    <cellStyle name="_Db010109X_SCT(1+2) PO 5 Yr Plan Template 2005 020805_Plan IS_Xavier" xfId="6692" xr:uid="{C10D2948-7CA7-4F57-A425-0FD6E6E7BE9B}"/>
    <cellStyle name="_Db010109X_SCT(1+2) PO 5 Yr Plan Template 2005 020805_PlntIn" xfId="6693" xr:uid="{5A2FE34C-80F2-476F-99FB-AB404FBD4ECD}"/>
    <cellStyle name="_Db010109X_SCT(1+2) PO 5 Yr Plan Template 2005 020805_PlntIn_Xavier" xfId="6694" xr:uid="{39790F1B-1061-495C-9C40-CF3991874A3E}"/>
    <cellStyle name="_Db010109X_SCT(1+2) PO 5 Yr Plan Template 2005 020805_PPA" xfId="6695" xr:uid="{BAC8C445-F40A-4E07-AC0C-E1E8A8D196C5}"/>
    <cellStyle name="_Db010109X_SCT(1+2) PO 5 Yr Plan Template 2005 020805_PPA_Xavier" xfId="6696" xr:uid="{C5728883-9074-4918-A55C-1A1D6136855F}"/>
    <cellStyle name="_Db010109X_SCT(1+2) PO 5 Yr Plan Template 2005 020805_ppt-ind" xfId="6697" xr:uid="{32A5F226-FE69-43C3-BD0A-1D4DDC8311E3}"/>
    <cellStyle name="_Db010109X_SCT(1+2) PO 5 Yr Plan Template 2005 020805_Xavier" xfId="6698" xr:uid="{3BE072FE-4438-4EC6-91CA-787DEF2F63A9}"/>
    <cellStyle name="_Db010109X_Xavier" xfId="6699" xr:uid="{7CEDD418-1AEE-409C-AEDF-4998D84BB2F8}"/>
    <cellStyle name="_dbtpa000911" xfId="6700" xr:uid="{89236DE0-9D83-4ABC-A5D7-0E1CA01951DB}"/>
    <cellStyle name="_dbtpa000911 2" xfId="6701" xr:uid="{CED574D0-EE25-4557-8341-B3D0DE8D8C5D}"/>
    <cellStyle name="_dbtpa000911 2 2" xfId="6702" xr:uid="{69CFF75B-C4FC-41B3-B307-6237BCA35FEF}"/>
    <cellStyle name="_dbtpa000911 2_Xavier" xfId="6703" xr:uid="{B7C5D778-558E-4574-9BDB-A0868D3C1CDC}"/>
    <cellStyle name="_dbtpa000911 3" xfId="6704" xr:uid="{A932A328-516C-4ECE-AC53-D4CD5852B860}"/>
    <cellStyle name="_dbtpa000911_14  IUSA 2012 Rev2 Maqueta for Presentation July 9" xfId="6705" xr:uid="{432D0D19-A867-4F1C-BA3D-6A0B12C7E070}"/>
    <cellStyle name="_dbtpa000911_9. Staff Cost-External Services" xfId="6706" xr:uid="{52D32A4B-E44A-48B5-85AF-1153E0A70860}"/>
    <cellStyle name="_dbtpa000911_9. Staff Cost-External Services 2" xfId="6707" xr:uid="{C0F2F84C-EE35-4D9F-8252-0ADE669153C9}"/>
    <cellStyle name="_dbtpa000911_Actual" xfId="6708" xr:uid="{5413B623-DBCD-4FF6-9AA2-8833460CF918}"/>
    <cellStyle name="_dbtpa000911_Actual_Xavier" xfId="6709" xr:uid="{C9E0F3C1-FF22-4B86-B608-766D80C20A3A}"/>
    <cellStyle name="_dbtpa000911_Adams Report Recon Sept 08" xfId="6710" xr:uid="{4AED29FB-5353-4B68-B23B-F1957EE129D9}"/>
    <cellStyle name="_dbtpa000911_Adams Report Recon Sept 08 2" xfId="6711" xr:uid="{DB957006-5295-4FF4-A510-87EA12E224A9}"/>
    <cellStyle name="_dbtpa000911_Adams Report Recon Sept 08 2 2" xfId="6712" xr:uid="{A7014403-FBF1-4CDC-935A-C2187381E10A}"/>
    <cellStyle name="_dbtpa000911_Adams Report Recon Sept 08 2_Xavier" xfId="6713" xr:uid="{AA0B2F7D-BF1B-4A19-8D53-85669A8A92EF}"/>
    <cellStyle name="_dbtpa000911_Adams Report Recon Sept 08 3" xfId="6714" xr:uid="{A3439351-30ED-45F3-A2C9-C6BF22C10D3A}"/>
    <cellStyle name="_dbtpa000911_Adams Report Recon Sept 08_14  IUSA 2012 Rev2 Maqueta for Presentation July 9" xfId="6715" xr:uid="{6D738EAD-76CB-4CC5-B3E5-50F9189870D6}"/>
    <cellStyle name="_dbtpa000911_Adams Report Recon Sept 08_9. Staff Cost-External Services" xfId="6716" xr:uid="{FB6A2CA8-E724-46CC-BD24-B30A6FE9AA8D}"/>
    <cellStyle name="_dbtpa000911_Adams Report Recon Sept 08_9. Staff Cost-External Services 2" xfId="6717" xr:uid="{014A758F-DDCF-4A4C-8044-7F2BD576F699}"/>
    <cellStyle name="_dbtpa000911_Adams Report Recon Sept 08_Actual" xfId="6718" xr:uid="{34FD75DF-3592-488C-B3AE-804960D427CA}"/>
    <cellStyle name="_dbtpa000911_Adams Report Recon Sept 08_Actual_Xavier" xfId="6719" xr:uid="{A4C449B2-84F7-4FF4-8CF5-BFB253133B0C}"/>
    <cellStyle name="_dbtpa000911_Adams Report Recon Sept 08_Conversion" xfId="6720" xr:uid="{41D2769E-BC2D-41F5-991F-C8593C03BDA9}"/>
    <cellStyle name="_dbtpa000911_Adams Report Recon Sept 08_Conversion 2" xfId="6721" xr:uid="{ECC0536C-B33F-4092-9F09-5416B16DD0CF}"/>
    <cellStyle name="_dbtpa000911_Adams Report Recon Sept 08_FIN € Summary" xfId="6722" xr:uid="{8B1DE26C-0ACC-419B-8185-1E5B48C3FD71}"/>
    <cellStyle name="_dbtpa000911_Adams Report Recon Sept 08_FIN € Summary 2" xfId="6723" xr:uid="{8B8A5FA0-4478-45E6-B5BB-1FC72C8C666E}"/>
    <cellStyle name="_dbtpa000911_Adams Report Recon Sept 08_IFRS Elim" xfId="6724" xr:uid="{C03ACE90-BF94-4AD9-A05B-550D8774A6C6}"/>
    <cellStyle name="_dbtpa000911_Adams Report Recon Sept 08_IFRS Elim_Xavier" xfId="6725" xr:uid="{F85835B8-722A-44D2-8C5E-96A06AC9F7AE}"/>
    <cellStyle name="_dbtpa000911_Adams Report Recon Sept 08_IFRS IS" xfId="6726" xr:uid="{7F8D9306-87B9-4017-B3B0-79C0E99E89C5}"/>
    <cellStyle name="_dbtpa000911_Adams Report Recon Sept 08_IFRS IS_Xavier" xfId="6727" xr:uid="{64D9A77B-0DE6-49B5-B9DF-777F93038296}"/>
    <cellStyle name="_dbtpa000911_Adams Report Recon Sept 08_One Corp Summary" xfId="6728" xr:uid="{4B12E1AF-6E05-4A2C-A1A1-85A212585BCA}"/>
    <cellStyle name="_dbtpa000911_Adams Report Recon Sept 08_One Corp Summary 2" xfId="6729" xr:uid="{1960A02B-02B8-4528-8642-7BDFEBE0713C}"/>
    <cellStyle name="_dbtpa000911_Adams Report Recon Sept 08_Plan IS" xfId="6730" xr:uid="{60B3C94B-1559-4098-A61A-9C499204D4B4}"/>
    <cellStyle name="_dbtpa000911_Adams Report Recon Sept 08_Plan IS_Xavier" xfId="6731" xr:uid="{4707BD0C-E297-4126-BC2F-4BB1FA0DCAFE}"/>
    <cellStyle name="_dbtpa000911_Adams Report Recon Sept 08_PlntIn" xfId="6732" xr:uid="{429369B0-DAB8-4BC7-9BB5-86EBF9B81845}"/>
    <cellStyle name="_dbtpa000911_Adams Report Recon Sept 08_PlntIn_Xavier" xfId="6733" xr:uid="{86352D01-EF16-47BA-B664-43762B1A889F}"/>
    <cellStyle name="_dbtpa000911_Adams Report Recon Sept 08_PPA" xfId="6734" xr:uid="{E2622E6F-9DD6-4309-A410-82504C759042}"/>
    <cellStyle name="_dbtpa000911_Adams Report Recon Sept 08_PPA_Xavier" xfId="6735" xr:uid="{0D0A92C2-877F-48EF-8027-C937267E065F}"/>
    <cellStyle name="_dbtpa000911_Adams Report Recon Sept 08_ppt-ind" xfId="6736" xr:uid="{46825330-215B-4C57-9243-A94FCF8CEB91}"/>
    <cellStyle name="_dbtpa000911_Adams Report Recon Sept 08_Xavier" xfId="6737" xr:uid="{7BA707CD-2087-42BE-A64A-832778945F2A}"/>
    <cellStyle name="_dbtpa000911_Book1" xfId="6738" xr:uid="{D68E6FD3-A078-49FA-85D7-55F00CCFD9B0}"/>
    <cellStyle name="_dbtpa000911_Book1 2" xfId="6739" xr:uid="{925B5EE5-B198-4352-8064-084BBF3781E3}"/>
    <cellStyle name="_dbtpa000911_Book1 2 2" xfId="6740" xr:uid="{11C4AA88-2287-4CEA-B870-86346D8A6DEE}"/>
    <cellStyle name="_dbtpa000911_Book1 2_Xavier" xfId="6741" xr:uid="{61CABC85-3022-4469-8CD4-2DF2E4D2A588}"/>
    <cellStyle name="_dbtpa000911_Book1 3" xfId="6742" xr:uid="{D3BE3CDA-05BA-4E6E-B686-6216276D2296}"/>
    <cellStyle name="_dbtpa000911_Book1_14  IUSA 2012 Rev2 Maqueta for Presentation July 9" xfId="6743" xr:uid="{7FF83DDF-B7E1-4CEF-BF8E-75F0687D08F7}"/>
    <cellStyle name="_dbtpa000911_Book1_9. Staff Cost-External Services" xfId="6744" xr:uid="{4334D02B-9FAF-465C-9491-6712655C3DDA}"/>
    <cellStyle name="_dbtpa000911_Book1_9. Staff Cost-External Services 2" xfId="6745" xr:uid="{855DF013-C9DD-459D-9ECF-AFD2C8176299}"/>
    <cellStyle name="_dbtpa000911_Book1_Actual" xfId="6746" xr:uid="{A202B204-55D5-4A6F-BEF5-327A271DB316}"/>
    <cellStyle name="_dbtpa000911_Book1_Actual_Xavier" xfId="6747" xr:uid="{66F3D326-9E4D-459C-834F-92ACE7854A6E}"/>
    <cellStyle name="_dbtpa000911_Book1_Conversion" xfId="6748" xr:uid="{E0FF4BF9-B70E-4684-B68C-E0E85FBF2FD9}"/>
    <cellStyle name="_dbtpa000911_Book1_Conversion 2" xfId="6749" xr:uid="{23639DD4-A00D-4217-8C4B-1D0EB730256D}"/>
    <cellStyle name="_dbtpa000911_Book1_FIN € Summary" xfId="6750" xr:uid="{92980927-4E12-4B40-89A8-A25C155CAF71}"/>
    <cellStyle name="_dbtpa000911_Book1_FIN € Summary 2" xfId="6751" xr:uid="{4239EA59-4EB7-40A6-A8CB-292344D8468E}"/>
    <cellStyle name="_dbtpa000911_Book1_IFRS Elim" xfId="6752" xr:uid="{BF01E1A0-C36A-4391-9623-7FC8BC82A863}"/>
    <cellStyle name="_dbtpa000911_Book1_IFRS Elim_Xavier" xfId="6753" xr:uid="{E6DBA81B-EBDC-455F-838C-DDD6580B6EA8}"/>
    <cellStyle name="_dbtpa000911_Book1_IFRS IS" xfId="6754" xr:uid="{56E0F7F4-2D6E-423F-9E19-23E44E368034}"/>
    <cellStyle name="_dbtpa000911_Book1_IFRS IS_Xavier" xfId="6755" xr:uid="{1B4324A4-4569-4AED-805E-D7E19AC6EB9E}"/>
    <cellStyle name="_dbtpa000911_Book1_One Corp Summary" xfId="6756" xr:uid="{6C21F927-EFC7-43DE-AA62-90B0113E589F}"/>
    <cellStyle name="_dbtpa000911_Book1_One Corp Summary 2" xfId="6757" xr:uid="{744D2325-01C6-4F99-8D86-FCC0DC321E13}"/>
    <cellStyle name="_dbtpa000911_Book1_Plan IS" xfId="6758" xr:uid="{C7C1D5AA-3F8D-409C-9040-B63A1A73A2D1}"/>
    <cellStyle name="_dbtpa000911_Book1_Plan IS_Xavier" xfId="6759" xr:uid="{0E0405DE-39D4-43E3-9879-BA68D10C2B7D}"/>
    <cellStyle name="_dbtpa000911_Book1_PlntIn" xfId="6760" xr:uid="{8F7CDA6F-FFB2-45FF-8EDC-7F864C66B5ED}"/>
    <cellStyle name="_dbtpa000911_Book1_PlntIn_Xavier" xfId="6761" xr:uid="{BBB96B6A-E779-4843-92D6-E0F131728DE9}"/>
    <cellStyle name="_dbtpa000911_Book1_PPA" xfId="6762" xr:uid="{F58F7249-0CEF-4027-9E9E-8D52C12EBEB8}"/>
    <cellStyle name="_dbtpa000911_Book1_PPA_Xavier" xfId="6763" xr:uid="{03309FF3-2EAE-4430-B2A4-3934F853CF2A}"/>
    <cellStyle name="_dbtpa000911_Book1_ppt-ind" xfId="6764" xr:uid="{4F3DEF5D-1151-4D96-B470-2692F398F95F}"/>
    <cellStyle name="_dbtpa000911_Book1_Xavier" xfId="6765" xr:uid="{7F6DD0C5-A49E-46FD-8F14-F19F81033CBB}"/>
    <cellStyle name="_dbtpa000911_Conversion" xfId="6766" xr:uid="{A9E62303-1F08-4A91-860D-35D8755EB601}"/>
    <cellStyle name="_dbtpa000911_Conversion 2" xfId="6767" xr:uid="{D25E5ACF-F772-4566-9A91-5456612988F9}"/>
    <cellStyle name="_dbtpa000911_FIN € Summary" xfId="6768" xr:uid="{3DC65913-29D7-4B0A-B15C-4B4C86D83ED5}"/>
    <cellStyle name="_dbtpa000911_FIN € Summary 2" xfId="6769" xr:uid="{D50567CE-8379-4429-AC35-9B36B0723123}"/>
    <cellStyle name="_dbtpa000911_IFRS Elim" xfId="6770" xr:uid="{FAA32EA0-5A66-4EAB-B63E-48F680DC7282}"/>
    <cellStyle name="_dbtpa000911_IFRS Elim_Xavier" xfId="6771" xr:uid="{66EE3268-6CDF-4B4D-9416-640A01AC167D}"/>
    <cellStyle name="_dbtpa000911_IFRS IS" xfId="6772" xr:uid="{CC60ACF8-5FBC-4722-8193-F66DC989D7D5}"/>
    <cellStyle name="_dbtpa000911_IFRS IS_Xavier" xfId="6773" xr:uid="{F14C6A21-CEFC-4C5D-BC9C-48965771C4E4}"/>
    <cellStyle name="_dbtpa000911_NYSEG Assets" xfId="6774" xr:uid="{5B83019F-B53B-4AB7-8949-95D9DFA20DA7}"/>
    <cellStyle name="_dbtpa000911_NYSEG Assets 2" xfId="6775" xr:uid="{131C8D6D-53F9-426E-8FF7-AE78D388C936}"/>
    <cellStyle name="_dbtpa000911_NYSEG Assets 2 2" xfId="6776" xr:uid="{350C9AD7-8A6F-4657-A8C3-35718B0CC636}"/>
    <cellStyle name="_dbtpa000911_NYSEG Assets 2_Xavier" xfId="6777" xr:uid="{B07FC5B0-8945-4E2C-ADF2-2C2FF79A8806}"/>
    <cellStyle name="_dbtpa000911_NYSEG Assets 3" xfId="6778" xr:uid="{6362EF48-BC4C-4D84-B84E-DD53E5C562AA}"/>
    <cellStyle name="_dbtpa000911_NYSEG Assets_14  IUSA 2012 Rev2 Maqueta for Presentation July 9" xfId="6779" xr:uid="{E61E8327-6F41-433A-A17D-EDF708E9D9F7}"/>
    <cellStyle name="_dbtpa000911_NYSEG Assets_9. Staff Cost-External Services" xfId="6780" xr:uid="{533FC261-C64A-42AA-9893-FDB2B1A4BE23}"/>
    <cellStyle name="_dbtpa000911_NYSEG Assets_9. Staff Cost-External Services 2" xfId="6781" xr:uid="{3686E26F-1A7E-4861-9737-520372C5F99D}"/>
    <cellStyle name="_dbtpa000911_NYSEG Assets_Actual" xfId="6782" xr:uid="{5C563852-488C-4FC5-B265-D92F42B8E8CB}"/>
    <cellStyle name="_dbtpa000911_NYSEG Assets_Actual_Xavier" xfId="6783" xr:uid="{3D840BC7-8BD5-429F-937C-3BB88A04F063}"/>
    <cellStyle name="_dbtpa000911_NYSEG Assets_Conversion" xfId="6784" xr:uid="{1BD90D78-1FDA-4F4D-8292-B34E70DD295B}"/>
    <cellStyle name="_dbtpa000911_NYSEG Assets_Conversion 2" xfId="6785" xr:uid="{9C77999D-5621-4893-8000-77C3364D3666}"/>
    <cellStyle name="_dbtpa000911_NYSEG Assets_FIN € Summary" xfId="6786" xr:uid="{B4F4B709-3C26-4CD3-B262-E15BD9223111}"/>
    <cellStyle name="_dbtpa000911_NYSEG Assets_FIN € Summary 2" xfId="6787" xr:uid="{E6AD09EF-6FF0-4D0A-BC21-218F56775A79}"/>
    <cellStyle name="_dbtpa000911_NYSEG Assets_IFRS Elim" xfId="6788" xr:uid="{B7DB7AA2-30BA-445D-8D9A-445348A8D43A}"/>
    <cellStyle name="_dbtpa000911_NYSEG Assets_IFRS Elim_Xavier" xfId="6789" xr:uid="{1CEE372A-125C-4927-84EE-1B56322F79E0}"/>
    <cellStyle name="_dbtpa000911_NYSEG Assets_IFRS IS" xfId="6790" xr:uid="{28E1D3E4-82BA-4F2A-9FCE-1CF846B41F32}"/>
    <cellStyle name="_dbtpa000911_NYSEG Assets_IFRS IS_Xavier" xfId="6791" xr:uid="{5E7DDFA3-0FB6-4187-97A6-B7DA882900FC}"/>
    <cellStyle name="_dbtpa000911_NYSEG Assets_One Corp Summary" xfId="6792" xr:uid="{02949268-3119-4463-9D25-D5B7CF691D94}"/>
    <cellStyle name="_dbtpa000911_NYSEG Assets_One Corp Summary 2" xfId="6793" xr:uid="{0D6AEE7D-3080-4888-98D2-128820D3D2D6}"/>
    <cellStyle name="_dbtpa000911_NYSEG Assets_Plan IS" xfId="6794" xr:uid="{7B92E748-922F-4788-AC60-D1842CEAE33F}"/>
    <cellStyle name="_dbtpa000911_NYSEG Assets_Plan IS_Xavier" xfId="6795" xr:uid="{FFD3D6EC-EEC4-472C-91B8-DC92CF6C3F02}"/>
    <cellStyle name="_dbtpa000911_NYSEG Assets_PlntIn" xfId="6796" xr:uid="{161C5A59-C029-4462-BF3D-FB908B1FC982}"/>
    <cellStyle name="_dbtpa000911_NYSEG Assets_PlntIn_Xavier" xfId="6797" xr:uid="{F3671ECC-806C-48A8-9518-24B7A9FEF163}"/>
    <cellStyle name="_dbtpa000911_NYSEG Assets_PPA" xfId="6798" xr:uid="{209BA0D4-4479-43FC-AAED-75C39BCC59EE}"/>
    <cellStyle name="_dbtpa000911_NYSEG Assets_PPA_Xavier" xfId="6799" xr:uid="{C387ACEF-5362-474D-8747-3C86A492CA2E}"/>
    <cellStyle name="_dbtpa000911_NYSEG Assets_ppt-ind" xfId="6800" xr:uid="{02757A95-8E6F-4DEC-BAE3-01698A5EC237}"/>
    <cellStyle name="_dbtpa000911_NYSEG Assets_Xavier" xfId="6801" xr:uid="{04C61CDB-D882-4729-B672-9D671F5AB6AC}"/>
    <cellStyle name="_dbtpa000911_NYSEG Liab" xfId="6802" xr:uid="{816FDE86-9C06-42D4-A0B7-D284E15AAB6B}"/>
    <cellStyle name="_dbtpa000911_NYSEG Liab 2" xfId="6803" xr:uid="{650BD14A-5632-44A0-AD0A-A4F3860A6AA3}"/>
    <cellStyle name="_dbtpa000911_NYSEG Liab 2 2" xfId="6804" xr:uid="{1D6D105B-F35F-4954-BBB5-8120A746E892}"/>
    <cellStyle name="_dbtpa000911_NYSEG Liab 2_Xavier" xfId="6805" xr:uid="{B0AAD8EA-4A10-48A9-8DE8-20A043B39AAD}"/>
    <cellStyle name="_dbtpa000911_NYSEG Liab 3" xfId="6806" xr:uid="{D408463B-75E4-4E08-ACE6-92C94293A2CD}"/>
    <cellStyle name="_dbtpa000911_NYSEG Liab_14  IUSA 2012 Rev2 Maqueta for Presentation July 9" xfId="6807" xr:uid="{01CAA4DE-4BC3-4E70-819D-1FE036641613}"/>
    <cellStyle name="_dbtpa000911_NYSEG Liab_9. Staff Cost-External Services" xfId="6808" xr:uid="{4379E2C5-57FE-4A74-BB48-F57B444070AC}"/>
    <cellStyle name="_dbtpa000911_NYSEG Liab_9. Staff Cost-External Services 2" xfId="6809" xr:uid="{767B735E-5F28-473B-B139-A58131B18181}"/>
    <cellStyle name="_dbtpa000911_NYSEG Liab_Actual" xfId="6810" xr:uid="{602893CF-D65F-4AB6-A60C-3AF4216446C4}"/>
    <cellStyle name="_dbtpa000911_NYSEG Liab_Actual_Xavier" xfId="6811" xr:uid="{294EE926-A300-499C-B644-5AA8172369E3}"/>
    <cellStyle name="_dbtpa000911_NYSEG Liab_Conversion" xfId="6812" xr:uid="{6821D659-CAA2-443F-A4F0-9360EC706AA2}"/>
    <cellStyle name="_dbtpa000911_NYSEG Liab_Conversion 2" xfId="6813" xr:uid="{46246A32-41FA-4CC2-AD44-BED6BF897D62}"/>
    <cellStyle name="_dbtpa000911_NYSEG Liab_FIN € Summary" xfId="6814" xr:uid="{0E2ACCC0-34EC-4B07-A71C-D1E959442861}"/>
    <cellStyle name="_dbtpa000911_NYSEG Liab_FIN € Summary 2" xfId="6815" xr:uid="{F11D71D9-BDF7-473D-8EAE-26F954919C47}"/>
    <cellStyle name="_dbtpa000911_NYSEG Liab_IFRS Elim" xfId="6816" xr:uid="{28CE6EB3-D2FD-44B4-931B-6C16FC12479B}"/>
    <cellStyle name="_dbtpa000911_NYSEG Liab_IFRS Elim_Xavier" xfId="6817" xr:uid="{3FAA874D-66EB-422B-A4B8-C68847F024C8}"/>
    <cellStyle name="_dbtpa000911_NYSEG Liab_IFRS IS" xfId="6818" xr:uid="{E8DB8948-0227-4ABC-8E1F-614E8FFB0143}"/>
    <cellStyle name="_dbtpa000911_NYSEG Liab_IFRS IS_Xavier" xfId="6819" xr:uid="{5D92F286-5836-4E36-B83E-A99C43CAD37D}"/>
    <cellStyle name="_dbtpa000911_NYSEG Liab_One Corp Summary" xfId="6820" xr:uid="{9603B974-54F9-4197-8A95-BA293100E7E1}"/>
    <cellStyle name="_dbtpa000911_NYSEG Liab_One Corp Summary 2" xfId="6821" xr:uid="{870F9766-DFD0-42EE-9342-8EA44D3AB932}"/>
    <cellStyle name="_dbtpa000911_NYSEG Liab_Plan IS" xfId="6822" xr:uid="{C7A1C88D-9893-4B7D-83BA-7530264E1280}"/>
    <cellStyle name="_dbtpa000911_NYSEG Liab_Plan IS_Xavier" xfId="6823" xr:uid="{08DD02CA-2E98-4036-9956-A95A6F264AB2}"/>
    <cellStyle name="_dbtpa000911_NYSEG Liab_PlntIn" xfId="6824" xr:uid="{1DE90D44-0898-41F6-B4A6-655B2C0C9F9F}"/>
    <cellStyle name="_dbtpa000911_NYSEG Liab_PlntIn_Xavier" xfId="6825" xr:uid="{1B613186-CA9F-473E-B383-B54CB335AF44}"/>
    <cellStyle name="_dbtpa000911_NYSEG Liab_PPA" xfId="6826" xr:uid="{27077BAA-111C-45AA-BD69-F2594A0E3FA7}"/>
    <cellStyle name="_dbtpa000911_NYSEG Liab_PPA_Xavier" xfId="6827" xr:uid="{39F61BB2-9373-4B49-A1C2-BA522F30E4DA}"/>
    <cellStyle name="_dbtpa000911_NYSEG Liab_ppt-ind" xfId="6828" xr:uid="{3A05BE30-42E3-42FB-9059-B8378F601D29}"/>
    <cellStyle name="_dbtpa000911_NYSEG Liab_Xavier" xfId="6829" xr:uid="{92FA4389-2EFC-4C01-934B-6EB5774EE51E}"/>
    <cellStyle name="_dbtpa000911_One Corp Summary" xfId="6830" xr:uid="{3630B0A1-3937-41EC-B82B-5335EEC0A422}"/>
    <cellStyle name="_dbtpa000911_One Corp Summary 2" xfId="6831" xr:uid="{C24A65F1-DBB6-4B68-BDC1-F4B1996C6C85}"/>
    <cellStyle name="_dbtpa000911_Plan IS" xfId="6832" xr:uid="{93B70688-C189-4308-B219-50C77A3EAF37}"/>
    <cellStyle name="_dbtpa000911_Plan IS_Xavier" xfId="6833" xr:uid="{CDB44100-AC4C-4891-AAE6-BA7A84C8CA16}"/>
    <cellStyle name="_dbtpa000911_PlntIn" xfId="6834" xr:uid="{3048F1FA-3599-4BF3-847E-C3AD46C17303}"/>
    <cellStyle name="_dbtpa000911_PlntIn_Xavier" xfId="6835" xr:uid="{F8757CA1-14C6-41D6-B95C-A8A3F96C242F}"/>
    <cellStyle name="_dbtpa000911_PPA" xfId="6836" xr:uid="{55143C8E-B36D-4B76-93BB-D4ED36538102}"/>
    <cellStyle name="_dbtpa000911_PPA_Xavier" xfId="6837" xr:uid="{3495A022-A5A4-48F2-A8B6-7842F1C4FB1F}"/>
    <cellStyle name="_dbtpa000911_ppt-ind" xfId="6838" xr:uid="{E0FB2C86-D0D1-4E98-AD77-264724402523}"/>
    <cellStyle name="_dbtpa000911_Reg Asset 2008 changes-summary Jan" xfId="6839" xr:uid="{176EB9F9-02BA-4F61-94BB-E24FEE4FCE25}"/>
    <cellStyle name="_dbtpa000911_Reg Asset 2008 changes-summary Jan 2" xfId="6840" xr:uid="{FD3B1866-9FF5-4479-91B2-FC362AD03622}"/>
    <cellStyle name="_dbtpa000911_Reg Asset 2008 changes-summary Jan 2 2" xfId="6841" xr:uid="{46FC7CED-882C-49F7-B721-8200BBB3CBC8}"/>
    <cellStyle name="_dbtpa000911_Reg Asset 2008 changes-summary Jan 2_Xavier" xfId="6842" xr:uid="{B5280F73-69EE-45C2-88B2-3A671CD384E1}"/>
    <cellStyle name="_dbtpa000911_Reg Asset 2008 changes-summary Jan 3" xfId="6843" xr:uid="{8510DC82-9E7B-4A58-B302-522064C5E409}"/>
    <cellStyle name="_dbtpa000911_Reg Asset 2008 changes-summary Jan_14  IUSA 2012 Rev2 Maqueta for Presentation July 9" xfId="6844" xr:uid="{01599D70-F4A5-4B43-9923-A2160CC82EDC}"/>
    <cellStyle name="_dbtpa000911_Reg Asset 2008 changes-summary Jan_9. Staff Cost-External Services" xfId="6845" xr:uid="{2F775F46-420D-40DA-B084-8D32867D8AA9}"/>
    <cellStyle name="_dbtpa000911_Reg Asset 2008 changes-summary Jan_9. Staff Cost-External Services 2" xfId="6846" xr:uid="{0AA30D86-2A6A-474D-A305-B59ACD7EB096}"/>
    <cellStyle name="_dbtpa000911_Reg Asset 2008 changes-summary Jan_Actual" xfId="6847" xr:uid="{00881D72-7346-417C-AB98-6B14EBA427AF}"/>
    <cellStyle name="_dbtpa000911_Reg Asset 2008 changes-summary Jan_Actual_Xavier" xfId="6848" xr:uid="{56121304-AAC1-45E8-A747-161C32EECDB2}"/>
    <cellStyle name="_dbtpa000911_Reg Asset 2008 changes-summary Jan_Conversion" xfId="6849" xr:uid="{014B3C8B-5E0B-4C9C-9C83-93150B29EE5A}"/>
    <cellStyle name="_dbtpa000911_Reg Asset 2008 changes-summary Jan_Conversion 2" xfId="6850" xr:uid="{D93BC513-F353-4A07-943C-F522DE805023}"/>
    <cellStyle name="_dbtpa000911_Reg Asset 2008 changes-summary Jan_FIN € Summary" xfId="6851" xr:uid="{C83AD788-7013-4AEF-83E0-549F48D17AF9}"/>
    <cellStyle name="_dbtpa000911_Reg Asset 2008 changes-summary Jan_FIN € Summary 2" xfId="6852" xr:uid="{42A9CA94-6EEC-4A53-B83B-86D2234E7609}"/>
    <cellStyle name="_dbtpa000911_Reg Asset 2008 changes-summary Jan_IFRS Elim" xfId="6853" xr:uid="{3160862E-D318-4738-BFF6-44DAE9C6BA32}"/>
    <cellStyle name="_dbtpa000911_Reg Asset 2008 changes-summary Jan_IFRS Elim_Xavier" xfId="6854" xr:uid="{D9A1B6B9-84A6-4681-9DDA-4E2F68FEF3CC}"/>
    <cellStyle name="_dbtpa000911_Reg Asset 2008 changes-summary Jan_IFRS IS" xfId="6855" xr:uid="{0FCF4A0B-5F11-49B3-9E1B-330291982882}"/>
    <cellStyle name="_dbtpa000911_Reg Asset 2008 changes-summary Jan_IFRS IS_Xavier" xfId="6856" xr:uid="{474CA4E8-7B19-4E6D-AE18-E656D3F603B0}"/>
    <cellStyle name="_dbtpa000911_Reg Asset 2008 changes-summary Jan_One Corp Summary" xfId="6857" xr:uid="{6D1081D4-2F83-40F1-BA49-E81554667369}"/>
    <cellStyle name="_dbtpa000911_Reg Asset 2008 changes-summary Jan_One Corp Summary 2" xfId="6858" xr:uid="{E4005865-95C3-4C19-A636-C15533F6358C}"/>
    <cellStyle name="_dbtpa000911_Reg Asset 2008 changes-summary Jan_Plan IS" xfId="6859" xr:uid="{55A55F35-E1A1-4206-8FC0-92A85613449F}"/>
    <cellStyle name="_dbtpa000911_Reg Asset 2008 changes-summary Jan_Plan IS_Xavier" xfId="6860" xr:uid="{735ED20F-B447-4C4A-B822-0235B789B71D}"/>
    <cellStyle name="_dbtpa000911_Reg Asset 2008 changes-summary Jan_PlntIn" xfId="6861" xr:uid="{A12352A4-2698-4675-AA95-C476F3CFDC32}"/>
    <cellStyle name="_dbtpa000911_Reg Asset 2008 changes-summary Jan_PlntIn_Xavier" xfId="6862" xr:uid="{D8AEABAD-C8A3-4180-AFE8-FE84803AB93F}"/>
    <cellStyle name="_dbtpa000911_Reg Asset 2008 changes-summary Jan_PPA" xfId="6863" xr:uid="{2F7AA5B7-ADEE-41EF-9D83-53441188666D}"/>
    <cellStyle name="_dbtpa000911_Reg Asset 2008 changes-summary Jan_PPA_Xavier" xfId="6864" xr:uid="{B97015F9-DD82-40F0-B031-AC8928848B5B}"/>
    <cellStyle name="_dbtpa000911_Reg Asset 2008 changes-summary Jan_ppt-ind" xfId="6865" xr:uid="{B2C55EEB-725C-4F9A-9F85-804C4C137F42}"/>
    <cellStyle name="_dbtpa000911_Reg Asset 2008 changes-summary Jan_Xavier" xfId="6866" xr:uid="{C80996EE-2643-4FA8-AE97-89C67E28F2BD}"/>
    <cellStyle name="_dbtpa000911_SCT(1+2) PO 5 Yr Plan Template 2005 020805" xfId="6867" xr:uid="{C97B092D-6B7A-4F7A-A2AF-C1E23998B200}"/>
    <cellStyle name="_dbtpa000911_SCT(1+2) PO 5 Yr Plan Template 2005 020805 2" xfId="6868" xr:uid="{1BCF2CBB-58F9-4C13-ACCC-94F8203EE727}"/>
    <cellStyle name="_dbtpa000911_SCT(1+2) PO 5 Yr Plan Template 2005 020805 2 2" xfId="6869" xr:uid="{EC1DBFBC-F3DA-47ED-BFF4-3425911D66EF}"/>
    <cellStyle name="_dbtpa000911_SCT(1+2) PO 5 Yr Plan Template 2005 020805 2_Xavier" xfId="6870" xr:uid="{E40A87FF-6170-4A44-9CA7-AA455D7F39CF}"/>
    <cellStyle name="_dbtpa000911_SCT(1+2) PO 5 Yr Plan Template 2005 020805 3" xfId="6871" xr:uid="{5B48EAAE-B404-46A7-A88D-066FE4DCBEE9}"/>
    <cellStyle name="_dbtpa000911_SCT(1+2) PO 5 Yr Plan Template 2005 020805_14  IUSA 2012 Rev2 Maqueta for Presentation July 9" xfId="6872" xr:uid="{341E56D2-266F-4C05-BC6A-EA9CE9813102}"/>
    <cellStyle name="_dbtpa000911_SCT(1+2) PO 5 Yr Plan Template 2005 020805_9. Staff Cost-External Services" xfId="6873" xr:uid="{8CF5EE4B-09F2-4121-ACBF-65BC06864BF8}"/>
    <cellStyle name="_dbtpa000911_SCT(1+2) PO 5 Yr Plan Template 2005 020805_9. Staff Cost-External Services 2" xfId="6874" xr:uid="{021F017F-9135-4BDD-B561-610DA4380AA5}"/>
    <cellStyle name="_dbtpa000911_SCT(1+2) PO 5 Yr Plan Template 2005 020805_Actual" xfId="6875" xr:uid="{45F7F285-274F-4B5B-BDF0-B427E1F4BDD6}"/>
    <cellStyle name="_dbtpa000911_SCT(1+2) PO 5 Yr Plan Template 2005 020805_Actual_Xavier" xfId="6876" xr:uid="{BF894901-EA79-4043-AB76-8E185266C04D}"/>
    <cellStyle name="_dbtpa000911_SCT(1+2) PO 5 Yr Plan Template 2005 020805_Conversion" xfId="6877" xr:uid="{CC0F2663-C547-4253-8E2C-313E3AC61B19}"/>
    <cellStyle name="_dbtpa000911_SCT(1+2) PO 5 Yr Plan Template 2005 020805_Conversion 2" xfId="6878" xr:uid="{ADC9E48E-12FB-4B82-994B-05AAE1BFCEC2}"/>
    <cellStyle name="_dbtpa000911_SCT(1+2) PO 5 Yr Plan Template 2005 020805_FIN € Summary" xfId="6879" xr:uid="{4DFE05AE-A3EB-40A7-B639-8613C6F1CE25}"/>
    <cellStyle name="_dbtpa000911_SCT(1+2) PO 5 Yr Plan Template 2005 020805_FIN € Summary 2" xfId="6880" xr:uid="{EBAA4D3F-E708-4CA8-919E-9C3BBCF4D8D9}"/>
    <cellStyle name="_dbtpa000911_SCT(1+2) PO 5 Yr Plan Template 2005 020805_IFRS Elim" xfId="6881" xr:uid="{9BE64B2C-C2F7-427A-AB77-D1A7CFD27A3C}"/>
    <cellStyle name="_dbtpa000911_SCT(1+2) PO 5 Yr Plan Template 2005 020805_IFRS Elim_Xavier" xfId="6882" xr:uid="{CD11FA25-CDB5-4942-B6B3-DC885E383390}"/>
    <cellStyle name="_dbtpa000911_SCT(1+2) PO 5 Yr Plan Template 2005 020805_IFRS IS" xfId="6883" xr:uid="{2532A9BF-CBDB-4868-8AA9-6312ACF76177}"/>
    <cellStyle name="_dbtpa000911_SCT(1+2) PO 5 Yr Plan Template 2005 020805_IFRS IS_Xavier" xfId="6884" xr:uid="{168A3C9B-29D1-43BB-BF93-6BC37CBDAAB0}"/>
    <cellStyle name="_dbtpa000911_SCT(1+2) PO 5 Yr Plan Template 2005 020805_One Corp Summary" xfId="6885" xr:uid="{61DADDE8-043D-4BFD-87C2-6CCDCC1073CD}"/>
    <cellStyle name="_dbtpa000911_SCT(1+2) PO 5 Yr Plan Template 2005 020805_One Corp Summary 2" xfId="6886" xr:uid="{B1B4613B-8977-452F-B7A9-64857E9A41D7}"/>
    <cellStyle name="_dbtpa000911_SCT(1+2) PO 5 Yr Plan Template 2005 020805_Plan IS" xfId="6887" xr:uid="{0CC83E5C-9657-4A3C-876D-FEC62BBE522D}"/>
    <cellStyle name="_dbtpa000911_SCT(1+2) PO 5 Yr Plan Template 2005 020805_Plan IS_Xavier" xfId="6888" xr:uid="{8834FA80-5FA3-4DE4-9463-83ECABFCF949}"/>
    <cellStyle name="_dbtpa000911_SCT(1+2) PO 5 Yr Plan Template 2005 020805_PlntIn" xfId="6889" xr:uid="{BB954E2D-9E0F-449A-B471-35A32E096BE8}"/>
    <cellStyle name="_dbtpa000911_SCT(1+2) PO 5 Yr Plan Template 2005 020805_PlntIn_Xavier" xfId="6890" xr:uid="{B22FE132-A4B6-4D28-8855-8B6059D465A6}"/>
    <cellStyle name="_dbtpa000911_SCT(1+2) PO 5 Yr Plan Template 2005 020805_PPA" xfId="6891" xr:uid="{49D32822-3CB5-4692-8C36-A29F0AE2BF03}"/>
    <cellStyle name="_dbtpa000911_SCT(1+2) PO 5 Yr Plan Template 2005 020805_PPA_Xavier" xfId="6892" xr:uid="{0336706B-3161-4BF5-8210-E19439B23C8C}"/>
    <cellStyle name="_dbtpa000911_SCT(1+2) PO 5 Yr Plan Template 2005 020805_ppt-ind" xfId="6893" xr:uid="{77CC4F65-7AF5-467E-A274-9AC353ECD07E}"/>
    <cellStyle name="_dbtpa000911_SCT(1+2) PO 5 Yr Plan Template 2005 020805_Xavier" xfId="6894" xr:uid="{82EFCAA4-8C82-406F-877C-E990DCB87FD2}"/>
    <cellStyle name="_dbtpa000911_Xavier" xfId="6895" xr:uid="{33A3D052-9E41-4DFB-B4C4-925731563C70}"/>
    <cellStyle name="_Dbtpa001031x" xfId="6896" xr:uid="{DE6A4223-3BC0-4DD0-A2C6-7DDEF7FFB771}"/>
    <cellStyle name="_Dbtpa001031x 2" xfId="6897" xr:uid="{52D57852-FEBE-419A-AA74-505BDD7B85DA}"/>
    <cellStyle name="_Dbtpa001031x 2 2" xfId="6898" xr:uid="{52ACBFD0-E357-4533-B451-0A3279CCCA65}"/>
    <cellStyle name="_Dbtpa001031x 2_Xavier" xfId="6899" xr:uid="{7694C914-A4F2-443E-8F80-946BD0734186}"/>
    <cellStyle name="_Dbtpa001031x 3" xfId="6900" xr:uid="{9AF828EA-814B-45FF-BD69-D59A107022B1}"/>
    <cellStyle name="_Dbtpa001031x_14  IUSA 2012 Rev2 Maqueta for Presentation July 9" xfId="6901" xr:uid="{93CD8860-675B-4085-BFC1-4DF5D68EB3E3}"/>
    <cellStyle name="_Dbtpa001031x_9. Staff Cost-External Services" xfId="6902" xr:uid="{2E9DFD14-B3F9-4196-88A7-62AA5AA7AD06}"/>
    <cellStyle name="_Dbtpa001031x_9. Staff Cost-External Services 2" xfId="6903" xr:uid="{6279A7FC-31F4-4331-92D3-64D2B175C0FF}"/>
    <cellStyle name="_Dbtpa001031x_Actual" xfId="6904" xr:uid="{3EA7551D-64E6-4BD5-AED5-502F26A58DE2}"/>
    <cellStyle name="_Dbtpa001031x_Actual_Xavier" xfId="6905" xr:uid="{15B73C87-4781-46AB-891E-46A231E0CFAB}"/>
    <cellStyle name="_Dbtpa001031x_Adams Report Recon Sept 08" xfId="6906" xr:uid="{51993625-3DB5-41B3-8AE2-452C95293508}"/>
    <cellStyle name="_Dbtpa001031x_Adams Report Recon Sept 08 2" xfId="6907" xr:uid="{36253E17-298F-46BC-B74E-C174C8D64DB5}"/>
    <cellStyle name="_Dbtpa001031x_Adams Report Recon Sept 08 2 2" xfId="6908" xr:uid="{6BC6B4AE-866F-4CBC-B3CA-B04F7E721D3C}"/>
    <cellStyle name="_Dbtpa001031x_Adams Report Recon Sept 08 2_Xavier" xfId="6909" xr:uid="{DA72CD4D-9D84-40B4-AB92-2B4E89F7A3F3}"/>
    <cellStyle name="_Dbtpa001031x_Adams Report Recon Sept 08 3" xfId="6910" xr:uid="{9DBFC05C-EE00-49C0-880E-A160450B3A90}"/>
    <cellStyle name="_Dbtpa001031x_Adams Report Recon Sept 08_14  IUSA 2012 Rev2 Maqueta for Presentation July 9" xfId="6911" xr:uid="{8010211C-AB25-4A9B-AB3F-362885B89E12}"/>
    <cellStyle name="_Dbtpa001031x_Adams Report Recon Sept 08_9. Staff Cost-External Services" xfId="6912" xr:uid="{09B646F2-A5B9-4571-A723-552D16B2B568}"/>
    <cellStyle name="_Dbtpa001031x_Adams Report Recon Sept 08_9. Staff Cost-External Services 2" xfId="6913" xr:uid="{3B30CFA4-FF6F-424E-B588-7DFE2FCE39A1}"/>
    <cellStyle name="_Dbtpa001031x_Adams Report Recon Sept 08_Actual" xfId="6914" xr:uid="{F3C4342F-8CF2-45C5-8635-85081FB573C2}"/>
    <cellStyle name="_Dbtpa001031x_Adams Report Recon Sept 08_Actual_Xavier" xfId="6915" xr:uid="{FD5BBF39-3F5B-453C-992C-770112CC91B2}"/>
    <cellStyle name="_Dbtpa001031x_Adams Report Recon Sept 08_Conversion" xfId="6916" xr:uid="{362EEA0B-F6C5-4FCF-AA05-533992D2D40D}"/>
    <cellStyle name="_Dbtpa001031x_Adams Report Recon Sept 08_Conversion 2" xfId="6917" xr:uid="{A20741DC-6BF7-4D8E-B427-FD340FFCC14A}"/>
    <cellStyle name="_Dbtpa001031x_Adams Report Recon Sept 08_FIN € Summary" xfId="6918" xr:uid="{85BD7803-FA58-4F42-8A26-6A624E07FEE9}"/>
    <cellStyle name="_Dbtpa001031x_Adams Report Recon Sept 08_FIN € Summary 2" xfId="6919" xr:uid="{8DEF8997-EBE5-4292-8304-892632456D26}"/>
    <cellStyle name="_Dbtpa001031x_Adams Report Recon Sept 08_IFRS Elim" xfId="6920" xr:uid="{30B0B056-9321-420A-AA3D-FE721319BC1E}"/>
    <cellStyle name="_Dbtpa001031x_Adams Report Recon Sept 08_IFRS Elim_Xavier" xfId="6921" xr:uid="{83A5036D-B997-480E-8E7B-31946404CC74}"/>
    <cellStyle name="_Dbtpa001031x_Adams Report Recon Sept 08_IFRS IS" xfId="6922" xr:uid="{2593FBAF-0B50-4585-BA2B-3CF035D9CB39}"/>
    <cellStyle name="_Dbtpa001031x_Adams Report Recon Sept 08_IFRS IS_Xavier" xfId="6923" xr:uid="{8E9A508F-1F4D-45C2-B1E9-87884AAC1487}"/>
    <cellStyle name="_Dbtpa001031x_Adams Report Recon Sept 08_One Corp Summary" xfId="6924" xr:uid="{FE05A44B-8EF2-46D6-82B0-0D6E043450E7}"/>
    <cellStyle name="_Dbtpa001031x_Adams Report Recon Sept 08_One Corp Summary 2" xfId="6925" xr:uid="{03EAC285-7012-4E4D-BCF5-B2C9AA06A7FC}"/>
    <cellStyle name="_Dbtpa001031x_Adams Report Recon Sept 08_Plan IS" xfId="6926" xr:uid="{6E263EA9-6778-4B1D-BC29-217F0C0C7434}"/>
    <cellStyle name="_Dbtpa001031x_Adams Report Recon Sept 08_Plan IS_Xavier" xfId="6927" xr:uid="{8E1B4134-1918-4AFA-81E6-E1A8E6B7D4E7}"/>
    <cellStyle name="_Dbtpa001031x_Adams Report Recon Sept 08_PlntIn" xfId="6928" xr:uid="{59A2D9EC-A561-4C9C-ABCF-C81E74AEF32A}"/>
    <cellStyle name="_Dbtpa001031x_Adams Report Recon Sept 08_PlntIn_Xavier" xfId="6929" xr:uid="{76B06984-877C-4315-A396-54C29C37E245}"/>
    <cellStyle name="_Dbtpa001031x_Adams Report Recon Sept 08_PPA" xfId="6930" xr:uid="{C54C0C92-2E80-44EB-B19A-E99B18A1DCC1}"/>
    <cellStyle name="_Dbtpa001031x_Adams Report Recon Sept 08_PPA_Xavier" xfId="6931" xr:uid="{5A4AE505-F964-4C75-BC87-E3DA8E4AB0CF}"/>
    <cellStyle name="_Dbtpa001031x_Adams Report Recon Sept 08_ppt-ind" xfId="6932" xr:uid="{B79D872E-7445-4609-A526-65B5EB604C9B}"/>
    <cellStyle name="_Dbtpa001031x_Adams Report Recon Sept 08_Xavier" xfId="6933" xr:uid="{453A7071-0EC6-479B-8CE4-833F5273CC7D}"/>
    <cellStyle name="_Dbtpa001031x_Book1" xfId="6934" xr:uid="{784D6BF7-501B-44D8-8A6C-C51BDF8BBFD2}"/>
    <cellStyle name="_Dbtpa001031x_Book1 2" xfId="6935" xr:uid="{70472236-D585-435E-87EC-56FD09BB7E90}"/>
    <cellStyle name="_Dbtpa001031x_Book1 2 2" xfId="6936" xr:uid="{7BAF4287-C558-486D-A8DC-F998C1D67D50}"/>
    <cellStyle name="_Dbtpa001031x_Book1 2_Xavier" xfId="6937" xr:uid="{EB742B5A-2C14-4E77-BFC3-A31288520E33}"/>
    <cellStyle name="_Dbtpa001031x_Book1 3" xfId="6938" xr:uid="{206B4C48-9536-4788-B725-5D8ABF4E68EC}"/>
    <cellStyle name="_Dbtpa001031x_Book1_14  IUSA 2012 Rev2 Maqueta for Presentation July 9" xfId="6939" xr:uid="{2729523B-76D2-4862-894B-742BA4A2434B}"/>
    <cellStyle name="_Dbtpa001031x_Book1_9. Staff Cost-External Services" xfId="6940" xr:uid="{2621FD20-47DF-485F-A7CF-8F88684AB1B7}"/>
    <cellStyle name="_Dbtpa001031x_Book1_9. Staff Cost-External Services 2" xfId="6941" xr:uid="{21101AB5-DCCD-4DAE-8105-EB87290EE6A1}"/>
    <cellStyle name="_Dbtpa001031x_Book1_Actual" xfId="6942" xr:uid="{5C5CC2E8-5C10-4EB9-8405-9ED9F4D79AFA}"/>
    <cellStyle name="_Dbtpa001031x_Book1_Actual_Xavier" xfId="6943" xr:uid="{4233E75C-A8C8-4A9A-8C62-B9398942A6BD}"/>
    <cellStyle name="_Dbtpa001031x_Book1_Conversion" xfId="6944" xr:uid="{1D94000B-D7C6-43CF-9DD9-B4AF20AE6C63}"/>
    <cellStyle name="_Dbtpa001031x_Book1_Conversion 2" xfId="6945" xr:uid="{B12DA219-B9E2-4584-BB42-2EA289D30FA8}"/>
    <cellStyle name="_Dbtpa001031x_Book1_FIN € Summary" xfId="6946" xr:uid="{0348E3E6-DD76-46E7-B525-11DB358B0B16}"/>
    <cellStyle name="_Dbtpa001031x_Book1_FIN € Summary 2" xfId="6947" xr:uid="{11D6F357-B9DE-4095-BDE6-96D7D8B79731}"/>
    <cellStyle name="_Dbtpa001031x_Book1_IFRS Elim" xfId="6948" xr:uid="{DD231029-1557-40C1-BD76-9FEBCE55198B}"/>
    <cellStyle name="_Dbtpa001031x_Book1_IFRS Elim_Xavier" xfId="6949" xr:uid="{BB7F59FC-8F08-42BF-8F58-3CBED920D2E2}"/>
    <cellStyle name="_Dbtpa001031x_Book1_IFRS IS" xfId="6950" xr:uid="{8D19D76B-52A1-4CF5-8873-36A9B18E1E4D}"/>
    <cellStyle name="_Dbtpa001031x_Book1_IFRS IS_Xavier" xfId="6951" xr:uid="{3210C246-F551-45BF-85FA-47F56892E790}"/>
    <cellStyle name="_Dbtpa001031x_Book1_One Corp Summary" xfId="6952" xr:uid="{032EC622-329F-4646-914F-B9F6B3B0EBDA}"/>
    <cellStyle name="_Dbtpa001031x_Book1_One Corp Summary 2" xfId="6953" xr:uid="{D711492A-5F99-4094-88B1-FD368797132D}"/>
    <cellStyle name="_Dbtpa001031x_Book1_Plan IS" xfId="6954" xr:uid="{E297CF89-8850-4D19-A414-4A6DFDF66D02}"/>
    <cellStyle name="_Dbtpa001031x_Book1_Plan IS_Xavier" xfId="6955" xr:uid="{FBE589A1-E904-49F6-8BDC-4C73580F08D9}"/>
    <cellStyle name="_Dbtpa001031x_Book1_PlntIn" xfId="6956" xr:uid="{9535C778-E847-4A18-AF22-E195D2AE20CF}"/>
    <cellStyle name="_Dbtpa001031x_Book1_PlntIn_Xavier" xfId="6957" xr:uid="{AB44FD4B-B511-4207-9581-05B51C45920D}"/>
    <cellStyle name="_Dbtpa001031x_Book1_PPA" xfId="6958" xr:uid="{F79A5A89-F75D-4B4E-8C7F-92FB3887517F}"/>
    <cellStyle name="_Dbtpa001031x_Book1_PPA_Xavier" xfId="6959" xr:uid="{4CED58BF-3BAD-48EA-96FA-369D2FB7D173}"/>
    <cellStyle name="_Dbtpa001031x_Book1_ppt-ind" xfId="6960" xr:uid="{1E7814EE-7943-42B3-9983-F6EFF815D150}"/>
    <cellStyle name="_Dbtpa001031x_Book1_Xavier" xfId="6961" xr:uid="{BBD3EF04-D175-4CF4-8CA8-57EF5EA88160}"/>
    <cellStyle name="_Dbtpa001031x_Conversion" xfId="6962" xr:uid="{68B0A2BA-304C-4C57-8DBD-DAE16A499A6D}"/>
    <cellStyle name="_Dbtpa001031x_Conversion 2" xfId="6963" xr:uid="{481A4C68-AC2A-464E-B0E4-5B8E4F38AF81}"/>
    <cellStyle name="_Dbtpa001031x_FIN € Summary" xfId="6964" xr:uid="{376F398D-1D49-473B-AF4A-23AE9842E420}"/>
    <cellStyle name="_Dbtpa001031x_FIN € Summary 2" xfId="6965" xr:uid="{ACAC45A7-72A7-4E4D-A41A-CA8B88FE1C27}"/>
    <cellStyle name="_Dbtpa001031x_IFRS Elim" xfId="6966" xr:uid="{0356B10D-E706-4A03-827E-519CEC32D9ED}"/>
    <cellStyle name="_Dbtpa001031x_IFRS Elim_Xavier" xfId="6967" xr:uid="{4069C32B-EE0A-488D-A267-27534F5B9B24}"/>
    <cellStyle name="_Dbtpa001031x_IFRS IS" xfId="6968" xr:uid="{DBFF4B09-3D3C-4545-9DD6-7C293452C27A}"/>
    <cellStyle name="_Dbtpa001031x_IFRS IS_Xavier" xfId="6969" xr:uid="{0F226DCB-CE97-4750-956A-F4526BF7ECEF}"/>
    <cellStyle name="_Dbtpa001031x_NYSEG Assets" xfId="6970" xr:uid="{9C01D177-E0D8-4F8E-BFE4-CB724A51C503}"/>
    <cellStyle name="_Dbtpa001031x_NYSEG Assets 2" xfId="6971" xr:uid="{855A61A5-9349-49D3-B744-4ABA221E3B2F}"/>
    <cellStyle name="_Dbtpa001031x_NYSEG Assets 2 2" xfId="6972" xr:uid="{CE5CA73A-AE56-401B-ADD9-AA3BC113877C}"/>
    <cellStyle name="_Dbtpa001031x_NYSEG Assets 2_Xavier" xfId="6973" xr:uid="{9351569A-4BF2-46BC-8FBC-DA62FE0E6503}"/>
    <cellStyle name="_Dbtpa001031x_NYSEG Assets 3" xfId="6974" xr:uid="{D7EF95A3-4946-40E4-B612-ECBF61A925EC}"/>
    <cellStyle name="_Dbtpa001031x_NYSEG Assets_14  IUSA 2012 Rev2 Maqueta for Presentation July 9" xfId="6975" xr:uid="{3BEADF79-9828-4508-919E-6709CD1BAF9C}"/>
    <cellStyle name="_Dbtpa001031x_NYSEG Assets_9. Staff Cost-External Services" xfId="6976" xr:uid="{4BE77843-BECB-41F8-9C63-498E3ED5FC89}"/>
    <cellStyle name="_Dbtpa001031x_NYSEG Assets_9. Staff Cost-External Services 2" xfId="6977" xr:uid="{C84CABF9-940C-4D22-A179-CA0DF2273E5E}"/>
    <cellStyle name="_Dbtpa001031x_NYSEG Assets_Actual" xfId="6978" xr:uid="{79B5CF7E-EA18-466D-B629-E403D631EEA3}"/>
    <cellStyle name="_Dbtpa001031x_NYSEG Assets_Actual_Xavier" xfId="6979" xr:uid="{7D9B29C0-12FB-44D0-A543-7F201EE6D99A}"/>
    <cellStyle name="_Dbtpa001031x_NYSEG Assets_Conversion" xfId="6980" xr:uid="{2E68DEE8-938A-4C53-BDD9-84AC74ED84A7}"/>
    <cellStyle name="_Dbtpa001031x_NYSEG Assets_Conversion 2" xfId="6981" xr:uid="{B93DC0B5-E078-4B32-9D19-5A3FC2A7BC90}"/>
    <cellStyle name="_Dbtpa001031x_NYSEG Assets_FIN € Summary" xfId="6982" xr:uid="{78DFF9D9-B7C5-43C1-BC42-93D1C0BDC263}"/>
    <cellStyle name="_Dbtpa001031x_NYSEG Assets_FIN € Summary 2" xfId="6983" xr:uid="{529958D9-E4CB-4381-B24D-5CE819150478}"/>
    <cellStyle name="_Dbtpa001031x_NYSEG Assets_IFRS Elim" xfId="6984" xr:uid="{77E1E789-611F-4BAA-9AFE-CAA8A43E465F}"/>
    <cellStyle name="_Dbtpa001031x_NYSEG Assets_IFRS Elim_Xavier" xfId="6985" xr:uid="{DB04D437-72AA-4630-B3B5-21CA637C668B}"/>
    <cellStyle name="_Dbtpa001031x_NYSEG Assets_IFRS IS" xfId="6986" xr:uid="{98EE39C8-FE7F-497B-A45B-D29BFFC5892D}"/>
    <cellStyle name="_Dbtpa001031x_NYSEG Assets_IFRS IS_Xavier" xfId="6987" xr:uid="{E39734FF-39D5-46B0-82E6-A520340F7C7D}"/>
    <cellStyle name="_Dbtpa001031x_NYSEG Assets_One Corp Summary" xfId="6988" xr:uid="{81F7C3DB-6EA7-4E8C-AF90-17DF8118FBFC}"/>
    <cellStyle name="_Dbtpa001031x_NYSEG Assets_One Corp Summary 2" xfId="6989" xr:uid="{8F27721F-D7BA-4672-91BE-506ACC2EE7D5}"/>
    <cellStyle name="_Dbtpa001031x_NYSEG Assets_Plan IS" xfId="6990" xr:uid="{968DE9CB-D7ED-4B0A-9449-164CC365C6C6}"/>
    <cellStyle name="_Dbtpa001031x_NYSEG Assets_Plan IS_Xavier" xfId="6991" xr:uid="{32AA03B2-78BD-4E80-A046-010CA4A17E3C}"/>
    <cellStyle name="_Dbtpa001031x_NYSEG Assets_PlntIn" xfId="6992" xr:uid="{4B816324-3130-43D7-ACF3-3A846EF15DA1}"/>
    <cellStyle name="_Dbtpa001031x_NYSEG Assets_PlntIn_Xavier" xfId="6993" xr:uid="{6CDF0F08-EE2D-43A2-A48F-6C6159F8711E}"/>
    <cellStyle name="_Dbtpa001031x_NYSEG Assets_PPA" xfId="6994" xr:uid="{BF04820C-6878-4734-9395-A1AA16479C3D}"/>
    <cellStyle name="_Dbtpa001031x_NYSEG Assets_PPA_Xavier" xfId="6995" xr:uid="{78A26668-198B-4E0F-B71D-3662A6026596}"/>
    <cellStyle name="_Dbtpa001031x_NYSEG Assets_ppt-ind" xfId="6996" xr:uid="{0998EAD6-2942-4797-A9EC-6B1BD299D072}"/>
    <cellStyle name="_Dbtpa001031x_NYSEG Assets_Xavier" xfId="6997" xr:uid="{6762155F-310C-4BA1-9D14-C1EEFFDDDDBB}"/>
    <cellStyle name="_Dbtpa001031x_NYSEG Liab" xfId="6998" xr:uid="{58BBA913-28AF-472E-A1A3-F44460DE65C7}"/>
    <cellStyle name="_Dbtpa001031x_NYSEG Liab 2" xfId="6999" xr:uid="{908F63D1-F9E1-4E4F-8779-DCD62E6004E3}"/>
    <cellStyle name="_Dbtpa001031x_NYSEG Liab 2 2" xfId="7000" xr:uid="{4AAC175A-D466-4F03-AA80-6626E5A99B29}"/>
    <cellStyle name="_Dbtpa001031x_NYSEG Liab 2_Xavier" xfId="7001" xr:uid="{3D58FD66-CCEC-422B-AB99-E543B43FDBFE}"/>
    <cellStyle name="_Dbtpa001031x_NYSEG Liab 3" xfId="7002" xr:uid="{12065ACD-B19A-403E-8B9F-BDC3E5F1BE5D}"/>
    <cellStyle name="_Dbtpa001031x_NYSEG Liab_14  IUSA 2012 Rev2 Maqueta for Presentation July 9" xfId="7003" xr:uid="{99DB19C2-5661-45A8-98BD-68DF3A845715}"/>
    <cellStyle name="_Dbtpa001031x_NYSEG Liab_9. Staff Cost-External Services" xfId="7004" xr:uid="{95137A87-B944-4B62-B5D6-7F87F20CFD4C}"/>
    <cellStyle name="_Dbtpa001031x_NYSEG Liab_9. Staff Cost-External Services 2" xfId="7005" xr:uid="{A95D7DA6-E31B-4831-9760-51661B40F30E}"/>
    <cellStyle name="_Dbtpa001031x_NYSEG Liab_Actual" xfId="7006" xr:uid="{E7716B8A-64F6-4F7A-96B7-FA0C027B1F28}"/>
    <cellStyle name="_Dbtpa001031x_NYSEG Liab_Actual_Xavier" xfId="7007" xr:uid="{A3B8EAFA-B5AD-4C53-A1B3-4977612C0633}"/>
    <cellStyle name="_Dbtpa001031x_NYSEG Liab_Conversion" xfId="7008" xr:uid="{C16AE1DA-C7A1-47BC-B26B-B25C6880CB9D}"/>
    <cellStyle name="_Dbtpa001031x_NYSEG Liab_Conversion 2" xfId="7009" xr:uid="{33700D77-0A45-4678-A546-62B297B454B8}"/>
    <cellStyle name="_Dbtpa001031x_NYSEG Liab_FIN € Summary" xfId="7010" xr:uid="{8F2ED90A-7397-486D-8173-721CAB3D4E39}"/>
    <cellStyle name="_Dbtpa001031x_NYSEG Liab_FIN € Summary 2" xfId="7011" xr:uid="{7C00DE12-CB4F-4C2F-9FE3-F38170CDF806}"/>
    <cellStyle name="_Dbtpa001031x_NYSEG Liab_IFRS Elim" xfId="7012" xr:uid="{0C2E4320-2717-4A41-B35D-7E520C01F64C}"/>
    <cellStyle name="_Dbtpa001031x_NYSEG Liab_IFRS Elim_Xavier" xfId="7013" xr:uid="{2AAB0F1C-51A4-4721-B515-E1BD3C83A66E}"/>
    <cellStyle name="_Dbtpa001031x_NYSEG Liab_IFRS IS" xfId="7014" xr:uid="{10E229A8-B121-4D5E-A27E-0C7041E6E239}"/>
    <cellStyle name="_Dbtpa001031x_NYSEG Liab_IFRS IS_Xavier" xfId="7015" xr:uid="{B9CAD841-212B-496B-94F3-349296F4C346}"/>
    <cellStyle name="_Dbtpa001031x_NYSEG Liab_One Corp Summary" xfId="7016" xr:uid="{24E78C22-2D73-4B6F-882C-C00A52196958}"/>
    <cellStyle name="_Dbtpa001031x_NYSEG Liab_One Corp Summary 2" xfId="7017" xr:uid="{79605599-343F-4252-AFF6-0B4EA1A65997}"/>
    <cellStyle name="_Dbtpa001031x_NYSEG Liab_Plan IS" xfId="7018" xr:uid="{3D06A058-6FC4-4A90-BE3E-5919D9513A34}"/>
    <cellStyle name="_Dbtpa001031x_NYSEG Liab_Plan IS_Xavier" xfId="7019" xr:uid="{428DFD6D-C35F-4909-82ED-E83C8FC51780}"/>
    <cellStyle name="_Dbtpa001031x_NYSEG Liab_PlntIn" xfId="7020" xr:uid="{07A51EF2-DD90-400D-BE4A-4A250323BB6D}"/>
    <cellStyle name="_Dbtpa001031x_NYSEG Liab_PlntIn_Xavier" xfId="7021" xr:uid="{D9CAB8B0-A1B3-4478-95C8-702507ACBD77}"/>
    <cellStyle name="_Dbtpa001031x_NYSEG Liab_PPA" xfId="7022" xr:uid="{2C00351C-E9AD-458C-86F2-E0881F608BE2}"/>
    <cellStyle name="_Dbtpa001031x_NYSEG Liab_PPA_Xavier" xfId="7023" xr:uid="{C2D34304-5139-41E9-9802-E6A67D6EA97A}"/>
    <cellStyle name="_Dbtpa001031x_NYSEG Liab_ppt-ind" xfId="7024" xr:uid="{85A35E19-C870-4F27-800E-A0392C1420F0}"/>
    <cellStyle name="_Dbtpa001031x_NYSEG Liab_Xavier" xfId="7025" xr:uid="{CACDD7BD-3AF3-4653-AE64-BB7D55C31724}"/>
    <cellStyle name="_Dbtpa001031x_One Corp Summary" xfId="7026" xr:uid="{8F2C7B5E-12AD-48D0-8B11-A80488C8E584}"/>
    <cellStyle name="_Dbtpa001031x_One Corp Summary 2" xfId="7027" xr:uid="{B5BFDC46-A8C4-4FF9-A791-ECDECB32628F}"/>
    <cellStyle name="_Dbtpa001031x_Plan IS" xfId="7028" xr:uid="{3D049767-F98C-4DBB-9631-EE3FE7F00A03}"/>
    <cellStyle name="_Dbtpa001031x_Plan IS_Xavier" xfId="7029" xr:uid="{93B4B528-484C-4E78-A89D-092EF0571AA2}"/>
    <cellStyle name="_Dbtpa001031x_PlntIn" xfId="7030" xr:uid="{131BF987-5DCE-48A9-B9CE-883656B886AC}"/>
    <cellStyle name="_Dbtpa001031x_PlntIn_Xavier" xfId="7031" xr:uid="{6C0DE156-3A0A-4A31-B055-833CE076734B}"/>
    <cellStyle name="_Dbtpa001031x_PPA" xfId="7032" xr:uid="{B45CC2C3-B15E-43DA-A977-E0053391943B}"/>
    <cellStyle name="_Dbtpa001031x_PPA_Xavier" xfId="7033" xr:uid="{99A6CDB9-5DCF-4E2E-AFA1-55C62D3CF0CF}"/>
    <cellStyle name="_Dbtpa001031x_ppt-ind" xfId="7034" xr:uid="{4BB4F0E4-DDAF-4919-BFF0-5D7F727FE23A}"/>
    <cellStyle name="_Dbtpa001031x_Reg Asset 2008 changes-summary Jan" xfId="7035" xr:uid="{8D2A68E7-0943-4866-A144-C1B4738786D4}"/>
    <cellStyle name="_Dbtpa001031x_Reg Asset 2008 changes-summary Jan 2" xfId="7036" xr:uid="{7A2E995A-D2D6-42E7-A192-1176EEED91BD}"/>
    <cellStyle name="_Dbtpa001031x_Reg Asset 2008 changes-summary Jan 2 2" xfId="7037" xr:uid="{A29A9CEC-CC8B-42B7-9810-001846A54690}"/>
    <cellStyle name="_Dbtpa001031x_Reg Asset 2008 changes-summary Jan 2_Xavier" xfId="7038" xr:uid="{0A97BE6B-32EA-4028-ADC1-06D1757F4DC3}"/>
    <cellStyle name="_Dbtpa001031x_Reg Asset 2008 changes-summary Jan 3" xfId="7039" xr:uid="{8FFEB95E-0A94-428B-972A-7AE173C5049C}"/>
    <cellStyle name="_Dbtpa001031x_Reg Asset 2008 changes-summary Jan_14  IUSA 2012 Rev2 Maqueta for Presentation July 9" xfId="7040" xr:uid="{E3E455AD-338D-48EF-8D64-D4701732DAED}"/>
    <cellStyle name="_Dbtpa001031x_Reg Asset 2008 changes-summary Jan_9. Staff Cost-External Services" xfId="7041" xr:uid="{6B634BA0-D66B-49CA-A564-19B69C2F8A2E}"/>
    <cellStyle name="_Dbtpa001031x_Reg Asset 2008 changes-summary Jan_9. Staff Cost-External Services 2" xfId="7042" xr:uid="{ED12EAB9-E73D-4B06-9D57-A46DECBDA8A4}"/>
    <cellStyle name="_Dbtpa001031x_Reg Asset 2008 changes-summary Jan_Actual" xfId="7043" xr:uid="{2572E286-F727-484A-9B42-7C5A5735C7E9}"/>
    <cellStyle name="_Dbtpa001031x_Reg Asset 2008 changes-summary Jan_Actual_Xavier" xfId="7044" xr:uid="{459CB688-9B04-4F25-9762-1D354C61188E}"/>
    <cellStyle name="_Dbtpa001031x_Reg Asset 2008 changes-summary Jan_Conversion" xfId="7045" xr:uid="{37B643AD-A522-4526-900D-88388A2E06E2}"/>
    <cellStyle name="_Dbtpa001031x_Reg Asset 2008 changes-summary Jan_Conversion 2" xfId="7046" xr:uid="{FB16936A-9105-4A46-9611-FAE957C1C086}"/>
    <cellStyle name="_Dbtpa001031x_Reg Asset 2008 changes-summary Jan_FIN € Summary" xfId="7047" xr:uid="{2079E564-D60B-4930-85AD-8C3767AEC713}"/>
    <cellStyle name="_Dbtpa001031x_Reg Asset 2008 changes-summary Jan_FIN € Summary 2" xfId="7048" xr:uid="{717B0712-ABC7-41A9-8A15-4B92122C7F26}"/>
    <cellStyle name="_Dbtpa001031x_Reg Asset 2008 changes-summary Jan_IFRS Elim" xfId="7049" xr:uid="{C679159C-4737-4043-9947-B64BACDA10DD}"/>
    <cellStyle name="_Dbtpa001031x_Reg Asset 2008 changes-summary Jan_IFRS Elim_Xavier" xfId="7050" xr:uid="{BE94DDF7-09F6-43C9-AF00-F0DAC6B5E07A}"/>
    <cellStyle name="_Dbtpa001031x_Reg Asset 2008 changes-summary Jan_IFRS IS" xfId="7051" xr:uid="{114FAF0B-5417-4E29-B7F1-65AB80B90425}"/>
    <cellStyle name="_Dbtpa001031x_Reg Asset 2008 changes-summary Jan_IFRS IS_Xavier" xfId="7052" xr:uid="{E366B860-4899-4144-9840-340C07758C3F}"/>
    <cellStyle name="_Dbtpa001031x_Reg Asset 2008 changes-summary Jan_One Corp Summary" xfId="7053" xr:uid="{99A620FC-B40F-4BA0-9D0B-9BAB6116335D}"/>
    <cellStyle name="_Dbtpa001031x_Reg Asset 2008 changes-summary Jan_One Corp Summary 2" xfId="7054" xr:uid="{85DBA27B-B6AF-4B3B-815D-28FD23FB165A}"/>
    <cellStyle name="_Dbtpa001031x_Reg Asset 2008 changes-summary Jan_Plan IS" xfId="7055" xr:uid="{2EE4A1DB-D2B3-4078-B10B-9EDE212FC1F5}"/>
    <cellStyle name="_Dbtpa001031x_Reg Asset 2008 changes-summary Jan_Plan IS_Xavier" xfId="7056" xr:uid="{DD9A02DC-A994-4D27-9A40-F5F6FB9C6F65}"/>
    <cellStyle name="_Dbtpa001031x_Reg Asset 2008 changes-summary Jan_PlntIn" xfId="7057" xr:uid="{13E8E4DA-E56E-4BE0-9E1D-3D88A993838E}"/>
    <cellStyle name="_Dbtpa001031x_Reg Asset 2008 changes-summary Jan_PlntIn_Xavier" xfId="7058" xr:uid="{EE6E19CC-4F0C-4234-B670-CD02499469E5}"/>
    <cellStyle name="_Dbtpa001031x_Reg Asset 2008 changes-summary Jan_PPA" xfId="7059" xr:uid="{9BE0A338-773F-49E0-A5D0-F0CA9C92C3C5}"/>
    <cellStyle name="_Dbtpa001031x_Reg Asset 2008 changes-summary Jan_PPA_Xavier" xfId="7060" xr:uid="{FB7D463E-FAF6-47F4-ACD5-995FFBC90F56}"/>
    <cellStyle name="_Dbtpa001031x_Reg Asset 2008 changes-summary Jan_ppt-ind" xfId="7061" xr:uid="{9BBA326C-D6B1-4867-9820-62225D1C13B9}"/>
    <cellStyle name="_Dbtpa001031x_Reg Asset 2008 changes-summary Jan_Xavier" xfId="7062" xr:uid="{8DE69953-F877-4436-8072-32430EBF7E90}"/>
    <cellStyle name="_Dbtpa001031x_SCT(1+2) PO 5 Yr Plan Template 2005 020805" xfId="7063" xr:uid="{B9264D10-E14E-465B-9A0F-BEC55130B758}"/>
    <cellStyle name="_Dbtpa001031x_SCT(1+2) PO 5 Yr Plan Template 2005 020805 2" xfId="7064" xr:uid="{CF5FC96E-EB62-4F65-A293-E0145140A634}"/>
    <cellStyle name="_Dbtpa001031x_SCT(1+2) PO 5 Yr Plan Template 2005 020805 2 2" xfId="7065" xr:uid="{1D84F746-2C93-4E13-9E91-9411FF6CF89C}"/>
    <cellStyle name="_Dbtpa001031x_SCT(1+2) PO 5 Yr Plan Template 2005 020805 2_Xavier" xfId="7066" xr:uid="{222D0261-D2FC-4534-80E0-AA561E7B64AE}"/>
    <cellStyle name="_Dbtpa001031x_SCT(1+2) PO 5 Yr Plan Template 2005 020805 3" xfId="7067" xr:uid="{F04C8712-B784-4E78-91E5-759271B52333}"/>
    <cellStyle name="_Dbtpa001031x_SCT(1+2) PO 5 Yr Plan Template 2005 020805_14  IUSA 2012 Rev2 Maqueta for Presentation July 9" xfId="7068" xr:uid="{FAC38528-FF82-40FB-94C7-B35734E8FE2C}"/>
    <cellStyle name="_Dbtpa001031x_SCT(1+2) PO 5 Yr Plan Template 2005 020805_9. Staff Cost-External Services" xfId="7069" xr:uid="{B0A26A24-61F8-4982-8679-61A0D1B2614A}"/>
    <cellStyle name="_Dbtpa001031x_SCT(1+2) PO 5 Yr Plan Template 2005 020805_9. Staff Cost-External Services 2" xfId="7070" xr:uid="{5DA7A022-92A3-4BF3-8BA4-43E5D132EAF2}"/>
    <cellStyle name="_Dbtpa001031x_SCT(1+2) PO 5 Yr Plan Template 2005 020805_Actual" xfId="7071" xr:uid="{31C3182B-530F-4A50-9047-F978CB34769D}"/>
    <cellStyle name="_Dbtpa001031x_SCT(1+2) PO 5 Yr Plan Template 2005 020805_Actual_Xavier" xfId="7072" xr:uid="{24A04688-96F1-44C3-AE66-992A85872CC9}"/>
    <cellStyle name="_Dbtpa001031x_SCT(1+2) PO 5 Yr Plan Template 2005 020805_Conversion" xfId="7073" xr:uid="{E6FCDC61-2F5E-41B4-A5A2-51E60C9D8894}"/>
    <cellStyle name="_Dbtpa001031x_SCT(1+2) PO 5 Yr Plan Template 2005 020805_Conversion 2" xfId="7074" xr:uid="{16D70D25-2B72-44F3-A135-936B246A4C88}"/>
    <cellStyle name="_Dbtpa001031x_SCT(1+2) PO 5 Yr Plan Template 2005 020805_FIN € Summary" xfId="7075" xr:uid="{390C947A-C398-4A45-8E62-C6B678DD13AE}"/>
    <cellStyle name="_Dbtpa001031x_SCT(1+2) PO 5 Yr Plan Template 2005 020805_FIN € Summary 2" xfId="7076" xr:uid="{1F43F380-651B-42E5-9908-C6789357A967}"/>
    <cellStyle name="_Dbtpa001031x_SCT(1+2) PO 5 Yr Plan Template 2005 020805_IFRS Elim" xfId="7077" xr:uid="{27ED05A5-76CC-4576-B857-1BED02A81054}"/>
    <cellStyle name="_Dbtpa001031x_SCT(1+2) PO 5 Yr Plan Template 2005 020805_IFRS Elim_Xavier" xfId="7078" xr:uid="{7765F887-AA96-407B-A666-EA6B8081FE9E}"/>
    <cellStyle name="_Dbtpa001031x_SCT(1+2) PO 5 Yr Plan Template 2005 020805_IFRS IS" xfId="7079" xr:uid="{E8C2BEE9-6AB3-4E14-8064-9E9C3CED8539}"/>
    <cellStyle name="_Dbtpa001031x_SCT(1+2) PO 5 Yr Plan Template 2005 020805_IFRS IS_Xavier" xfId="7080" xr:uid="{39E7FC23-7F64-40C6-B2CE-E1C274914711}"/>
    <cellStyle name="_Dbtpa001031x_SCT(1+2) PO 5 Yr Plan Template 2005 020805_One Corp Summary" xfId="7081" xr:uid="{3CF64F9D-161F-4193-96E3-5E915F13F80A}"/>
    <cellStyle name="_Dbtpa001031x_SCT(1+2) PO 5 Yr Plan Template 2005 020805_One Corp Summary 2" xfId="7082" xr:uid="{3825228A-697F-4AD6-9D77-C627EAA94AB7}"/>
    <cellStyle name="_Dbtpa001031x_SCT(1+2) PO 5 Yr Plan Template 2005 020805_Plan IS" xfId="7083" xr:uid="{CE8E1768-EC71-4951-80C9-D998F1DC4DD7}"/>
    <cellStyle name="_Dbtpa001031x_SCT(1+2) PO 5 Yr Plan Template 2005 020805_Plan IS_Xavier" xfId="7084" xr:uid="{DC3970C8-04F2-4C5A-8500-9BDFCC1AE9AF}"/>
    <cellStyle name="_Dbtpa001031x_SCT(1+2) PO 5 Yr Plan Template 2005 020805_PlntIn" xfId="7085" xr:uid="{C2356880-381D-4B17-82A3-96382F7E3F32}"/>
    <cellStyle name="_Dbtpa001031x_SCT(1+2) PO 5 Yr Plan Template 2005 020805_PlntIn_Xavier" xfId="7086" xr:uid="{B1B7DFEF-8596-4A6F-B728-6421ED7A5B1F}"/>
    <cellStyle name="_Dbtpa001031x_SCT(1+2) PO 5 Yr Plan Template 2005 020805_PPA" xfId="7087" xr:uid="{2558E1F4-51FF-4C60-96C7-9B5ADCAF220B}"/>
    <cellStyle name="_Dbtpa001031x_SCT(1+2) PO 5 Yr Plan Template 2005 020805_PPA_Xavier" xfId="7088" xr:uid="{FFBECE1E-6D54-4783-8E49-C5270690ADCD}"/>
    <cellStyle name="_Dbtpa001031x_SCT(1+2) PO 5 Yr Plan Template 2005 020805_ppt-ind" xfId="7089" xr:uid="{3DD4DAD9-8131-423A-B4AD-D84116F1A4DA}"/>
    <cellStyle name="_Dbtpa001031x_SCT(1+2) PO 5 Yr Plan Template 2005 020805_Xavier" xfId="7090" xr:uid="{82BC2B5D-3D39-4596-AF06-8F528E32B1F8}"/>
    <cellStyle name="_Dbtpa001031x_Xavier" xfId="7091" xr:uid="{E3DC0681-97DE-4F47-922F-C9FAAE0625FA}"/>
    <cellStyle name="_DBTPA010131GAR" xfId="7092" xr:uid="{8CA26B02-0EDF-4DB1-9B80-85A0690788DF}"/>
    <cellStyle name="_DBTPA010131GAR 2" xfId="7093" xr:uid="{92E17730-A230-4B05-AF43-AB0DAA28DC4F}"/>
    <cellStyle name="_DBTPA010131GAR 2 2" xfId="7094" xr:uid="{B11A5925-0B93-4E9C-922A-1F8C341F7968}"/>
    <cellStyle name="_DBTPA010131GAR 2_Xavier" xfId="7095" xr:uid="{A2A76761-4378-4A48-BDB1-2ABE0B213040}"/>
    <cellStyle name="_DBTPA010131GAR 3" xfId="7096" xr:uid="{C16950F4-5262-4212-8193-F51BE4112EBF}"/>
    <cellStyle name="_DBTPA010131GAR_14  IUSA 2012 Rev2 Maqueta for Presentation July 9" xfId="7097" xr:uid="{725BD96D-F71B-47F5-8421-0DCEFE3CA317}"/>
    <cellStyle name="_DBTPA010131GAR_9. Staff Cost-External Services" xfId="7098" xr:uid="{51D7EE01-89F0-4803-B6A8-3BC5772E9F0C}"/>
    <cellStyle name="_DBTPA010131GAR_9. Staff Cost-External Services 2" xfId="7099" xr:uid="{B5BA7C69-5B96-48E9-B63D-9BE46FB91E0B}"/>
    <cellStyle name="_DBTPA010131GAR_Actual" xfId="7100" xr:uid="{5F61163A-50E0-406B-BBA5-7E4851239128}"/>
    <cellStyle name="_DBTPA010131GAR_Actual_Xavier" xfId="7101" xr:uid="{72BB7AD1-5B25-4887-9C7A-BF753E9F2F58}"/>
    <cellStyle name="_DBTPA010131GAR_Adams Report Recon Sept 08" xfId="7102" xr:uid="{F34DD696-B450-40CF-A482-66D1CA58F9D6}"/>
    <cellStyle name="_DBTPA010131GAR_Adams Report Recon Sept 08 2" xfId="7103" xr:uid="{7D58D698-85BB-419D-8496-1A455D5EC1B1}"/>
    <cellStyle name="_DBTPA010131GAR_Adams Report Recon Sept 08 2 2" xfId="7104" xr:uid="{39C4DF10-3EB4-4A07-8701-46F8704B338F}"/>
    <cellStyle name="_DBTPA010131GAR_Adams Report Recon Sept 08 2_Xavier" xfId="7105" xr:uid="{ABD2FE86-AABD-4CEB-9433-29824F65C3D7}"/>
    <cellStyle name="_DBTPA010131GAR_Adams Report Recon Sept 08 3" xfId="7106" xr:uid="{492D2F28-DDDC-468B-8A24-FFBDBD84649A}"/>
    <cellStyle name="_DBTPA010131GAR_Adams Report Recon Sept 08_14  IUSA 2012 Rev2 Maqueta for Presentation July 9" xfId="7107" xr:uid="{BE71B4A6-1535-4C66-AE2F-58D6B0E3D78D}"/>
    <cellStyle name="_DBTPA010131GAR_Adams Report Recon Sept 08_9. Staff Cost-External Services" xfId="7108" xr:uid="{A9DDFA6E-B5CE-4661-B81F-5047AB6B8EB1}"/>
    <cellStyle name="_DBTPA010131GAR_Adams Report Recon Sept 08_9. Staff Cost-External Services 2" xfId="7109" xr:uid="{FA2E47A4-611F-4C03-BB8F-2CFB4C26F0C3}"/>
    <cellStyle name="_DBTPA010131GAR_Adams Report Recon Sept 08_Actual" xfId="7110" xr:uid="{638C3E31-C721-4F02-8B59-0C510EB38214}"/>
    <cellStyle name="_DBTPA010131GAR_Adams Report Recon Sept 08_Actual_Xavier" xfId="7111" xr:uid="{85E8701D-128B-4B7A-A3F9-845D4FFB4065}"/>
    <cellStyle name="_DBTPA010131GAR_Adams Report Recon Sept 08_Conversion" xfId="7112" xr:uid="{FC97486C-C6BB-40B9-8426-52346E98D1F5}"/>
    <cellStyle name="_DBTPA010131GAR_Adams Report Recon Sept 08_Conversion 2" xfId="7113" xr:uid="{EADC697D-6DEA-4150-927F-28D9F23C2054}"/>
    <cellStyle name="_DBTPA010131GAR_Adams Report Recon Sept 08_FIN € Summary" xfId="7114" xr:uid="{0DFBF960-B5C9-466E-BF21-50D13B31FD6B}"/>
    <cellStyle name="_DBTPA010131GAR_Adams Report Recon Sept 08_FIN € Summary 2" xfId="7115" xr:uid="{BBB89F64-CDF7-4371-A14B-87A03F1EE861}"/>
    <cellStyle name="_DBTPA010131GAR_Adams Report Recon Sept 08_IFRS Elim" xfId="7116" xr:uid="{533F7B99-E17A-4409-9217-36D0B6E35732}"/>
    <cellStyle name="_DBTPA010131GAR_Adams Report Recon Sept 08_IFRS Elim_Xavier" xfId="7117" xr:uid="{5FA52E99-CC03-42C4-9850-DA7112E013B2}"/>
    <cellStyle name="_DBTPA010131GAR_Adams Report Recon Sept 08_IFRS IS" xfId="7118" xr:uid="{391A7312-D790-4C75-B27E-1BD52749A76B}"/>
    <cellStyle name="_DBTPA010131GAR_Adams Report Recon Sept 08_IFRS IS_Xavier" xfId="7119" xr:uid="{7961D076-1F3F-4505-B525-C45BA0557DCC}"/>
    <cellStyle name="_DBTPA010131GAR_Adams Report Recon Sept 08_One Corp Summary" xfId="7120" xr:uid="{A8BD086F-3D16-43AB-9801-47F816EAC445}"/>
    <cellStyle name="_DBTPA010131GAR_Adams Report Recon Sept 08_One Corp Summary 2" xfId="7121" xr:uid="{BD0AC472-74D6-47BD-90D6-AADA4C27A0BE}"/>
    <cellStyle name="_DBTPA010131GAR_Adams Report Recon Sept 08_Plan IS" xfId="7122" xr:uid="{41275E21-6939-48AA-A770-D9DED4776DEC}"/>
    <cellStyle name="_DBTPA010131GAR_Adams Report Recon Sept 08_Plan IS_Xavier" xfId="7123" xr:uid="{9FE08CFC-D4AE-4280-AD3E-A3E69AF1279C}"/>
    <cellStyle name="_DBTPA010131GAR_Adams Report Recon Sept 08_PlntIn" xfId="7124" xr:uid="{C23A1F0B-8AAF-4532-8A23-F9FCEE0E1383}"/>
    <cellStyle name="_DBTPA010131GAR_Adams Report Recon Sept 08_PlntIn_Xavier" xfId="7125" xr:uid="{9084E864-06DC-40C2-B53E-89A03D638EE5}"/>
    <cellStyle name="_DBTPA010131GAR_Adams Report Recon Sept 08_PPA" xfId="7126" xr:uid="{CCE8D778-20BB-49E4-88E3-CAD3109E0E9A}"/>
    <cellStyle name="_DBTPA010131GAR_Adams Report Recon Sept 08_PPA_Xavier" xfId="7127" xr:uid="{1AB2ACE8-1749-4B31-91A8-2E8E9F31A5A5}"/>
    <cellStyle name="_DBTPA010131GAR_Adams Report Recon Sept 08_ppt-ind" xfId="7128" xr:uid="{C4AF14E4-A5F7-408F-A582-884207277629}"/>
    <cellStyle name="_DBTPA010131GAR_Adams Report Recon Sept 08_Xavier" xfId="7129" xr:uid="{AEED9B20-EF35-4934-B9B0-FDFAD2A42A9C}"/>
    <cellStyle name="_DBTPA010131GAR_Book1" xfId="7130" xr:uid="{90C979A6-B0EB-4D37-AB0F-70050B2C38B2}"/>
    <cellStyle name="_DBTPA010131GAR_Book1 2" xfId="7131" xr:uid="{D41F04CA-87F5-4079-9433-D9926D94BC61}"/>
    <cellStyle name="_DBTPA010131GAR_Book1 2 2" xfId="7132" xr:uid="{0E3A4006-1705-4E0E-B2E7-4C797DAC3B1E}"/>
    <cellStyle name="_DBTPA010131GAR_Book1 2_Xavier" xfId="7133" xr:uid="{B462FA8B-7BC7-4852-BB76-3C1B4109017C}"/>
    <cellStyle name="_DBTPA010131GAR_Book1 3" xfId="7134" xr:uid="{E23FF324-D59F-45FB-878D-F34F26E0BBCD}"/>
    <cellStyle name="_DBTPA010131GAR_Book1_14  IUSA 2012 Rev2 Maqueta for Presentation July 9" xfId="7135" xr:uid="{52AC5B46-AA0E-4997-BFFD-C821048CCBD2}"/>
    <cellStyle name="_DBTPA010131GAR_Book1_9. Staff Cost-External Services" xfId="7136" xr:uid="{DDD7EA2C-F76D-41D0-8D6E-AAECDB373043}"/>
    <cellStyle name="_DBTPA010131GAR_Book1_9. Staff Cost-External Services 2" xfId="7137" xr:uid="{B74E53EE-21C7-45CA-AAE3-9EB116611C21}"/>
    <cellStyle name="_DBTPA010131GAR_Book1_Actual" xfId="7138" xr:uid="{D9521546-E830-4F1F-9818-58613A8C01F0}"/>
    <cellStyle name="_DBTPA010131GAR_Book1_Actual_Xavier" xfId="7139" xr:uid="{2E5F4026-DAA9-435C-B0FA-52CE4CDCC536}"/>
    <cellStyle name="_DBTPA010131GAR_Book1_Conversion" xfId="7140" xr:uid="{465AD86F-B477-4785-8F03-44D9FD2B9C35}"/>
    <cellStyle name="_DBTPA010131GAR_Book1_Conversion 2" xfId="7141" xr:uid="{4528D292-C4FD-4FF1-A85C-8A4484D250A9}"/>
    <cellStyle name="_DBTPA010131GAR_Book1_FIN € Summary" xfId="7142" xr:uid="{0C0471A9-3856-4CA4-9AC2-738BF410635E}"/>
    <cellStyle name="_DBTPA010131GAR_Book1_FIN € Summary 2" xfId="7143" xr:uid="{0F352D34-79E8-4EFD-A8C6-7E843F4B5257}"/>
    <cellStyle name="_DBTPA010131GAR_Book1_IFRS Elim" xfId="7144" xr:uid="{348AF79B-E94D-41CE-9E67-37FB28B0F531}"/>
    <cellStyle name="_DBTPA010131GAR_Book1_IFRS Elim_Xavier" xfId="7145" xr:uid="{C02AA49D-A643-4150-82A3-159CD48EC722}"/>
    <cellStyle name="_DBTPA010131GAR_Book1_IFRS IS" xfId="7146" xr:uid="{52633F84-5F94-43CC-892A-54A93F4D5409}"/>
    <cellStyle name="_DBTPA010131GAR_Book1_IFRS IS_Xavier" xfId="7147" xr:uid="{40870216-55BA-43C0-B9F2-EE28E14CAF0E}"/>
    <cellStyle name="_DBTPA010131GAR_Book1_One Corp Summary" xfId="7148" xr:uid="{E54C4F2D-A8C9-4FB3-9705-4E098C5DBA65}"/>
    <cellStyle name="_DBTPA010131GAR_Book1_One Corp Summary 2" xfId="7149" xr:uid="{A450C3CB-45E9-4204-B109-0889ED604D05}"/>
    <cellStyle name="_DBTPA010131GAR_Book1_Plan IS" xfId="7150" xr:uid="{B9C58A5B-F6C2-4440-B21D-CB6E175B348A}"/>
    <cellStyle name="_DBTPA010131GAR_Book1_Plan IS_Xavier" xfId="7151" xr:uid="{5B10E1D6-9616-46D0-9FF2-453635553D02}"/>
    <cellStyle name="_DBTPA010131GAR_Book1_PlntIn" xfId="7152" xr:uid="{3E2F3957-32F2-41D6-8577-B60E6FA1AE5C}"/>
    <cellStyle name="_DBTPA010131GAR_Book1_PlntIn_Xavier" xfId="7153" xr:uid="{1AB83AAB-4E88-438D-8097-19C765016C25}"/>
    <cellStyle name="_DBTPA010131GAR_Book1_PPA" xfId="7154" xr:uid="{55D36ABD-0A46-4495-B8AD-8DB303BF6507}"/>
    <cellStyle name="_DBTPA010131GAR_Book1_PPA_Xavier" xfId="7155" xr:uid="{EC2188AE-2334-446C-9EE5-8E6B46CD1BA4}"/>
    <cellStyle name="_DBTPA010131GAR_Book1_ppt-ind" xfId="7156" xr:uid="{EE14F7E0-B14D-4141-AEE0-F889C59AC6A7}"/>
    <cellStyle name="_DBTPA010131GAR_Book1_Xavier" xfId="7157" xr:uid="{C9932E33-DF7F-41BB-A964-7E6A64B9B68E}"/>
    <cellStyle name="_DBTPA010131GAR_Conversion" xfId="7158" xr:uid="{8ECF9A8B-4CB2-4F6C-B21F-700F0B36AD8B}"/>
    <cellStyle name="_DBTPA010131GAR_Conversion 2" xfId="7159" xr:uid="{6B8C89D0-2D15-4E04-92B7-30E56EA4B972}"/>
    <cellStyle name="_DBTPA010131GAR_FIN € Summary" xfId="7160" xr:uid="{E521C266-6D56-41AC-BA2F-DA2D82B988B6}"/>
    <cellStyle name="_DBTPA010131GAR_FIN € Summary 2" xfId="7161" xr:uid="{82A71124-D2EF-42B0-BBB3-D07A02D656B8}"/>
    <cellStyle name="_DBTPA010131GAR_IFRS Elim" xfId="7162" xr:uid="{D195EE75-6B97-4CB7-B0DA-93E82C31D2F5}"/>
    <cellStyle name="_DBTPA010131GAR_IFRS Elim_Xavier" xfId="7163" xr:uid="{6084DD43-710F-47B0-8ED7-34D01A3E0B12}"/>
    <cellStyle name="_DBTPA010131GAR_IFRS IS" xfId="7164" xr:uid="{00F7917A-23F5-40A0-8467-9E225CE91779}"/>
    <cellStyle name="_DBTPA010131GAR_IFRS IS_Xavier" xfId="7165" xr:uid="{A15FD631-8D54-4344-B373-397C2B4F81C9}"/>
    <cellStyle name="_DBTPA010131GAR_NYSEG Assets" xfId="7166" xr:uid="{0A9E88E8-B9F6-4040-8455-99FC0CB49BAF}"/>
    <cellStyle name="_DBTPA010131GAR_NYSEG Assets 2" xfId="7167" xr:uid="{460E455B-250B-4516-9ABE-85095C131523}"/>
    <cellStyle name="_DBTPA010131GAR_NYSEG Assets 2 2" xfId="7168" xr:uid="{6B8583CE-0BCF-460C-B9B0-45826427C915}"/>
    <cellStyle name="_DBTPA010131GAR_NYSEG Assets 2_Xavier" xfId="7169" xr:uid="{AAE36843-9802-46ED-B329-85247F3AFAAF}"/>
    <cellStyle name="_DBTPA010131GAR_NYSEG Assets 3" xfId="7170" xr:uid="{5C465208-B1C9-4292-B84C-3655572B8FA6}"/>
    <cellStyle name="_DBTPA010131GAR_NYSEG Assets_14  IUSA 2012 Rev2 Maqueta for Presentation July 9" xfId="7171" xr:uid="{0A613683-4EA2-4A50-AA37-2D1C235A165D}"/>
    <cellStyle name="_DBTPA010131GAR_NYSEG Assets_9. Staff Cost-External Services" xfId="7172" xr:uid="{E88F8BC1-BE8C-4304-A5E5-3D04A77EDCA4}"/>
    <cellStyle name="_DBTPA010131GAR_NYSEG Assets_9. Staff Cost-External Services 2" xfId="7173" xr:uid="{C9F38C90-B9D2-4EAA-B833-017EE3C2D2AC}"/>
    <cellStyle name="_DBTPA010131GAR_NYSEG Assets_Actual" xfId="7174" xr:uid="{DFF4887A-CBE8-4349-B317-9105B60B6145}"/>
    <cellStyle name="_DBTPA010131GAR_NYSEG Assets_Actual_Xavier" xfId="7175" xr:uid="{2C20575E-E39E-45F9-9C15-D18994FAD3D2}"/>
    <cellStyle name="_DBTPA010131GAR_NYSEG Assets_Conversion" xfId="7176" xr:uid="{A39C7C58-7E78-41C1-BF9A-156ACCFA5C09}"/>
    <cellStyle name="_DBTPA010131GAR_NYSEG Assets_Conversion 2" xfId="7177" xr:uid="{D0CD4A2E-EE5F-4289-8F73-4745D68CA957}"/>
    <cellStyle name="_DBTPA010131GAR_NYSEG Assets_FIN € Summary" xfId="7178" xr:uid="{A200C726-4B89-4D76-9968-A2B259A2DEB3}"/>
    <cellStyle name="_DBTPA010131GAR_NYSEG Assets_FIN € Summary 2" xfId="7179" xr:uid="{6A3577FF-1C64-4AA1-8871-EFB77CA4D99D}"/>
    <cellStyle name="_DBTPA010131GAR_NYSEG Assets_IFRS Elim" xfId="7180" xr:uid="{0F001DFA-9F84-47F7-8674-7AD22BE2B45F}"/>
    <cellStyle name="_DBTPA010131GAR_NYSEG Assets_IFRS Elim_Xavier" xfId="7181" xr:uid="{67562024-5A73-449E-986E-3CC7F30B3DDB}"/>
    <cellStyle name="_DBTPA010131GAR_NYSEG Assets_IFRS IS" xfId="7182" xr:uid="{7F82656B-FA3B-46CE-BE23-544D38DE7903}"/>
    <cellStyle name="_DBTPA010131GAR_NYSEG Assets_IFRS IS_Xavier" xfId="7183" xr:uid="{D46C53D4-86E0-4146-AFCA-527B0849D6B9}"/>
    <cellStyle name="_DBTPA010131GAR_NYSEG Assets_One Corp Summary" xfId="7184" xr:uid="{99857B15-9E62-4F4D-847B-D039907C699C}"/>
    <cellStyle name="_DBTPA010131GAR_NYSEG Assets_One Corp Summary 2" xfId="7185" xr:uid="{A55E3E2A-D0ED-4CCC-BBA3-E8D0E15D64AF}"/>
    <cellStyle name="_DBTPA010131GAR_NYSEG Assets_Plan IS" xfId="7186" xr:uid="{1A3BBC18-1CDE-4C24-91A5-6FAE18C552E6}"/>
    <cellStyle name="_DBTPA010131GAR_NYSEG Assets_Plan IS_Xavier" xfId="7187" xr:uid="{28914908-7E9D-4CF4-8932-BA87A38F102B}"/>
    <cellStyle name="_DBTPA010131GAR_NYSEG Assets_PlntIn" xfId="7188" xr:uid="{75ED0D83-3DBE-4425-B7E4-9B7FF7EF404A}"/>
    <cellStyle name="_DBTPA010131GAR_NYSEG Assets_PlntIn_Xavier" xfId="7189" xr:uid="{4191B970-F337-448A-A62F-01BA8585D665}"/>
    <cellStyle name="_DBTPA010131GAR_NYSEG Assets_PPA" xfId="7190" xr:uid="{57747311-612F-4912-B326-9C234DDA2193}"/>
    <cellStyle name="_DBTPA010131GAR_NYSEG Assets_PPA_Xavier" xfId="7191" xr:uid="{6681441E-8824-4B40-A1FE-66D92B0AE971}"/>
    <cellStyle name="_DBTPA010131GAR_NYSEG Assets_ppt-ind" xfId="7192" xr:uid="{5AB12744-0DB6-42C2-9349-E93E52A835FC}"/>
    <cellStyle name="_DBTPA010131GAR_NYSEG Assets_Xavier" xfId="7193" xr:uid="{69A1B43C-E393-47B5-932C-CE5FA0AE9A68}"/>
    <cellStyle name="_DBTPA010131GAR_NYSEG Liab" xfId="7194" xr:uid="{A5844976-CF2D-4A31-B322-DC9769023AF6}"/>
    <cellStyle name="_DBTPA010131GAR_NYSEG Liab 2" xfId="7195" xr:uid="{202E78DC-183B-4252-AA29-52C002793521}"/>
    <cellStyle name="_DBTPA010131GAR_NYSEG Liab 2 2" xfId="7196" xr:uid="{E7C1B528-262D-4284-95B6-C4B56D00A419}"/>
    <cellStyle name="_DBTPA010131GAR_NYSEG Liab 2_Xavier" xfId="7197" xr:uid="{E1645895-65F9-4E3C-9EFB-2269FDA938AC}"/>
    <cellStyle name="_DBTPA010131GAR_NYSEG Liab 3" xfId="7198" xr:uid="{898DDF82-37DD-4373-8B0D-720CD2E61D25}"/>
    <cellStyle name="_DBTPA010131GAR_NYSEG Liab_14  IUSA 2012 Rev2 Maqueta for Presentation July 9" xfId="7199" xr:uid="{62653265-51C7-428C-A17B-28194A122318}"/>
    <cellStyle name="_DBTPA010131GAR_NYSEG Liab_9. Staff Cost-External Services" xfId="7200" xr:uid="{C73F87EC-9ED4-48F5-B3E1-926710849C40}"/>
    <cellStyle name="_DBTPA010131GAR_NYSEG Liab_9. Staff Cost-External Services 2" xfId="7201" xr:uid="{A6284F70-E067-40AD-82E8-5DF1D5E66D3C}"/>
    <cellStyle name="_DBTPA010131GAR_NYSEG Liab_Actual" xfId="7202" xr:uid="{AC80E449-07C8-4536-BCB0-5F9B6B78B9CE}"/>
    <cellStyle name="_DBTPA010131GAR_NYSEG Liab_Actual_Xavier" xfId="7203" xr:uid="{4571598E-15A3-4746-8A9F-69E38932E8D6}"/>
    <cellStyle name="_DBTPA010131GAR_NYSEG Liab_Conversion" xfId="7204" xr:uid="{B24EC949-6E55-4936-8A0F-69934CE51689}"/>
    <cellStyle name="_DBTPA010131GAR_NYSEG Liab_Conversion 2" xfId="7205" xr:uid="{6BC3B34D-8C51-4701-A9D5-EF5191E05083}"/>
    <cellStyle name="_DBTPA010131GAR_NYSEG Liab_FIN € Summary" xfId="7206" xr:uid="{A4004187-5B70-4877-B413-F5B4D76A4DF3}"/>
    <cellStyle name="_DBTPA010131GAR_NYSEG Liab_FIN € Summary 2" xfId="7207" xr:uid="{6D6FA9DC-C337-4A56-AD98-DD607FF1A0B7}"/>
    <cellStyle name="_DBTPA010131GAR_NYSEG Liab_IFRS Elim" xfId="7208" xr:uid="{B5FFFA6C-521C-4727-A44A-425844CDE73C}"/>
    <cellStyle name="_DBTPA010131GAR_NYSEG Liab_IFRS Elim_Xavier" xfId="7209" xr:uid="{A4B031C5-C823-4850-AC1A-3D275019237D}"/>
    <cellStyle name="_DBTPA010131GAR_NYSEG Liab_IFRS IS" xfId="7210" xr:uid="{13BFAE78-51EC-4499-8DC3-018DB78F83A0}"/>
    <cellStyle name="_DBTPA010131GAR_NYSEG Liab_IFRS IS_Xavier" xfId="7211" xr:uid="{363C2DC8-E841-47F0-8C9A-FD07D9AD9AC1}"/>
    <cellStyle name="_DBTPA010131GAR_NYSEG Liab_One Corp Summary" xfId="7212" xr:uid="{EF54FDA8-81AB-42B0-8B5B-CC40F2E1ACD2}"/>
    <cellStyle name="_DBTPA010131GAR_NYSEG Liab_One Corp Summary 2" xfId="7213" xr:uid="{05A855DF-2396-449A-87CA-CE475077459F}"/>
    <cellStyle name="_DBTPA010131GAR_NYSEG Liab_Plan IS" xfId="7214" xr:uid="{08DEC606-0259-4DDD-9238-9171A8CBBC58}"/>
    <cellStyle name="_DBTPA010131GAR_NYSEG Liab_Plan IS_Xavier" xfId="7215" xr:uid="{F705772B-E072-4662-B6F9-BF67B8123A0B}"/>
    <cellStyle name="_DBTPA010131GAR_NYSEG Liab_PlntIn" xfId="7216" xr:uid="{0AF63AB1-CDC6-4711-B42F-E9C126FEF6B3}"/>
    <cellStyle name="_DBTPA010131GAR_NYSEG Liab_PlntIn_Xavier" xfId="7217" xr:uid="{F74D1053-D652-4438-B6B0-24AFBE04F660}"/>
    <cellStyle name="_DBTPA010131GAR_NYSEG Liab_PPA" xfId="7218" xr:uid="{006B2047-A282-4E33-A1B7-FB5805F3C817}"/>
    <cellStyle name="_DBTPA010131GAR_NYSEG Liab_PPA_Xavier" xfId="7219" xr:uid="{462D6F5E-7F8C-4EE2-8455-33E744017B59}"/>
    <cellStyle name="_DBTPA010131GAR_NYSEG Liab_ppt-ind" xfId="7220" xr:uid="{048ED9BA-C366-4D57-AFA6-0E6D98E7FFCF}"/>
    <cellStyle name="_DBTPA010131GAR_NYSEG Liab_Xavier" xfId="7221" xr:uid="{72AAD6AB-AA70-4601-9176-DF3B92A7E02D}"/>
    <cellStyle name="_DBTPA010131GAR_One Corp Summary" xfId="7222" xr:uid="{B1533F5A-3CBE-4990-8D92-F9B7FBC594A6}"/>
    <cellStyle name="_DBTPA010131GAR_One Corp Summary 2" xfId="7223" xr:uid="{B2781EA9-DBD9-4399-81F6-E55A7E42EF6E}"/>
    <cellStyle name="_DBTPA010131GAR_Plan IS" xfId="7224" xr:uid="{77E0B8F0-9398-4F99-A51A-C61A05559C48}"/>
    <cellStyle name="_DBTPA010131GAR_Plan IS_Xavier" xfId="7225" xr:uid="{7665BCE1-DA29-4CED-A2F4-3E26148D8B0E}"/>
    <cellStyle name="_DBTPA010131GAR_PlntIn" xfId="7226" xr:uid="{DA75CCC2-AF92-48AF-B408-33C4FB4A77C7}"/>
    <cellStyle name="_DBTPA010131GAR_PlntIn_Xavier" xfId="7227" xr:uid="{3F019CAF-F44D-4FE3-BA3B-5D9A873F3B0C}"/>
    <cellStyle name="_DBTPA010131GAR_PPA" xfId="7228" xr:uid="{F67627C6-A946-4CF0-B0D0-9E3D47BCA8C1}"/>
    <cellStyle name="_DBTPA010131GAR_PPA_Xavier" xfId="7229" xr:uid="{0B1F55D5-CC7A-4CF1-9D70-4C3A84D700A7}"/>
    <cellStyle name="_DBTPA010131GAR_ppt-ind" xfId="7230" xr:uid="{1C526DF3-6E13-45EB-95B0-B549DEB61418}"/>
    <cellStyle name="_DBTPA010131GAR_Reg Asset 2008 changes-summary Jan" xfId="7231" xr:uid="{61578E86-ECF1-464F-BB6D-42512271DE29}"/>
    <cellStyle name="_DBTPA010131GAR_Reg Asset 2008 changes-summary Jan 2" xfId="7232" xr:uid="{EA118489-5958-425E-A940-3D3797F59B83}"/>
    <cellStyle name="_DBTPA010131GAR_Reg Asset 2008 changes-summary Jan 2 2" xfId="7233" xr:uid="{47ACB487-408E-4578-828F-973ED67FD14B}"/>
    <cellStyle name="_DBTPA010131GAR_Reg Asset 2008 changes-summary Jan 2_Xavier" xfId="7234" xr:uid="{33F7F77E-1067-4841-A8EA-43120974AEAF}"/>
    <cellStyle name="_DBTPA010131GAR_Reg Asset 2008 changes-summary Jan 3" xfId="7235" xr:uid="{75114A74-0297-4266-9358-B88C166763AF}"/>
    <cellStyle name="_DBTPA010131GAR_Reg Asset 2008 changes-summary Jan_14  IUSA 2012 Rev2 Maqueta for Presentation July 9" xfId="7236" xr:uid="{85066E6C-41BD-4742-92A1-9C810F6F2C9A}"/>
    <cellStyle name="_DBTPA010131GAR_Reg Asset 2008 changes-summary Jan_9. Staff Cost-External Services" xfId="7237" xr:uid="{BA87C946-AF20-4AB6-A8F0-590F381FD3F2}"/>
    <cellStyle name="_DBTPA010131GAR_Reg Asset 2008 changes-summary Jan_9. Staff Cost-External Services 2" xfId="7238" xr:uid="{2C599525-B864-4BEE-A51A-B268EBEB2704}"/>
    <cellStyle name="_DBTPA010131GAR_Reg Asset 2008 changes-summary Jan_Actual" xfId="7239" xr:uid="{ECF29640-1C3D-4B71-9377-37149064CE48}"/>
    <cellStyle name="_DBTPA010131GAR_Reg Asset 2008 changes-summary Jan_Actual_Xavier" xfId="7240" xr:uid="{1FBE6588-0412-4700-AFF4-628EE5F2640B}"/>
    <cellStyle name="_DBTPA010131GAR_Reg Asset 2008 changes-summary Jan_Conversion" xfId="7241" xr:uid="{48320825-31AC-462E-B918-FC4616D24411}"/>
    <cellStyle name="_DBTPA010131GAR_Reg Asset 2008 changes-summary Jan_Conversion 2" xfId="7242" xr:uid="{15C89779-989B-4506-B400-459CFD217F54}"/>
    <cellStyle name="_DBTPA010131GAR_Reg Asset 2008 changes-summary Jan_FIN € Summary" xfId="7243" xr:uid="{E14AAAE2-182F-4A5F-8A60-B0EA7F63BB04}"/>
    <cellStyle name="_DBTPA010131GAR_Reg Asset 2008 changes-summary Jan_FIN € Summary 2" xfId="7244" xr:uid="{4EBC723E-64B6-4CDF-95A3-371D0BE34CF3}"/>
    <cellStyle name="_DBTPA010131GAR_Reg Asset 2008 changes-summary Jan_IFRS Elim" xfId="7245" xr:uid="{3324E580-7786-4EBC-98B0-504BFAB5EB0F}"/>
    <cellStyle name="_DBTPA010131GAR_Reg Asset 2008 changes-summary Jan_IFRS Elim_Xavier" xfId="7246" xr:uid="{91E702B6-7F36-4A18-AE1D-2FBEC3CDFECC}"/>
    <cellStyle name="_DBTPA010131GAR_Reg Asset 2008 changes-summary Jan_IFRS IS" xfId="7247" xr:uid="{027CA9ED-1AAC-41D6-B8F4-417E0DDAD005}"/>
    <cellStyle name="_DBTPA010131GAR_Reg Asset 2008 changes-summary Jan_IFRS IS_Xavier" xfId="7248" xr:uid="{5AEA52A0-7AEE-440C-BC4B-6368E9A05D5B}"/>
    <cellStyle name="_DBTPA010131GAR_Reg Asset 2008 changes-summary Jan_One Corp Summary" xfId="7249" xr:uid="{06A3F511-D20D-4607-8800-4BADAFF68D09}"/>
    <cellStyle name="_DBTPA010131GAR_Reg Asset 2008 changes-summary Jan_One Corp Summary 2" xfId="7250" xr:uid="{7DEF8973-D85F-4B55-8BBC-801967A24AB0}"/>
    <cellStyle name="_DBTPA010131GAR_Reg Asset 2008 changes-summary Jan_Plan IS" xfId="7251" xr:uid="{F57D53D4-9C33-46BB-8A1F-2E816405E129}"/>
    <cellStyle name="_DBTPA010131GAR_Reg Asset 2008 changes-summary Jan_Plan IS_Xavier" xfId="7252" xr:uid="{4B49CC30-F44F-4564-8810-23BAAB4A138E}"/>
    <cellStyle name="_DBTPA010131GAR_Reg Asset 2008 changes-summary Jan_PlntIn" xfId="7253" xr:uid="{35DACC27-B2CE-4D80-8C6E-525F32BF1CC7}"/>
    <cellStyle name="_DBTPA010131GAR_Reg Asset 2008 changes-summary Jan_PlntIn_Xavier" xfId="7254" xr:uid="{612AD7A8-D302-43EE-93B9-92A16A58050D}"/>
    <cellStyle name="_DBTPA010131GAR_Reg Asset 2008 changes-summary Jan_PPA" xfId="7255" xr:uid="{C6FCC1EE-9129-4C9F-B6AD-8D0310388285}"/>
    <cellStyle name="_DBTPA010131GAR_Reg Asset 2008 changes-summary Jan_PPA_Xavier" xfId="7256" xr:uid="{1C6E7C3B-7389-4977-8471-BB76E5AA3E6E}"/>
    <cellStyle name="_DBTPA010131GAR_Reg Asset 2008 changes-summary Jan_ppt-ind" xfId="7257" xr:uid="{0CF10989-FF84-4919-90B5-02E9CF75C405}"/>
    <cellStyle name="_DBTPA010131GAR_Reg Asset 2008 changes-summary Jan_Xavier" xfId="7258" xr:uid="{09F77147-0692-4764-A5B7-99C676302A43}"/>
    <cellStyle name="_DBTPA010131GAR_SCT(1+2) PO 5 Yr Plan Template 2005 020805" xfId="7259" xr:uid="{4F27509E-E530-406F-981B-E4C3B7FC6BB7}"/>
    <cellStyle name="_DBTPA010131GAR_SCT(1+2) PO 5 Yr Plan Template 2005 020805 2" xfId="7260" xr:uid="{C7292569-F317-46B3-BBED-2890C6F9D790}"/>
    <cellStyle name="_DBTPA010131GAR_SCT(1+2) PO 5 Yr Plan Template 2005 020805 2 2" xfId="7261" xr:uid="{78239BCB-F00A-4FFC-9F0A-A8CBC28E3A97}"/>
    <cellStyle name="_DBTPA010131GAR_SCT(1+2) PO 5 Yr Plan Template 2005 020805 2_Xavier" xfId="7262" xr:uid="{9520D5B3-364A-4081-8427-7BDDF425BE04}"/>
    <cellStyle name="_DBTPA010131GAR_SCT(1+2) PO 5 Yr Plan Template 2005 020805 3" xfId="7263" xr:uid="{07473529-E655-47C4-A08C-25975AB4477E}"/>
    <cellStyle name="_DBTPA010131GAR_SCT(1+2) PO 5 Yr Plan Template 2005 020805_14  IUSA 2012 Rev2 Maqueta for Presentation July 9" xfId="7264" xr:uid="{5AACEBC0-A79B-478B-8C1C-EC9C0A964B3E}"/>
    <cellStyle name="_DBTPA010131GAR_SCT(1+2) PO 5 Yr Plan Template 2005 020805_9. Staff Cost-External Services" xfId="7265" xr:uid="{75CF6FD7-5D7A-4608-B03B-6090028A9A77}"/>
    <cellStyle name="_DBTPA010131GAR_SCT(1+2) PO 5 Yr Plan Template 2005 020805_9. Staff Cost-External Services 2" xfId="7266" xr:uid="{E1360BDC-D7CA-43FD-A300-69785B33624B}"/>
    <cellStyle name="_DBTPA010131GAR_SCT(1+2) PO 5 Yr Plan Template 2005 020805_Actual" xfId="7267" xr:uid="{ED4200E1-407D-4D46-BAC2-3B59049D048B}"/>
    <cellStyle name="_DBTPA010131GAR_SCT(1+2) PO 5 Yr Plan Template 2005 020805_Actual_Xavier" xfId="7268" xr:uid="{0ECA85F2-AA6E-4A87-9539-A99941D9FA55}"/>
    <cellStyle name="_DBTPA010131GAR_SCT(1+2) PO 5 Yr Plan Template 2005 020805_Conversion" xfId="7269" xr:uid="{12A942FC-21D3-4AE1-8620-7035D4B19D61}"/>
    <cellStyle name="_DBTPA010131GAR_SCT(1+2) PO 5 Yr Plan Template 2005 020805_Conversion 2" xfId="7270" xr:uid="{37915B74-CF53-4178-9DE3-9F4A8F32A07C}"/>
    <cellStyle name="_DBTPA010131GAR_SCT(1+2) PO 5 Yr Plan Template 2005 020805_FIN € Summary" xfId="7271" xr:uid="{C2DA597A-16A3-4175-A87A-5D828C9D019B}"/>
    <cellStyle name="_DBTPA010131GAR_SCT(1+2) PO 5 Yr Plan Template 2005 020805_FIN € Summary 2" xfId="7272" xr:uid="{32E2E48E-7E9A-4AE3-97E7-6970BE6139DE}"/>
    <cellStyle name="_DBTPA010131GAR_SCT(1+2) PO 5 Yr Plan Template 2005 020805_IFRS Elim" xfId="7273" xr:uid="{E69D8715-14D5-42D6-AC81-3B4D6D2503A6}"/>
    <cellStyle name="_DBTPA010131GAR_SCT(1+2) PO 5 Yr Plan Template 2005 020805_IFRS Elim_Xavier" xfId="7274" xr:uid="{969C1661-3B14-416B-8705-BCF8CA565DE7}"/>
    <cellStyle name="_DBTPA010131GAR_SCT(1+2) PO 5 Yr Plan Template 2005 020805_IFRS IS" xfId="7275" xr:uid="{22E0DD9D-3FF0-4E3D-901D-BF550569FE67}"/>
    <cellStyle name="_DBTPA010131GAR_SCT(1+2) PO 5 Yr Plan Template 2005 020805_IFRS IS_Xavier" xfId="7276" xr:uid="{38225964-9C9A-4BD7-8F9C-E1946D4FC39D}"/>
    <cellStyle name="_DBTPA010131GAR_SCT(1+2) PO 5 Yr Plan Template 2005 020805_One Corp Summary" xfId="7277" xr:uid="{DEBD5976-7D3A-45DB-ABE9-CC39CEF7F831}"/>
    <cellStyle name="_DBTPA010131GAR_SCT(1+2) PO 5 Yr Plan Template 2005 020805_One Corp Summary 2" xfId="7278" xr:uid="{70064F11-85CB-48A3-85AC-7B3240817ED9}"/>
    <cellStyle name="_DBTPA010131GAR_SCT(1+2) PO 5 Yr Plan Template 2005 020805_Plan IS" xfId="7279" xr:uid="{3300A6E5-0BE2-45B9-A4EB-C4F583EBBF18}"/>
    <cellStyle name="_DBTPA010131GAR_SCT(1+2) PO 5 Yr Plan Template 2005 020805_Plan IS_Xavier" xfId="7280" xr:uid="{D996A3DC-040E-48A8-B0B2-2D8B4CED5957}"/>
    <cellStyle name="_DBTPA010131GAR_SCT(1+2) PO 5 Yr Plan Template 2005 020805_PlntIn" xfId="7281" xr:uid="{5F2A03E9-8295-4739-A6BF-AF7F1D936E9B}"/>
    <cellStyle name="_DBTPA010131GAR_SCT(1+2) PO 5 Yr Plan Template 2005 020805_PlntIn_Xavier" xfId="7282" xr:uid="{DFA63005-167C-46CB-A839-0137B99937A7}"/>
    <cellStyle name="_DBTPA010131GAR_SCT(1+2) PO 5 Yr Plan Template 2005 020805_PPA" xfId="7283" xr:uid="{CAFB8B58-53E1-4D49-9244-9BC3822A3462}"/>
    <cellStyle name="_DBTPA010131GAR_SCT(1+2) PO 5 Yr Plan Template 2005 020805_PPA_Xavier" xfId="7284" xr:uid="{AEBD8405-C3CD-49DC-8108-D09F15C70DD4}"/>
    <cellStyle name="_DBTPA010131GAR_SCT(1+2) PO 5 Yr Plan Template 2005 020805_ppt-ind" xfId="7285" xr:uid="{A2CF144C-BB57-43EA-A1E9-D371849BCE0A}"/>
    <cellStyle name="_DBTPA010131GAR_SCT(1+2) PO 5 Yr Plan Template 2005 020805_Xavier" xfId="7286" xr:uid="{30043BBF-FC49-405B-8743-96D5C11133D6}"/>
    <cellStyle name="_DBTPA010131GAR_Xavier" xfId="7287" xr:uid="{32811CE1-CB23-443C-BC7D-232CB361288E}"/>
    <cellStyle name="_DBTRP" xfId="7288" xr:uid="{0326D0D7-AFB3-417F-AFC7-B82E61EC1892}"/>
    <cellStyle name="_DBTRP 2" xfId="7289" xr:uid="{71DE5E44-034B-40C8-82B4-1CDBBB4246D0}"/>
    <cellStyle name="_DBTRP 2 2" xfId="7290" xr:uid="{8485AC95-F505-480C-87A5-9D18BDEB2A33}"/>
    <cellStyle name="_DBTRP 2_Xavier" xfId="7291" xr:uid="{66551FE6-8D51-4B9E-A0FA-1E8D54F8DBA0}"/>
    <cellStyle name="_DBTRP 3" xfId="7292" xr:uid="{7082374D-6094-4042-8D7E-9FA22AF165BB}"/>
    <cellStyle name="_DBTRP_14  IUSA 2012 Rev2 Maqueta for Presentation July 9" xfId="7293" xr:uid="{4CC61CB1-0219-4247-A6FC-B9CE96EDFAD3}"/>
    <cellStyle name="_DBTRP_9. Staff Cost-External Services" xfId="7294" xr:uid="{E5214233-8CEB-4681-B86A-498A56D008A5}"/>
    <cellStyle name="_DBTRP_9. Staff Cost-External Services 2" xfId="7295" xr:uid="{AD1893FF-13CE-42FB-B191-AED9C08233F8}"/>
    <cellStyle name="_DBTRP_Actual" xfId="7296" xr:uid="{4482DE96-C588-459E-99CA-BC9C10842994}"/>
    <cellStyle name="_DBTRP_Actual_Xavier" xfId="7297" xr:uid="{C14BB58A-EAB4-40F3-A7A5-B900C02347FE}"/>
    <cellStyle name="_DBTRP_Adams Report Recon Sept 08" xfId="7298" xr:uid="{94303C92-44D4-4073-8ED0-333EB6E7244C}"/>
    <cellStyle name="_DBTRP_Adams Report Recon Sept 08 2" xfId="7299" xr:uid="{D347FB24-1E36-4758-ACB1-1CA656C00673}"/>
    <cellStyle name="_DBTRP_Adams Report Recon Sept 08 2 2" xfId="7300" xr:uid="{F0344E03-7106-4AB7-B64A-ABA9A5772014}"/>
    <cellStyle name="_DBTRP_Adams Report Recon Sept 08 2_Xavier" xfId="7301" xr:uid="{BB069B1C-5B2A-4BD9-93C7-01BB3E390640}"/>
    <cellStyle name="_DBTRP_Adams Report Recon Sept 08 3" xfId="7302" xr:uid="{C7DE6BA1-9690-410A-936C-D274FFF5F3A0}"/>
    <cellStyle name="_DBTRP_Adams Report Recon Sept 08_14  IUSA 2012 Rev2 Maqueta for Presentation July 9" xfId="7303" xr:uid="{0AEF1855-9D26-48A6-B908-925494E8EED4}"/>
    <cellStyle name="_DBTRP_Adams Report Recon Sept 08_9. Staff Cost-External Services" xfId="7304" xr:uid="{26788E1F-9195-4D3F-8440-4ED8B86265BE}"/>
    <cellStyle name="_DBTRP_Adams Report Recon Sept 08_9. Staff Cost-External Services 2" xfId="7305" xr:uid="{A09ED225-D656-4BE1-9AEE-87D1A5F9F1A9}"/>
    <cellStyle name="_DBTRP_Adams Report Recon Sept 08_Actual" xfId="7306" xr:uid="{65DE91C4-F7FF-4CC1-A5FE-0FADD42C5316}"/>
    <cellStyle name="_DBTRP_Adams Report Recon Sept 08_Actual_Xavier" xfId="7307" xr:uid="{D5D4F6C3-A7DE-4CDE-853D-004DF5549281}"/>
    <cellStyle name="_DBTRP_Adams Report Recon Sept 08_Conversion" xfId="7308" xr:uid="{2E2DB0F5-9C4A-4AE0-AF63-6C715EB55095}"/>
    <cellStyle name="_DBTRP_Adams Report Recon Sept 08_Conversion 2" xfId="7309" xr:uid="{1BF8E781-9AF0-4B6F-9E11-15DE828268B5}"/>
    <cellStyle name="_DBTRP_Adams Report Recon Sept 08_FIN € Summary" xfId="7310" xr:uid="{C0CF271B-07B6-4DA1-8BB5-3C499C70BC8F}"/>
    <cellStyle name="_DBTRP_Adams Report Recon Sept 08_FIN € Summary 2" xfId="7311" xr:uid="{942A88F9-9E88-43AD-8769-F6C6D372F2A3}"/>
    <cellStyle name="_DBTRP_Adams Report Recon Sept 08_IFRS Elim" xfId="7312" xr:uid="{3612B139-0691-4180-9537-722188DBCE02}"/>
    <cellStyle name="_DBTRP_Adams Report Recon Sept 08_IFRS Elim_Xavier" xfId="7313" xr:uid="{7B24BD28-E189-4FB4-9D5B-90F54B04C23A}"/>
    <cellStyle name="_DBTRP_Adams Report Recon Sept 08_IFRS IS" xfId="7314" xr:uid="{77303E2D-3A01-4149-992D-C75DBFA88B88}"/>
    <cellStyle name="_DBTRP_Adams Report Recon Sept 08_IFRS IS_Xavier" xfId="7315" xr:uid="{95C34C78-0574-4D1D-8D46-1185CDAD997A}"/>
    <cellStyle name="_DBTRP_Adams Report Recon Sept 08_One Corp Summary" xfId="7316" xr:uid="{46B59410-77A1-48DE-BAEE-83965AC946FA}"/>
    <cellStyle name="_DBTRP_Adams Report Recon Sept 08_One Corp Summary 2" xfId="7317" xr:uid="{87439BF7-10D5-46C3-9922-8923754382DA}"/>
    <cellStyle name="_DBTRP_Adams Report Recon Sept 08_Plan IS" xfId="7318" xr:uid="{713898C1-5C37-45F1-8A1E-B5B4A53AB32E}"/>
    <cellStyle name="_DBTRP_Adams Report Recon Sept 08_Plan IS_Xavier" xfId="7319" xr:uid="{E900EAD7-E8F3-4B4F-A116-74DC29853A46}"/>
    <cellStyle name="_DBTRP_Adams Report Recon Sept 08_PlntIn" xfId="7320" xr:uid="{0D44D061-135D-481E-ADBB-54427D70241D}"/>
    <cellStyle name="_DBTRP_Adams Report Recon Sept 08_PlntIn_Xavier" xfId="7321" xr:uid="{4983C02B-4E30-4B72-95AA-07E3AF76B1A9}"/>
    <cellStyle name="_DBTRP_Adams Report Recon Sept 08_PPA" xfId="7322" xr:uid="{2B19066F-FA43-4416-A0AD-06ADF3F08CD1}"/>
    <cellStyle name="_DBTRP_Adams Report Recon Sept 08_PPA_Xavier" xfId="7323" xr:uid="{1F0AA65F-DD39-49C8-809F-BCEE299E0357}"/>
    <cellStyle name="_DBTRP_Adams Report Recon Sept 08_ppt-ind" xfId="7324" xr:uid="{8F5DA874-FE1E-4A71-82B2-5F6E10579261}"/>
    <cellStyle name="_DBTRP_Adams Report Recon Sept 08_Xavier" xfId="7325" xr:uid="{9EE0B870-1B8F-491D-A090-5C489647A206}"/>
    <cellStyle name="_DBTRP_Book1" xfId="7326" xr:uid="{141E6765-1D1F-4F6E-86EC-2DB20D39FDD7}"/>
    <cellStyle name="_DBTRP_Book1 2" xfId="7327" xr:uid="{EA8618B6-10F6-42C5-8286-67445CA820AB}"/>
    <cellStyle name="_DBTRP_Book1 2 2" xfId="7328" xr:uid="{D6D1EF6E-5AFA-4C11-962E-71504C5217CF}"/>
    <cellStyle name="_DBTRP_Book1 2_Xavier" xfId="7329" xr:uid="{5BB04528-A70D-43ED-B473-6CD62DF946C7}"/>
    <cellStyle name="_DBTRP_Book1 3" xfId="7330" xr:uid="{FEDD02DB-C0A6-4410-8A06-6497965D1206}"/>
    <cellStyle name="_DBTRP_Book1_14  IUSA 2012 Rev2 Maqueta for Presentation July 9" xfId="7331" xr:uid="{15AC36B3-70A9-4532-8509-1697F5850E13}"/>
    <cellStyle name="_DBTRP_Book1_9. Staff Cost-External Services" xfId="7332" xr:uid="{1F409F0F-B232-46EC-BD07-8F3AA3D3B94F}"/>
    <cellStyle name="_DBTRP_Book1_9. Staff Cost-External Services 2" xfId="7333" xr:uid="{096B6B17-DCC9-4851-93F7-0B0E199FD9FB}"/>
    <cellStyle name="_DBTRP_Book1_Actual" xfId="7334" xr:uid="{69417EA8-9AE4-464A-A59F-6506D0B4D92A}"/>
    <cellStyle name="_DBTRP_Book1_Actual_Xavier" xfId="7335" xr:uid="{59024CB8-C875-49A6-8FA6-DA0BE89FA7C0}"/>
    <cellStyle name="_DBTRP_Book1_Conversion" xfId="7336" xr:uid="{E64AB62E-7F06-4DEC-9A68-E327DEE02F75}"/>
    <cellStyle name="_DBTRP_Book1_Conversion 2" xfId="7337" xr:uid="{E6EAAAB5-D071-4F8D-BB72-CAE043EDE136}"/>
    <cellStyle name="_DBTRP_Book1_FIN € Summary" xfId="7338" xr:uid="{87E1C1CB-9ABE-4914-A0D7-3FEB52FE2815}"/>
    <cellStyle name="_DBTRP_Book1_FIN € Summary 2" xfId="7339" xr:uid="{F648C12F-5A5D-4C11-8B05-384E2833629C}"/>
    <cellStyle name="_DBTRP_Book1_IFRS Elim" xfId="7340" xr:uid="{24731E75-8A91-4781-902E-B966ED58719E}"/>
    <cellStyle name="_DBTRP_Book1_IFRS Elim_Xavier" xfId="7341" xr:uid="{FACA52E3-CE19-4815-BF99-26CE0CB5E19E}"/>
    <cellStyle name="_DBTRP_Book1_IFRS IS" xfId="7342" xr:uid="{2F55D762-3FA7-42D4-815D-B57DE815173D}"/>
    <cellStyle name="_DBTRP_Book1_IFRS IS_Xavier" xfId="7343" xr:uid="{915D034E-9459-4452-B14B-2A8A9B985201}"/>
    <cellStyle name="_DBTRP_Book1_One Corp Summary" xfId="7344" xr:uid="{AFEA6F54-6724-434A-B51C-B30FF0A1A267}"/>
    <cellStyle name="_DBTRP_Book1_One Corp Summary 2" xfId="7345" xr:uid="{E023EADB-3D04-466C-9CC8-54940BB39361}"/>
    <cellStyle name="_DBTRP_Book1_Plan IS" xfId="7346" xr:uid="{AAEF7DE2-A729-4F44-A314-16197587E811}"/>
    <cellStyle name="_DBTRP_Book1_Plan IS_Xavier" xfId="7347" xr:uid="{383A4534-2909-465A-98EE-3A6F980AE3EC}"/>
    <cellStyle name="_DBTRP_Book1_PlntIn" xfId="7348" xr:uid="{128BBA09-27D6-4B49-A248-919FEABD8DE1}"/>
    <cellStyle name="_DBTRP_Book1_PlntIn_Xavier" xfId="7349" xr:uid="{5817632B-532A-4072-84A3-96F1A16EA810}"/>
    <cellStyle name="_DBTRP_Book1_PPA" xfId="7350" xr:uid="{141E83FA-3A8D-4FBB-A077-21630978D4E3}"/>
    <cellStyle name="_DBTRP_Book1_PPA_Xavier" xfId="7351" xr:uid="{37217FE8-25B0-4BE7-8F1E-A8135D4B0C13}"/>
    <cellStyle name="_DBTRP_Book1_ppt-ind" xfId="7352" xr:uid="{B36D0C9D-7F65-4E1F-A4BE-3C8C1F378592}"/>
    <cellStyle name="_DBTRP_Book1_Xavier" xfId="7353" xr:uid="{BEFA589F-BE62-46E6-BAEA-F9A184561CCD}"/>
    <cellStyle name="_DBTRP_Conversion" xfId="7354" xr:uid="{28BC1341-3C34-4506-A324-6A905B484D08}"/>
    <cellStyle name="_DBTRP_Conversion 2" xfId="7355" xr:uid="{3EF03D0D-47DB-46AB-B6A5-27BF3EAEE581}"/>
    <cellStyle name="_DBTRP_FIN € Summary" xfId="7356" xr:uid="{9DAF28EA-901E-474A-9749-A8C77EB1F170}"/>
    <cellStyle name="_DBTRP_FIN € Summary 2" xfId="7357" xr:uid="{E14CD147-BD32-4733-92EE-6C768D0A716F}"/>
    <cellStyle name="_DBTRP_IFRS Elim" xfId="7358" xr:uid="{B000FFCF-49C3-4A32-B9E8-CC21FA86BCD0}"/>
    <cellStyle name="_DBTRP_IFRS Elim_Xavier" xfId="7359" xr:uid="{D83D1ABC-E64D-4310-B9CA-B9E05B7E2769}"/>
    <cellStyle name="_DBTRP_IFRS IS" xfId="7360" xr:uid="{475D7275-EE80-4737-B4C0-B89A97A5BF51}"/>
    <cellStyle name="_DBTRP_IFRS IS_Xavier" xfId="7361" xr:uid="{E02A1D54-1AE7-49DA-BB3B-EA50553A39D3}"/>
    <cellStyle name="_DBTRP_NYSEG Assets" xfId="7362" xr:uid="{1D36CB8B-842D-4FA4-B6B3-EEF98F50D5CA}"/>
    <cellStyle name="_DBTRP_NYSEG Assets 2" xfId="7363" xr:uid="{A002777A-E419-49F3-95C9-78B39D988B0D}"/>
    <cellStyle name="_DBTRP_NYSEG Assets 2 2" xfId="7364" xr:uid="{E8C44344-76DD-45FA-82CC-1AF7D31931BD}"/>
    <cellStyle name="_DBTRP_NYSEG Assets 2_Xavier" xfId="7365" xr:uid="{E14B439C-FADF-44A4-A325-03054B915E37}"/>
    <cellStyle name="_DBTRP_NYSEG Assets 3" xfId="7366" xr:uid="{CB225733-A428-4C0F-BD57-0B6F9699309F}"/>
    <cellStyle name="_DBTRP_NYSEG Assets_14  IUSA 2012 Rev2 Maqueta for Presentation July 9" xfId="7367" xr:uid="{03E72207-2131-4070-99BC-9B8D6C4523A5}"/>
    <cellStyle name="_DBTRP_NYSEG Assets_9. Staff Cost-External Services" xfId="7368" xr:uid="{0B5CE417-4DEE-44CA-A20E-048B4AEB57D3}"/>
    <cellStyle name="_DBTRP_NYSEG Assets_9. Staff Cost-External Services 2" xfId="7369" xr:uid="{0C84EFC1-B793-496A-BF93-6EC8FF44DAB3}"/>
    <cellStyle name="_DBTRP_NYSEG Assets_Actual" xfId="7370" xr:uid="{2266C9AA-3332-4E54-9621-94E092FCF579}"/>
    <cellStyle name="_DBTRP_NYSEG Assets_Actual_Xavier" xfId="7371" xr:uid="{A8D5DB7D-084F-44D4-AE5D-08A672A6E4F3}"/>
    <cellStyle name="_DBTRP_NYSEG Assets_Conversion" xfId="7372" xr:uid="{F9046C72-408F-4DC5-83CD-E153D01C5AD7}"/>
    <cellStyle name="_DBTRP_NYSEG Assets_Conversion 2" xfId="7373" xr:uid="{CA557370-DF42-48CD-828F-56E0EB01F7BD}"/>
    <cellStyle name="_DBTRP_NYSEG Assets_FIN € Summary" xfId="7374" xr:uid="{6591D710-073C-41CB-B80E-1F8CE7F7AD61}"/>
    <cellStyle name="_DBTRP_NYSEG Assets_FIN € Summary 2" xfId="7375" xr:uid="{D5EEC66B-CD3C-4F5B-B55C-E9EEADEDF898}"/>
    <cellStyle name="_DBTRP_NYSEG Assets_IFRS Elim" xfId="7376" xr:uid="{90960064-3E03-4846-A031-A3742C42AF63}"/>
    <cellStyle name="_DBTRP_NYSEG Assets_IFRS Elim_Xavier" xfId="7377" xr:uid="{9E30859B-49D8-4B98-9083-4842944DFA96}"/>
    <cellStyle name="_DBTRP_NYSEG Assets_IFRS IS" xfId="7378" xr:uid="{97632C36-51C5-47F6-94D5-97F8C9477335}"/>
    <cellStyle name="_DBTRP_NYSEG Assets_IFRS IS_Xavier" xfId="7379" xr:uid="{FCE21B75-7B26-452E-9C04-9703F4A8FCF8}"/>
    <cellStyle name="_DBTRP_NYSEG Assets_One Corp Summary" xfId="7380" xr:uid="{EEFB55B7-1B1F-41FA-B2C5-9F1827F1E5DD}"/>
    <cellStyle name="_DBTRP_NYSEG Assets_One Corp Summary 2" xfId="7381" xr:uid="{3081AD87-3791-4E31-874E-8D28640F25CD}"/>
    <cellStyle name="_DBTRP_NYSEG Assets_Plan IS" xfId="7382" xr:uid="{89B37EDE-416B-408C-9CB6-275BCF330D5E}"/>
    <cellStyle name="_DBTRP_NYSEG Assets_Plan IS_Xavier" xfId="7383" xr:uid="{87342BF4-D3EA-45D1-903B-D2691F2E3F90}"/>
    <cellStyle name="_DBTRP_NYSEG Assets_PlntIn" xfId="7384" xr:uid="{566D258F-1670-4EC5-BA7A-6A618FF76943}"/>
    <cellStyle name="_DBTRP_NYSEG Assets_PlntIn_Xavier" xfId="7385" xr:uid="{F789E516-F9F3-4551-821E-C4F3C6A3085A}"/>
    <cellStyle name="_DBTRP_NYSEG Assets_PPA" xfId="7386" xr:uid="{23C14F8A-ECAD-47F1-9D06-520488FAD519}"/>
    <cellStyle name="_DBTRP_NYSEG Assets_PPA_Xavier" xfId="7387" xr:uid="{336B20B3-98ED-4577-89AD-A4CBBBC13132}"/>
    <cellStyle name="_DBTRP_NYSEG Assets_ppt-ind" xfId="7388" xr:uid="{10B27616-86B7-4572-827C-2D5705243BE3}"/>
    <cellStyle name="_DBTRP_NYSEG Assets_Xavier" xfId="7389" xr:uid="{F1031973-D04B-45A1-960B-2B0EDEA0557B}"/>
    <cellStyle name="_DBTRP_NYSEG Liab" xfId="7390" xr:uid="{2763B12E-4785-4771-9F09-2853FE1933A0}"/>
    <cellStyle name="_DBTRP_NYSEG Liab 2" xfId="7391" xr:uid="{24BDC656-7BD9-45EB-8C02-9FD3B54F5965}"/>
    <cellStyle name="_DBTRP_NYSEG Liab 2 2" xfId="7392" xr:uid="{7A25F3FE-7DEB-4692-BF48-1533B330792C}"/>
    <cellStyle name="_DBTRP_NYSEG Liab 2_Xavier" xfId="7393" xr:uid="{EC1593D6-C36E-4039-8619-2E3998FF4F5C}"/>
    <cellStyle name="_DBTRP_NYSEG Liab 3" xfId="7394" xr:uid="{7F7403EE-5F53-41D2-9744-1A2BCA20FD9E}"/>
    <cellStyle name="_DBTRP_NYSEG Liab_14  IUSA 2012 Rev2 Maqueta for Presentation July 9" xfId="7395" xr:uid="{08260346-D280-442E-AEDC-6B8A442F2FD2}"/>
    <cellStyle name="_DBTRP_NYSEG Liab_9. Staff Cost-External Services" xfId="7396" xr:uid="{0F464E35-0F9A-4AF6-B4EC-9B9F837B12A4}"/>
    <cellStyle name="_DBTRP_NYSEG Liab_9. Staff Cost-External Services 2" xfId="7397" xr:uid="{6D0FC816-790D-486F-910B-07A5BB495421}"/>
    <cellStyle name="_DBTRP_NYSEG Liab_Actual" xfId="7398" xr:uid="{C509F0EF-4A5C-4AF9-8C9E-1DC48578BF36}"/>
    <cellStyle name="_DBTRP_NYSEG Liab_Actual_Xavier" xfId="7399" xr:uid="{0740DCCB-DE57-4AE9-980A-1CB7EF518A17}"/>
    <cellStyle name="_DBTRP_NYSEG Liab_Conversion" xfId="7400" xr:uid="{27DB5DA5-A8AC-47F4-B9F3-BCC3670AE2A6}"/>
    <cellStyle name="_DBTRP_NYSEG Liab_Conversion 2" xfId="7401" xr:uid="{B1D0107E-0CAF-4582-8E84-538F5D99B130}"/>
    <cellStyle name="_DBTRP_NYSEG Liab_FIN € Summary" xfId="7402" xr:uid="{7A556A59-1D30-4456-9F8D-7AB9F4D18B6A}"/>
    <cellStyle name="_DBTRP_NYSEG Liab_FIN € Summary 2" xfId="7403" xr:uid="{FA967756-5984-4B39-9647-61B9A4B87017}"/>
    <cellStyle name="_DBTRP_NYSEG Liab_IFRS Elim" xfId="7404" xr:uid="{6DECDF21-A0F9-48E0-99F7-59B38D5F11CA}"/>
    <cellStyle name="_DBTRP_NYSEG Liab_IFRS Elim_Xavier" xfId="7405" xr:uid="{7AC8E65A-04DF-4624-A9E5-2E602C4425E1}"/>
    <cellStyle name="_DBTRP_NYSEG Liab_IFRS IS" xfId="7406" xr:uid="{510F0999-ED54-4F1C-B2C2-DB22B4CF3DC6}"/>
    <cellStyle name="_DBTRP_NYSEG Liab_IFRS IS_Xavier" xfId="7407" xr:uid="{48787C62-D0CB-459A-8872-651A9172FA47}"/>
    <cellStyle name="_DBTRP_NYSEG Liab_One Corp Summary" xfId="7408" xr:uid="{D8A5FD58-60EE-4BC9-BEE5-138F3F2699B6}"/>
    <cellStyle name="_DBTRP_NYSEG Liab_One Corp Summary 2" xfId="7409" xr:uid="{9AD50961-2DD3-4DFD-9580-3B2E1D3ED0B0}"/>
    <cellStyle name="_DBTRP_NYSEG Liab_Plan IS" xfId="7410" xr:uid="{83DF044A-0CC4-44FE-9E9D-15EF87031DD0}"/>
    <cellStyle name="_DBTRP_NYSEG Liab_Plan IS_Xavier" xfId="7411" xr:uid="{38EB6C40-893D-4D40-BF8C-229C835B2614}"/>
    <cellStyle name="_DBTRP_NYSEG Liab_PlntIn" xfId="7412" xr:uid="{A8CFEE2D-3F67-4B5F-AB35-4023CBFFBE6F}"/>
    <cellStyle name="_DBTRP_NYSEG Liab_PlntIn_Xavier" xfId="7413" xr:uid="{6BA81EC9-9E82-4044-A997-A0B08163F34F}"/>
    <cellStyle name="_DBTRP_NYSEG Liab_PPA" xfId="7414" xr:uid="{4FDCB5EB-A8E3-4777-8CDF-BB0B75016B56}"/>
    <cellStyle name="_DBTRP_NYSEG Liab_PPA_Xavier" xfId="7415" xr:uid="{1F0CD869-AA4C-4ABF-8592-D777405C76D6}"/>
    <cellStyle name="_DBTRP_NYSEG Liab_ppt-ind" xfId="7416" xr:uid="{50000C2F-DF1A-40FA-A137-3491BD85423A}"/>
    <cellStyle name="_DBTRP_NYSEG Liab_Xavier" xfId="7417" xr:uid="{DB201721-9159-444F-B941-5B2322A8DA14}"/>
    <cellStyle name="_DBTRP_One Corp Summary" xfId="7418" xr:uid="{C251FB35-5307-444A-8093-96138861EB73}"/>
    <cellStyle name="_DBTRP_One Corp Summary 2" xfId="7419" xr:uid="{F0781BC8-DF8A-416B-A3F8-26AC0F2A96E7}"/>
    <cellStyle name="_DBTRP_Plan IS" xfId="7420" xr:uid="{A4D1948C-6C2F-4053-98B7-1DAFBD1C246E}"/>
    <cellStyle name="_DBTRP_Plan IS_Xavier" xfId="7421" xr:uid="{593A4042-3D2E-432E-90A3-871F4611814A}"/>
    <cellStyle name="_DBTRP_PlntIn" xfId="7422" xr:uid="{EC453708-4DC8-499C-992B-31F8EB49E68F}"/>
    <cellStyle name="_DBTRP_PlntIn_Xavier" xfId="7423" xr:uid="{A3EC2DB8-2677-46C7-8FCD-A6124B7E65E7}"/>
    <cellStyle name="_DBTRP_PPA" xfId="7424" xr:uid="{A261C9AF-604F-4247-9FBB-84C184C555E8}"/>
    <cellStyle name="_DBTRP_PPA_Xavier" xfId="7425" xr:uid="{F383AC69-B90E-4396-B91B-01BCFFC870D8}"/>
    <cellStyle name="_DBTRP_ppt-ind" xfId="7426" xr:uid="{7F423CC2-5754-4982-9B7A-1C90C8D5A9AB}"/>
    <cellStyle name="_DBTRP_Reg Asset 2008 changes-summary Jan" xfId="7427" xr:uid="{609B506B-B08E-4312-9F3D-F80FEE620846}"/>
    <cellStyle name="_DBTRP_Reg Asset 2008 changes-summary Jan 2" xfId="7428" xr:uid="{A0CBAC19-14F5-4AFF-AACA-979F2A1CB6C4}"/>
    <cellStyle name="_DBTRP_Reg Asset 2008 changes-summary Jan 2 2" xfId="7429" xr:uid="{5159604C-BB9C-4FE6-AE4A-B6EDB1AA5ED0}"/>
    <cellStyle name="_DBTRP_Reg Asset 2008 changes-summary Jan 2_Xavier" xfId="7430" xr:uid="{3CDA9DEE-19C0-43CD-8D38-BE55C46A6B33}"/>
    <cellStyle name="_DBTRP_Reg Asset 2008 changes-summary Jan 3" xfId="7431" xr:uid="{F780C4DF-C714-4BB3-8A31-53938C27B481}"/>
    <cellStyle name="_DBTRP_Reg Asset 2008 changes-summary Jan_14  IUSA 2012 Rev2 Maqueta for Presentation July 9" xfId="7432" xr:uid="{A00F4CE3-56BF-4222-BF0F-656272356E40}"/>
    <cellStyle name="_DBTRP_Reg Asset 2008 changes-summary Jan_9. Staff Cost-External Services" xfId="7433" xr:uid="{DBC13765-DDB3-4E99-B578-881ABC34C1BC}"/>
    <cellStyle name="_DBTRP_Reg Asset 2008 changes-summary Jan_9. Staff Cost-External Services 2" xfId="7434" xr:uid="{220D9022-408C-4CE7-8419-5587427C2718}"/>
    <cellStyle name="_DBTRP_Reg Asset 2008 changes-summary Jan_Actual" xfId="7435" xr:uid="{6B87A0B5-6FF8-4B0D-B1E1-9B6985F3FA74}"/>
    <cellStyle name="_DBTRP_Reg Asset 2008 changes-summary Jan_Actual_Xavier" xfId="7436" xr:uid="{DFA604AA-6EC5-4ACD-AC0E-7D3EE8B8B0A9}"/>
    <cellStyle name="_DBTRP_Reg Asset 2008 changes-summary Jan_Conversion" xfId="7437" xr:uid="{0B7ED006-0463-465A-81E1-BBB4EA12CD7A}"/>
    <cellStyle name="_DBTRP_Reg Asset 2008 changes-summary Jan_Conversion 2" xfId="7438" xr:uid="{79186469-7B91-43E0-BFF6-C6D244FE1BC9}"/>
    <cellStyle name="_DBTRP_Reg Asset 2008 changes-summary Jan_FIN € Summary" xfId="7439" xr:uid="{3C276892-1EEB-44CC-B129-19CADE46BC0B}"/>
    <cellStyle name="_DBTRP_Reg Asset 2008 changes-summary Jan_FIN € Summary 2" xfId="7440" xr:uid="{764ACC89-D227-49F8-81FD-8A31099ADDD9}"/>
    <cellStyle name="_DBTRP_Reg Asset 2008 changes-summary Jan_IFRS Elim" xfId="7441" xr:uid="{C5EA81F2-446E-41C1-9259-1403979696F2}"/>
    <cellStyle name="_DBTRP_Reg Asset 2008 changes-summary Jan_IFRS Elim_Xavier" xfId="7442" xr:uid="{7A917919-0F07-4885-A0C6-FDFEDC0F7B2A}"/>
    <cellStyle name="_DBTRP_Reg Asset 2008 changes-summary Jan_IFRS IS" xfId="7443" xr:uid="{14E4B4FC-BCD1-479A-BD63-EC82D1547EE4}"/>
    <cellStyle name="_DBTRP_Reg Asset 2008 changes-summary Jan_IFRS IS_Xavier" xfId="7444" xr:uid="{4EC04EFD-C438-47B0-9820-F54079BD4DC4}"/>
    <cellStyle name="_DBTRP_Reg Asset 2008 changes-summary Jan_One Corp Summary" xfId="7445" xr:uid="{7D009236-7432-4164-ADA1-325D030355EE}"/>
    <cellStyle name="_DBTRP_Reg Asset 2008 changes-summary Jan_One Corp Summary 2" xfId="7446" xr:uid="{23C642A3-534B-4097-B238-F050FCD0C110}"/>
    <cellStyle name="_DBTRP_Reg Asset 2008 changes-summary Jan_Plan IS" xfId="7447" xr:uid="{9BF7EC5D-35C1-4793-8469-44ADDDD0E89B}"/>
    <cellStyle name="_DBTRP_Reg Asset 2008 changes-summary Jan_Plan IS_Xavier" xfId="7448" xr:uid="{0F17D331-AD14-44A9-94EA-AF08931D4D29}"/>
    <cellStyle name="_DBTRP_Reg Asset 2008 changes-summary Jan_PlntIn" xfId="7449" xr:uid="{8DCC6826-900B-43AD-B290-A73A0FFD7777}"/>
    <cellStyle name="_DBTRP_Reg Asset 2008 changes-summary Jan_PlntIn_Xavier" xfId="7450" xr:uid="{1461D958-73D0-4F92-9C4C-E19448E9522D}"/>
    <cellStyle name="_DBTRP_Reg Asset 2008 changes-summary Jan_PPA" xfId="7451" xr:uid="{18704822-3007-401E-87BF-85BA93369162}"/>
    <cellStyle name="_DBTRP_Reg Asset 2008 changes-summary Jan_PPA_Xavier" xfId="7452" xr:uid="{F4B83122-D1DB-4CD2-BCE7-CFD9F8CA3441}"/>
    <cellStyle name="_DBTRP_Reg Asset 2008 changes-summary Jan_ppt-ind" xfId="7453" xr:uid="{6624811D-697B-4932-9A24-781AB22BCDC2}"/>
    <cellStyle name="_DBTRP_Reg Asset 2008 changes-summary Jan_Xavier" xfId="7454" xr:uid="{7E2BE425-2A94-494B-ABC4-6B492ED70C18}"/>
    <cellStyle name="_DBTRP_SCT(1+2) PO 5 Yr Plan Template 2005 020805" xfId="7455" xr:uid="{20E875BB-C4B9-4B08-A69B-6EA7D6B5A069}"/>
    <cellStyle name="_DBTRP_SCT(1+2) PO 5 Yr Plan Template 2005 020805 2" xfId="7456" xr:uid="{2C22EF3A-F00B-4998-91C5-CF7EDC45D525}"/>
    <cellStyle name="_DBTRP_SCT(1+2) PO 5 Yr Plan Template 2005 020805 2 2" xfId="7457" xr:uid="{8249D4B3-8F69-431F-A840-97028765AB5C}"/>
    <cellStyle name="_DBTRP_SCT(1+2) PO 5 Yr Plan Template 2005 020805 2_Xavier" xfId="7458" xr:uid="{DCF67541-7F0D-4A8A-9EF7-486371F1B2AD}"/>
    <cellStyle name="_DBTRP_SCT(1+2) PO 5 Yr Plan Template 2005 020805 3" xfId="7459" xr:uid="{FE2C15E4-79BE-49A9-9684-2300C2273E2D}"/>
    <cellStyle name="_DBTRP_SCT(1+2) PO 5 Yr Plan Template 2005 020805_14  IUSA 2012 Rev2 Maqueta for Presentation July 9" xfId="7460" xr:uid="{EBF4E592-F0CD-49F4-A069-63CF4F823DB7}"/>
    <cellStyle name="_DBTRP_SCT(1+2) PO 5 Yr Plan Template 2005 020805_9. Staff Cost-External Services" xfId="7461" xr:uid="{DF0F7D25-4DE9-4BB2-98F6-47C8A2CA42A2}"/>
    <cellStyle name="_DBTRP_SCT(1+2) PO 5 Yr Plan Template 2005 020805_9. Staff Cost-External Services 2" xfId="7462" xr:uid="{44035C8D-FE88-4AAC-876E-966CFC192616}"/>
    <cellStyle name="_DBTRP_SCT(1+2) PO 5 Yr Plan Template 2005 020805_Actual" xfId="7463" xr:uid="{F687D2FA-2048-45D7-9198-8AE69B74E3A9}"/>
    <cellStyle name="_DBTRP_SCT(1+2) PO 5 Yr Plan Template 2005 020805_Actual_Xavier" xfId="7464" xr:uid="{A47F3CE3-36D6-48E4-92FB-3E378792A84F}"/>
    <cellStyle name="_DBTRP_SCT(1+2) PO 5 Yr Plan Template 2005 020805_Conversion" xfId="7465" xr:uid="{CFEEE9F0-5004-4CE3-B14A-0F0E0BECB91B}"/>
    <cellStyle name="_DBTRP_SCT(1+2) PO 5 Yr Plan Template 2005 020805_Conversion 2" xfId="7466" xr:uid="{C8A533E5-A38A-4D63-BA05-59FA5266C027}"/>
    <cellStyle name="_DBTRP_SCT(1+2) PO 5 Yr Plan Template 2005 020805_FIN € Summary" xfId="7467" xr:uid="{E5A7CCEB-8740-4890-9DE8-5AD054D9E64B}"/>
    <cellStyle name="_DBTRP_SCT(1+2) PO 5 Yr Plan Template 2005 020805_FIN € Summary 2" xfId="7468" xr:uid="{4EFAEF14-B610-4B79-B570-438EB179B633}"/>
    <cellStyle name="_DBTRP_SCT(1+2) PO 5 Yr Plan Template 2005 020805_IFRS Elim" xfId="7469" xr:uid="{29B34ED6-6756-4807-8737-E8868D8D7252}"/>
    <cellStyle name="_DBTRP_SCT(1+2) PO 5 Yr Plan Template 2005 020805_IFRS Elim_Xavier" xfId="7470" xr:uid="{518A44A1-174F-4858-BF1B-A4D1069D4FFD}"/>
    <cellStyle name="_DBTRP_SCT(1+2) PO 5 Yr Plan Template 2005 020805_IFRS IS" xfId="7471" xr:uid="{BAACDA1D-B34C-4F15-BE69-6CA7A8B256DC}"/>
    <cellStyle name="_DBTRP_SCT(1+2) PO 5 Yr Plan Template 2005 020805_IFRS IS_Xavier" xfId="7472" xr:uid="{635F48FC-005B-4F04-94DD-C9ECF3E80489}"/>
    <cellStyle name="_DBTRP_SCT(1+2) PO 5 Yr Plan Template 2005 020805_One Corp Summary" xfId="7473" xr:uid="{CBA7DDD3-FA69-4754-A7B9-5C133CC8526D}"/>
    <cellStyle name="_DBTRP_SCT(1+2) PO 5 Yr Plan Template 2005 020805_One Corp Summary 2" xfId="7474" xr:uid="{8E5423CB-96FE-427F-ACF4-149B8DBB7968}"/>
    <cellStyle name="_DBTRP_SCT(1+2) PO 5 Yr Plan Template 2005 020805_Plan IS" xfId="7475" xr:uid="{3FDAACB7-4C4E-43CD-95D5-5C4ACDFEDFFD}"/>
    <cellStyle name="_DBTRP_SCT(1+2) PO 5 Yr Plan Template 2005 020805_Plan IS_Xavier" xfId="7476" xr:uid="{5D67EAFC-2F01-4A0D-95D9-FF89706F3086}"/>
    <cellStyle name="_DBTRP_SCT(1+2) PO 5 Yr Plan Template 2005 020805_PlntIn" xfId="7477" xr:uid="{44D0BBD4-F2EE-48EE-89F9-1BFE37285D61}"/>
    <cellStyle name="_DBTRP_SCT(1+2) PO 5 Yr Plan Template 2005 020805_PlntIn_Xavier" xfId="7478" xr:uid="{ACC27B42-6FC9-4DF1-BF9D-4D7A5BB8CD6A}"/>
    <cellStyle name="_DBTRP_SCT(1+2) PO 5 Yr Plan Template 2005 020805_PPA" xfId="7479" xr:uid="{15EA8748-EC7A-489E-9333-1BCAE6F712E6}"/>
    <cellStyle name="_DBTRP_SCT(1+2) PO 5 Yr Plan Template 2005 020805_PPA_Xavier" xfId="7480" xr:uid="{DD6FD0FA-E491-40DE-B058-29D104C7245C}"/>
    <cellStyle name="_DBTRP_SCT(1+2) PO 5 Yr Plan Template 2005 020805_ppt-ind" xfId="7481" xr:uid="{875DE3B0-946D-4936-96B8-DCF62266606C}"/>
    <cellStyle name="_DBTRP_SCT(1+2) PO 5 Yr Plan Template 2005 020805_Xavier" xfId="7482" xr:uid="{BAB71827-9647-4787-8FCB-3B4702151BEF}"/>
    <cellStyle name="_DBTRP_Xavier" xfId="7483" xr:uid="{C011DE80-C82F-4BE6-A246-D6D5B30A0C30}"/>
    <cellStyle name="_DEBT-0201" xfId="7484" xr:uid="{1638CC46-D501-4809-A07C-A3F1668B53A1}"/>
    <cellStyle name="_DEBT-0201 2" xfId="7485" xr:uid="{4A5D0832-0E80-4D74-812D-F2D631ED8818}"/>
    <cellStyle name="_DEBT-0201 2 2" xfId="7486" xr:uid="{5B21D84A-2390-4FC3-B914-67A2D7CF8B5D}"/>
    <cellStyle name="_DEBT-0201 2_Xavier" xfId="7487" xr:uid="{E50D30B0-D146-4AE3-99D5-D27D2F3E659C}"/>
    <cellStyle name="_DEBT-0201 3" xfId="7488" xr:uid="{4FF2D24E-29A3-4C5F-BC54-4449058D37DF}"/>
    <cellStyle name="_DEBT-0201_14  IUSA 2012 Rev2 Maqueta for Presentation July 9" xfId="7489" xr:uid="{03DC0993-4BF6-4556-BE7F-62426EAE785A}"/>
    <cellStyle name="_DEBT-0201_9. Staff Cost-External Services" xfId="7490" xr:uid="{214F7EC7-3D9A-4587-BA51-7855B3A1FE5D}"/>
    <cellStyle name="_DEBT-0201_9. Staff Cost-External Services 2" xfId="7491" xr:uid="{724F9EE2-F1E8-46C5-BB14-85F8A2A64D31}"/>
    <cellStyle name="_DEBT-0201_Actual" xfId="7492" xr:uid="{BF26C37D-BC13-420E-8D5A-4ED536C2B5B6}"/>
    <cellStyle name="_DEBT-0201_Actual_Xavier" xfId="7493" xr:uid="{323C0A0D-1D41-4649-9A6C-4BFC19A32ED4}"/>
    <cellStyle name="_DEBT-0201_Adams Report Recon Sept 08" xfId="7494" xr:uid="{7CC438E4-7690-44C3-9455-44BB422F4130}"/>
    <cellStyle name="_DEBT-0201_Adams Report Recon Sept 08 2" xfId="7495" xr:uid="{B1615B81-1227-4D9C-AA4B-3221F14E9DD8}"/>
    <cellStyle name="_DEBT-0201_Adams Report Recon Sept 08 2 2" xfId="7496" xr:uid="{3FAE192F-BE75-476C-BA6D-1E93B96D4379}"/>
    <cellStyle name="_DEBT-0201_Adams Report Recon Sept 08 2_Xavier" xfId="7497" xr:uid="{4538368D-C1B6-4F69-9F40-467EF3664F74}"/>
    <cellStyle name="_DEBT-0201_Adams Report Recon Sept 08 3" xfId="7498" xr:uid="{FAFD513F-FD35-484E-B4C9-04A71368984F}"/>
    <cellStyle name="_DEBT-0201_Adams Report Recon Sept 08_14  IUSA 2012 Rev2 Maqueta for Presentation July 9" xfId="7499" xr:uid="{5D318799-74F7-460E-8997-1A651F1C7249}"/>
    <cellStyle name="_DEBT-0201_Adams Report Recon Sept 08_9. Staff Cost-External Services" xfId="7500" xr:uid="{AE149423-12B0-4063-88F8-C67D71A19490}"/>
    <cellStyle name="_DEBT-0201_Adams Report Recon Sept 08_9. Staff Cost-External Services 2" xfId="7501" xr:uid="{F55FCC75-84B0-444F-BB32-8A1B39684F31}"/>
    <cellStyle name="_DEBT-0201_Adams Report Recon Sept 08_Actual" xfId="7502" xr:uid="{7F1AEFBA-2269-486C-98E4-E973C6938FB5}"/>
    <cellStyle name="_DEBT-0201_Adams Report Recon Sept 08_Actual_Xavier" xfId="7503" xr:uid="{9575898D-AFF9-4D2D-B4EF-F28E35D9D63A}"/>
    <cellStyle name="_DEBT-0201_Adams Report Recon Sept 08_Conversion" xfId="7504" xr:uid="{F2ED0B25-CD08-4AFA-918E-9109D1262797}"/>
    <cellStyle name="_DEBT-0201_Adams Report Recon Sept 08_Conversion 2" xfId="7505" xr:uid="{98DDBE02-D21F-46B2-9B9E-78CA1A2D3343}"/>
    <cellStyle name="_DEBT-0201_Adams Report Recon Sept 08_FIN € Summary" xfId="7506" xr:uid="{D826B52A-1C74-473D-8A94-A12762BD0066}"/>
    <cellStyle name="_DEBT-0201_Adams Report Recon Sept 08_FIN € Summary 2" xfId="7507" xr:uid="{040FD13C-36FD-4A36-B64D-F19A6BF8B4B5}"/>
    <cellStyle name="_DEBT-0201_Adams Report Recon Sept 08_IFRS Elim" xfId="7508" xr:uid="{38E8B7DF-FFC5-419D-B6AD-C526186AFBD1}"/>
    <cellStyle name="_DEBT-0201_Adams Report Recon Sept 08_IFRS Elim_Xavier" xfId="7509" xr:uid="{B56C2243-BFA6-41D1-A7A3-5178CE43ECA5}"/>
    <cellStyle name="_DEBT-0201_Adams Report Recon Sept 08_IFRS IS" xfId="7510" xr:uid="{71015432-041C-4FF1-A7CF-218848495C2C}"/>
    <cellStyle name="_DEBT-0201_Adams Report Recon Sept 08_IFRS IS_Xavier" xfId="7511" xr:uid="{533E8CD3-3B7C-4F50-9521-0D7A6E7D5876}"/>
    <cellStyle name="_DEBT-0201_Adams Report Recon Sept 08_One Corp Summary" xfId="7512" xr:uid="{3AF16159-C11B-47D9-B9FE-39B0C87C8B44}"/>
    <cellStyle name="_DEBT-0201_Adams Report Recon Sept 08_One Corp Summary 2" xfId="7513" xr:uid="{A499F29F-E5B1-4E28-AA3A-17E21F7795C4}"/>
    <cellStyle name="_DEBT-0201_Adams Report Recon Sept 08_Plan IS" xfId="7514" xr:uid="{24E65F71-AB79-4BBD-8703-E9C513A7756C}"/>
    <cellStyle name="_DEBT-0201_Adams Report Recon Sept 08_Plan IS_Xavier" xfId="7515" xr:uid="{262D5A4B-6B0F-4659-88B0-D4DCC7C80BA9}"/>
    <cellStyle name="_DEBT-0201_Adams Report Recon Sept 08_PlntIn" xfId="7516" xr:uid="{6DBEC624-9C57-4B97-B2A5-8269E501CE95}"/>
    <cellStyle name="_DEBT-0201_Adams Report Recon Sept 08_PlntIn_Xavier" xfId="7517" xr:uid="{D7BC0B46-C41E-47FC-A5C7-BA866A3FB128}"/>
    <cellStyle name="_DEBT-0201_Adams Report Recon Sept 08_PPA" xfId="7518" xr:uid="{0E6D9DD1-2DDA-49EC-8B70-6C092194C764}"/>
    <cellStyle name="_DEBT-0201_Adams Report Recon Sept 08_PPA_Xavier" xfId="7519" xr:uid="{9DC8EBB5-2376-40A3-8AA5-573938199935}"/>
    <cellStyle name="_DEBT-0201_Adams Report Recon Sept 08_ppt-ind" xfId="7520" xr:uid="{B6A06EE7-F740-4CDC-B9E2-D40A0C875825}"/>
    <cellStyle name="_DEBT-0201_Adams Report Recon Sept 08_Xavier" xfId="7521" xr:uid="{3D2D4F31-0BB6-4CC3-B504-35E6CEBAAB02}"/>
    <cellStyle name="_DEBT-0201_Book1" xfId="7522" xr:uid="{456A4242-60B3-4B6E-BC65-E46E8558A1BA}"/>
    <cellStyle name="_DEBT-0201_Book1 2" xfId="7523" xr:uid="{47262F7E-862D-4BF0-89CD-AC5D10135F2E}"/>
    <cellStyle name="_DEBT-0201_Book1 2 2" xfId="7524" xr:uid="{EE6C90CF-9DDA-4A2A-A565-124DA3894300}"/>
    <cellStyle name="_DEBT-0201_Book1 2_Xavier" xfId="7525" xr:uid="{1A88DE27-8123-4A43-8691-B623AB9BB8BC}"/>
    <cellStyle name="_DEBT-0201_Book1 3" xfId="7526" xr:uid="{A9BB2EF4-B66D-407C-A879-E65435046892}"/>
    <cellStyle name="_DEBT-0201_Book1_14  IUSA 2012 Rev2 Maqueta for Presentation July 9" xfId="7527" xr:uid="{15517A64-843B-475A-813F-9EB0CD3C9AAC}"/>
    <cellStyle name="_DEBT-0201_Book1_9. Staff Cost-External Services" xfId="7528" xr:uid="{1FBC3570-B571-4D1A-BEF6-8A306A6DE44B}"/>
    <cellStyle name="_DEBT-0201_Book1_9. Staff Cost-External Services 2" xfId="7529" xr:uid="{7FFDBBAD-7128-42F9-8E11-C037D163E854}"/>
    <cellStyle name="_DEBT-0201_Book1_Actual" xfId="7530" xr:uid="{553E1C96-E175-481B-9116-F4A15FC93710}"/>
    <cellStyle name="_DEBT-0201_Book1_Actual_Xavier" xfId="7531" xr:uid="{FA7A1C2A-4CEA-447C-8CCE-D41578EB14C7}"/>
    <cellStyle name="_DEBT-0201_Book1_Conversion" xfId="7532" xr:uid="{3C748C7A-92BD-49C4-A125-917D82F33344}"/>
    <cellStyle name="_DEBT-0201_Book1_Conversion 2" xfId="7533" xr:uid="{93C352C0-1B2E-46D7-AC91-03C4959A14D4}"/>
    <cellStyle name="_DEBT-0201_Book1_FIN € Summary" xfId="7534" xr:uid="{66F0975F-3842-4940-B03E-2C1ED9D14571}"/>
    <cellStyle name="_DEBT-0201_Book1_FIN € Summary 2" xfId="7535" xr:uid="{0877D50F-B16F-41FD-B0DB-842F5EDFD04D}"/>
    <cellStyle name="_DEBT-0201_Book1_IFRS Elim" xfId="7536" xr:uid="{938BB166-FDCD-4353-AAA1-74F30ACD8EBB}"/>
    <cellStyle name="_DEBT-0201_Book1_IFRS Elim_Xavier" xfId="7537" xr:uid="{7532846F-AF75-40F0-AD57-CA1991EB7A5D}"/>
    <cellStyle name="_DEBT-0201_Book1_IFRS IS" xfId="7538" xr:uid="{217E881F-3CB6-4C88-8958-CC7595C6E90E}"/>
    <cellStyle name="_DEBT-0201_Book1_IFRS IS_Xavier" xfId="7539" xr:uid="{A7B5DBD0-15E1-4CC3-A827-A37105461D39}"/>
    <cellStyle name="_DEBT-0201_Book1_One Corp Summary" xfId="7540" xr:uid="{CF71312B-F1F4-4138-9241-D371AA0431DA}"/>
    <cellStyle name="_DEBT-0201_Book1_One Corp Summary 2" xfId="7541" xr:uid="{C1D85027-2BB8-491D-9D6B-F154A3551FA7}"/>
    <cellStyle name="_DEBT-0201_Book1_Plan IS" xfId="7542" xr:uid="{C4238FEA-2EF1-48CC-ABFC-89D27466529E}"/>
    <cellStyle name="_DEBT-0201_Book1_Plan IS_Xavier" xfId="7543" xr:uid="{684B11A2-7B58-44C1-9A7F-249E2C0F0D84}"/>
    <cellStyle name="_DEBT-0201_Book1_PlntIn" xfId="7544" xr:uid="{E64C15B2-841B-415E-B1E4-3BB703EF097E}"/>
    <cellStyle name="_DEBT-0201_Book1_PlntIn_Xavier" xfId="7545" xr:uid="{87133818-C431-4DD7-A840-F3406DA9D0D5}"/>
    <cellStyle name="_DEBT-0201_Book1_PPA" xfId="7546" xr:uid="{5C0FFB53-A1E6-42C0-BF81-C1AEC66BEE41}"/>
    <cellStyle name="_DEBT-0201_Book1_PPA_Xavier" xfId="7547" xr:uid="{994FDEF2-59F8-4CAD-831C-E7F7D4329D71}"/>
    <cellStyle name="_DEBT-0201_Book1_ppt-ind" xfId="7548" xr:uid="{BC3A2CC2-CB68-4B42-B4B2-7D8BF20E6038}"/>
    <cellStyle name="_DEBT-0201_Book1_Xavier" xfId="7549" xr:uid="{5CA78486-922C-4F70-81B7-9126FBE7C644}"/>
    <cellStyle name="_DEBT-0201_Conversion" xfId="7550" xr:uid="{3263B6DA-29B5-4557-BFEC-BA2787F739C9}"/>
    <cellStyle name="_DEBT-0201_Conversion 2" xfId="7551" xr:uid="{4AE5D804-EA7C-4D42-9C12-D24F34E81B47}"/>
    <cellStyle name="_DEBT-0201_FIN € Summary" xfId="7552" xr:uid="{7E612AB7-7269-4786-BD92-7F20E499E1FE}"/>
    <cellStyle name="_DEBT-0201_FIN € Summary 2" xfId="7553" xr:uid="{4914D4AF-2E2F-4D4A-A76D-13C110212822}"/>
    <cellStyle name="_DEBT-0201_IFRS Elim" xfId="7554" xr:uid="{4CC91F3C-7C80-483D-9214-0370C215906B}"/>
    <cellStyle name="_DEBT-0201_IFRS Elim_Xavier" xfId="7555" xr:uid="{D144C359-1B76-483F-B1AC-1B44F94DA95E}"/>
    <cellStyle name="_DEBT-0201_IFRS IS" xfId="7556" xr:uid="{1B385B5E-F298-4DEF-997F-7FC034BD901C}"/>
    <cellStyle name="_DEBT-0201_IFRS IS_Xavier" xfId="7557" xr:uid="{35E45BE3-EC58-45F6-8702-563797664D50}"/>
    <cellStyle name="_DEBT-0201_NYSEG Assets" xfId="7558" xr:uid="{DCE577FE-E523-42AB-AC9D-EB3F860BA6C2}"/>
    <cellStyle name="_DEBT-0201_NYSEG Assets 2" xfId="7559" xr:uid="{620609CC-2E09-4618-AC03-0BCC1C0CDA1B}"/>
    <cellStyle name="_DEBT-0201_NYSEG Assets 2 2" xfId="7560" xr:uid="{9480A06F-1103-41E8-B41B-A8280DEE9EAA}"/>
    <cellStyle name="_DEBT-0201_NYSEG Assets 2_Xavier" xfId="7561" xr:uid="{4DBEA70D-FD6C-4025-A260-82DF2FD29A82}"/>
    <cellStyle name="_DEBT-0201_NYSEG Assets 3" xfId="7562" xr:uid="{73D5FA33-DC1A-4EF1-8C1A-B2564E261678}"/>
    <cellStyle name="_DEBT-0201_NYSEG Assets_14  IUSA 2012 Rev2 Maqueta for Presentation July 9" xfId="7563" xr:uid="{A3663A55-4E47-49FC-8D72-FFD46AB0B888}"/>
    <cellStyle name="_DEBT-0201_NYSEG Assets_9. Staff Cost-External Services" xfId="7564" xr:uid="{5781FB49-D9E5-4ECF-8D90-3210B807CE85}"/>
    <cellStyle name="_DEBT-0201_NYSEG Assets_9. Staff Cost-External Services 2" xfId="7565" xr:uid="{F2387A0C-387E-4910-82E1-77575417B11C}"/>
    <cellStyle name="_DEBT-0201_NYSEG Assets_Actual" xfId="7566" xr:uid="{1731EFA4-E160-42DE-B02B-2F9A570729F4}"/>
    <cellStyle name="_DEBT-0201_NYSEG Assets_Actual_Xavier" xfId="7567" xr:uid="{76E9D8AC-2609-43FA-ABE1-97698218D8FF}"/>
    <cellStyle name="_DEBT-0201_NYSEG Assets_Conversion" xfId="7568" xr:uid="{ABF1A384-E56B-49AC-B656-B69C755A5A3B}"/>
    <cellStyle name="_DEBT-0201_NYSEG Assets_Conversion 2" xfId="7569" xr:uid="{15854F6F-E35E-418A-A4B7-8647A7608206}"/>
    <cellStyle name="_DEBT-0201_NYSEG Assets_FIN € Summary" xfId="7570" xr:uid="{68692275-6057-4121-BE43-D22BC114D6DB}"/>
    <cellStyle name="_DEBT-0201_NYSEG Assets_FIN € Summary 2" xfId="7571" xr:uid="{9B223576-4851-42D8-A581-7C29F4E4E378}"/>
    <cellStyle name="_DEBT-0201_NYSEG Assets_IFRS Elim" xfId="7572" xr:uid="{39C8047F-0721-4E9B-83F3-12EBF6CA5908}"/>
    <cellStyle name="_DEBT-0201_NYSEG Assets_IFRS Elim_Xavier" xfId="7573" xr:uid="{75D9A4B4-272A-4812-9745-67C7F860E40A}"/>
    <cellStyle name="_DEBT-0201_NYSEG Assets_IFRS IS" xfId="7574" xr:uid="{CB402500-F554-46D0-965C-968D35E6C3F6}"/>
    <cellStyle name="_DEBT-0201_NYSEG Assets_IFRS IS_Xavier" xfId="7575" xr:uid="{FE3A6086-12AD-45F1-BFAF-D87A245629E6}"/>
    <cellStyle name="_DEBT-0201_NYSEG Assets_One Corp Summary" xfId="7576" xr:uid="{E95DBAD7-6B10-4E47-8997-D15AB4520AA0}"/>
    <cellStyle name="_DEBT-0201_NYSEG Assets_One Corp Summary 2" xfId="7577" xr:uid="{BC1DC5B5-E1FD-42D5-80AE-E7D01043F611}"/>
    <cellStyle name="_DEBT-0201_NYSEG Assets_Plan IS" xfId="7578" xr:uid="{EF2FB697-CF9D-4B46-843B-73BD066FAE83}"/>
    <cellStyle name="_DEBT-0201_NYSEG Assets_Plan IS_Xavier" xfId="7579" xr:uid="{8350226A-846A-4D37-A032-499D1A0A8167}"/>
    <cellStyle name="_DEBT-0201_NYSEG Assets_PlntIn" xfId="7580" xr:uid="{1EEECB37-FDC1-41EB-99D9-6F42FFCD2C6D}"/>
    <cellStyle name="_DEBT-0201_NYSEG Assets_PlntIn_Xavier" xfId="7581" xr:uid="{278CE680-782F-4916-A655-7AE98CCF114D}"/>
    <cellStyle name="_DEBT-0201_NYSEG Assets_PPA" xfId="7582" xr:uid="{D284803B-8D01-40A7-88E5-AFFD0F8B874A}"/>
    <cellStyle name="_DEBT-0201_NYSEG Assets_PPA_Xavier" xfId="7583" xr:uid="{8F69E510-3508-4072-BECA-1966F3739D5E}"/>
    <cellStyle name="_DEBT-0201_NYSEG Assets_ppt-ind" xfId="7584" xr:uid="{5FC3E670-62B6-4617-B673-4F92AC8038F3}"/>
    <cellStyle name="_DEBT-0201_NYSEG Assets_Xavier" xfId="7585" xr:uid="{28B29694-570F-44BF-8D59-20C3290439E1}"/>
    <cellStyle name="_DEBT-0201_NYSEG Liab" xfId="7586" xr:uid="{428D73FE-EBC3-43E6-84BE-A7A789E5BBCF}"/>
    <cellStyle name="_DEBT-0201_NYSEG Liab 2" xfId="7587" xr:uid="{58EC2A49-22D7-4025-993B-73F81F2B69E5}"/>
    <cellStyle name="_DEBT-0201_NYSEG Liab 2 2" xfId="7588" xr:uid="{79CF81DB-E726-4CF3-A86E-352DA79203C3}"/>
    <cellStyle name="_DEBT-0201_NYSEG Liab 2_Xavier" xfId="7589" xr:uid="{EA093AF3-C672-49F7-92B5-2057E0BA1CF5}"/>
    <cellStyle name="_DEBT-0201_NYSEG Liab 3" xfId="7590" xr:uid="{7A94B3B9-02A9-4DA6-B955-083BE92516CE}"/>
    <cellStyle name="_DEBT-0201_NYSEG Liab_14  IUSA 2012 Rev2 Maqueta for Presentation July 9" xfId="7591" xr:uid="{82893554-B3C0-41E9-B3BE-21578349B4B6}"/>
    <cellStyle name="_DEBT-0201_NYSEG Liab_9. Staff Cost-External Services" xfId="7592" xr:uid="{935531E9-C162-40BC-AA92-6FA29B0056EE}"/>
    <cellStyle name="_DEBT-0201_NYSEG Liab_9. Staff Cost-External Services 2" xfId="7593" xr:uid="{CCD77F32-C70D-42E6-A108-D49C077FCD41}"/>
    <cellStyle name="_DEBT-0201_NYSEG Liab_Actual" xfId="7594" xr:uid="{C5D4BCB1-04C7-496E-BAF7-41B671609472}"/>
    <cellStyle name="_DEBT-0201_NYSEG Liab_Actual_Xavier" xfId="7595" xr:uid="{558B54D4-EE37-43BC-8852-CB14F7BCB0E4}"/>
    <cellStyle name="_DEBT-0201_NYSEG Liab_Conversion" xfId="7596" xr:uid="{A7C9D8C9-A637-40D2-A094-4F6AAF8EB511}"/>
    <cellStyle name="_DEBT-0201_NYSEG Liab_Conversion 2" xfId="7597" xr:uid="{2B8E92FC-03B9-4A61-BDAF-A987E55CABA9}"/>
    <cellStyle name="_DEBT-0201_NYSEG Liab_FIN € Summary" xfId="7598" xr:uid="{B0B5680E-E2D0-4AAA-96BD-51C1F3E5DA84}"/>
    <cellStyle name="_DEBT-0201_NYSEG Liab_FIN € Summary 2" xfId="7599" xr:uid="{1368BDF4-ECEA-4EB2-ACD2-89F75A5AFE62}"/>
    <cellStyle name="_DEBT-0201_NYSEG Liab_IFRS Elim" xfId="7600" xr:uid="{1D096286-714E-4C6E-B5BD-1B3E9DEA16A5}"/>
    <cellStyle name="_DEBT-0201_NYSEG Liab_IFRS Elim_Xavier" xfId="7601" xr:uid="{08CCF6F7-AFCC-4C6B-9A27-2F15EF484AAB}"/>
    <cellStyle name="_DEBT-0201_NYSEG Liab_IFRS IS" xfId="7602" xr:uid="{F082A5CC-A770-4A0C-8F66-66ECBE0FDD86}"/>
    <cellStyle name="_DEBT-0201_NYSEG Liab_IFRS IS_Xavier" xfId="7603" xr:uid="{11655672-0F85-48F8-A61A-B9BE8FE44760}"/>
    <cellStyle name="_DEBT-0201_NYSEG Liab_One Corp Summary" xfId="7604" xr:uid="{7259475F-5B0C-45E4-86B0-AEAFEDA0B5DA}"/>
    <cellStyle name="_DEBT-0201_NYSEG Liab_One Corp Summary 2" xfId="7605" xr:uid="{69A3F23F-0621-4CC3-8C1A-39B9F7CB6736}"/>
    <cellStyle name="_DEBT-0201_NYSEG Liab_Plan IS" xfId="7606" xr:uid="{D497CC2D-94FC-4244-987B-4EEC40B4D574}"/>
    <cellStyle name="_DEBT-0201_NYSEG Liab_Plan IS_Xavier" xfId="7607" xr:uid="{1570C66A-ACED-4EC7-B5F4-C8EE3EFA3877}"/>
    <cellStyle name="_DEBT-0201_NYSEG Liab_PlntIn" xfId="7608" xr:uid="{C1CC866F-2A88-43C3-A456-AEDFC333B270}"/>
    <cellStyle name="_DEBT-0201_NYSEG Liab_PlntIn_Xavier" xfId="7609" xr:uid="{0E0F4D3A-E451-476C-848E-B4E47AB470EE}"/>
    <cellStyle name="_DEBT-0201_NYSEG Liab_PPA" xfId="7610" xr:uid="{E57505AF-A5F8-49DC-B31E-7B0085EDE283}"/>
    <cellStyle name="_DEBT-0201_NYSEG Liab_PPA_Xavier" xfId="7611" xr:uid="{2AC0A192-108B-4D2E-9DC9-F3FE88D6EC46}"/>
    <cellStyle name="_DEBT-0201_NYSEG Liab_ppt-ind" xfId="7612" xr:uid="{33B1103B-4118-4E4C-A444-060066F33845}"/>
    <cellStyle name="_DEBT-0201_NYSEG Liab_Xavier" xfId="7613" xr:uid="{FCF45BF2-EF95-4045-B256-FED234AE7CE0}"/>
    <cellStyle name="_DEBT-0201_One Corp Summary" xfId="7614" xr:uid="{DC550D22-DCF3-42CC-8DBD-CE8A1BE9B39F}"/>
    <cellStyle name="_DEBT-0201_One Corp Summary 2" xfId="7615" xr:uid="{ABDD0887-FE64-42DA-83D3-227278262883}"/>
    <cellStyle name="_DEBT-0201_Plan IS" xfId="7616" xr:uid="{618A2F67-9291-4C05-BE67-9F7C6BC07B12}"/>
    <cellStyle name="_DEBT-0201_Plan IS_Xavier" xfId="7617" xr:uid="{49EBB23D-1E7B-4991-8377-C089695A4B86}"/>
    <cellStyle name="_DEBT-0201_PlntIn" xfId="7618" xr:uid="{9756BC57-31DE-427B-A120-3A01BC238E8D}"/>
    <cellStyle name="_DEBT-0201_PlntIn_Xavier" xfId="7619" xr:uid="{3E455CDF-C66C-4008-80DF-90DCD0D7A480}"/>
    <cellStyle name="_DEBT-0201_PPA" xfId="7620" xr:uid="{3CB67207-7D08-4095-91D6-388DEC4C8502}"/>
    <cellStyle name="_DEBT-0201_PPA_Xavier" xfId="7621" xr:uid="{D7926031-7B1C-4A67-AF97-075C4697DB2E}"/>
    <cellStyle name="_DEBT-0201_ppt-ind" xfId="7622" xr:uid="{CACEDBC9-EC1A-4C3A-954A-76320AB8E2AD}"/>
    <cellStyle name="_DEBT-0201_Reg Asset 2008 changes-summary Jan" xfId="7623" xr:uid="{E1D5F7D4-7D66-45E9-BB86-701C6E06B5E3}"/>
    <cellStyle name="_DEBT-0201_Reg Asset 2008 changes-summary Jan 2" xfId="7624" xr:uid="{0856F7D2-4FED-4A68-9A91-3693EEC39400}"/>
    <cellStyle name="_DEBT-0201_Reg Asset 2008 changes-summary Jan 2 2" xfId="7625" xr:uid="{B3C22E64-5587-4BC3-8EA4-2E67A9621295}"/>
    <cellStyle name="_DEBT-0201_Reg Asset 2008 changes-summary Jan 2_Xavier" xfId="7626" xr:uid="{F16AF69C-4F02-4BF6-901D-3C7B77A3C500}"/>
    <cellStyle name="_DEBT-0201_Reg Asset 2008 changes-summary Jan 3" xfId="7627" xr:uid="{B165C5F1-ED67-4C13-AF04-D8A44151AF7D}"/>
    <cellStyle name="_DEBT-0201_Reg Asset 2008 changes-summary Jan_14  IUSA 2012 Rev2 Maqueta for Presentation July 9" xfId="7628" xr:uid="{9C3EE055-02A6-4DEE-A345-68F6CC5DA4A8}"/>
    <cellStyle name="_DEBT-0201_Reg Asset 2008 changes-summary Jan_9. Staff Cost-External Services" xfId="7629" xr:uid="{F0989899-E3C4-4D47-8528-AE3445585AB5}"/>
    <cellStyle name="_DEBT-0201_Reg Asset 2008 changes-summary Jan_9. Staff Cost-External Services 2" xfId="7630" xr:uid="{4883EC19-2B71-4A16-8DA2-87ECDC74E110}"/>
    <cellStyle name="_DEBT-0201_Reg Asset 2008 changes-summary Jan_Actual" xfId="7631" xr:uid="{44CA7E6A-950E-48F5-B989-B149B8E8A969}"/>
    <cellStyle name="_DEBT-0201_Reg Asset 2008 changes-summary Jan_Actual_Xavier" xfId="7632" xr:uid="{E899A3EE-B6B9-4916-92D3-7DA6F283DD3A}"/>
    <cellStyle name="_DEBT-0201_Reg Asset 2008 changes-summary Jan_Conversion" xfId="7633" xr:uid="{9F6A13F7-8BC0-451B-B40F-D7D4B5C24E95}"/>
    <cellStyle name="_DEBT-0201_Reg Asset 2008 changes-summary Jan_Conversion 2" xfId="7634" xr:uid="{07171EDD-082C-48D1-8D97-DB0DA011AA34}"/>
    <cellStyle name="_DEBT-0201_Reg Asset 2008 changes-summary Jan_FIN € Summary" xfId="7635" xr:uid="{6CD2C07B-B45C-47A5-B555-F93D532732F0}"/>
    <cellStyle name="_DEBT-0201_Reg Asset 2008 changes-summary Jan_FIN € Summary 2" xfId="7636" xr:uid="{43007825-7DE0-49E4-8A74-54DC9ED734A5}"/>
    <cellStyle name="_DEBT-0201_Reg Asset 2008 changes-summary Jan_IFRS Elim" xfId="7637" xr:uid="{80F0C7E2-29CA-4D2A-8FC7-2FD5A233C345}"/>
    <cellStyle name="_DEBT-0201_Reg Asset 2008 changes-summary Jan_IFRS Elim_Xavier" xfId="7638" xr:uid="{225A3505-E3FF-471C-8922-17E68C2977DA}"/>
    <cellStyle name="_DEBT-0201_Reg Asset 2008 changes-summary Jan_IFRS IS" xfId="7639" xr:uid="{62E154CE-3AB0-4427-B740-AB9ADE4C3DC7}"/>
    <cellStyle name="_DEBT-0201_Reg Asset 2008 changes-summary Jan_IFRS IS_Xavier" xfId="7640" xr:uid="{5D26EF1C-1D29-48B8-9C7E-26403D5A3BC0}"/>
    <cellStyle name="_DEBT-0201_Reg Asset 2008 changes-summary Jan_One Corp Summary" xfId="7641" xr:uid="{28F2880F-E507-408B-85CC-BF251326B241}"/>
    <cellStyle name="_DEBT-0201_Reg Asset 2008 changes-summary Jan_One Corp Summary 2" xfId="7642" xr:uid="{CDEFD878-CBED-4669-B8B3-1F331E345A19}"/>
    <cellStyle name="_DEBT-0201_Reg Asset 2008 changes-summary Jan_Plan IS" xfId="7643" xr:uid="{0AB20944-C04F-414A-B75D-D0C9B548F874}"/>
    <cellStyle name="_DEBT-0201_Reg Asset 2008 changes-summary Jan_Plan IS_Xavier" xfId="7644" xr:uid="{1263825F-F2A7-4AF4-9D84-9643852FCF5F}"/>
    <cellStyle name="_DEBT-0201_Reg Asset 2008 changes-summary Jan_PlntIn" xfId="7645" xr:uid="{9CE17DD3-68C1-4B37-BCF0-5FECD1A76208}"/>
    <cellStyle name="_DEBT-0201_Reg Asset 2008 changes-summary Jan_PlntIn_Xavier" xfId="7646" xr:uid="{938CDA15-EBD2-4FC5-B8AD-49CC138BB742}"/>
    <cellStyle name="_DEBT-0201_Reg Asset 2008 changes-summary Jan_PPA" xfId="7647" xr:uid="{8B2AB0D5-CBD5-4D18-9370-07C53E404AE4}"/>
    <cellStyle name="_DEBT-0201_Reg Asset 2008 changes-summary Jan_PPA_Xavier" xfId="7648" xr:uid="{4A4986C0-E8A7-4515-A90E-181B26A9A51E}"/>
    <cellStyle name="_DEBT-0201_Reg Asset 2008 changes-summary Jan_ppt-ind" xfId="7649" xr:uid="{CA75FB5E-922E-430D-A32D-A79DEE019B4B}"/>
    <cellStyle name="_DEBT-0201_Reg Asset 2008 changes-summary Jan_Xavier" xfId="7650" xr:uid="{05EF6F33-C489-4A04-B1DC-BB317EA55964}"/>
    <cellStyle name="_DEBT-0201_SCT(1+2) PO 5 Yr Plan Template 2005 020805" xfId="7651" xr:uid="{EF7596F6-647F-46CD-8973-626F9CAB1BA6}"/>
    <cellStyle name="_DEBT-0201_SCT(1+2) PO 5 Yr Plan Template 2005 020805 2" xfId="7652" xr:uid="{68BE87BB-62C2-48A7-BE8E-B7D6F10C063B}"/>
    <cellStyle name="_DEBT-0201_SCT(1+2) PO 5 Yr Plan Template 2005 020805 2 2" xfId="7653" xr:uid="{D8AE4B8A-E9B4-4874-A022-387C2B716C7B}"/>
    <cellStyle name="_DEBT-0201_SCT(1+2) PO 5 Yr Plan Template 2005 020805 2_Xavier" xfId="7654" xr:uid="{9F3F7DC7-766D-457C-9AEA-4741FB25633F}"/>
    <cellStyle name="_DEBT-0201_SCT(1+2) PO 5 Yr Plan Template 2005 020805 3" xfId="7655" xr:uid="{2A94ED70-8EA2-4336-8170-62BDCBF6BCE3}"/>
    <cellStyle name="_DEBT-0201_SCT(1+2) PO 5 Yr Plan Template 2005 020805_14  IUSA 2012 Rev2 Maqueta for Presentation July 9" xfId="7656" xr:uid="{6EB8311E-01FC-48E3-89F3-2D33C808092A}"/>
    <cellStyle name="_DEBT-0201_SCT(1+2) PO 5 Yr Plan Template 2005 020805_9. Staff Cost-External Services" xfId="7657" xr:uid="{03053A35-6C05-4D35-9FBD-EE3DB97DA223}"/>
    <cellStyle name="_DEBT-0201_SCT(1+2) PO 5 Yr Plan Template 2005 020805_9. Staff Cost-External Services 2" xfId="7658" xr:uid="{D43EE406-D5C6-47BE-9204-ED9C0DE1055A}"/>
    <cellStyle name="_DEBT-0201_SCT(1+2) PO 5 Yr Plan Template 2005 020805_Actual" xfId="7659" xr:uid="{9A1C8BA6-FC49-45BA-9FD1-FC98A92F8027}"/>
    <cellStyle name="_DEBT-0201_SCT(1+2) PO 5 Yr Plan Template 2005 020805_Actual_Xavier" xfId="7660" xr:uid="{049CF727-E243-4E4B-BF9D-74486E3481DD}"/>
    <cellStyle name="_DEBT-0201_SCT(1+2) PO 5 Yr Plan Template 2005 020805_Conversion" xfId="7661" xr:uid="{0AC2537D-8473-46E6-8C2B-FDFFECC37CFF}"/>
    <cellStyle name="_DEBT-0201_SCT(1+2) PO 5 Yr Plan Template 2005 020805_Conversion 2" xfId="7662" xr:uid="{A4FABB7F-447E-4534-9B19-EDDF9519FBF0}"/>
    <cellStyle name="_DEBT-0201_SCT(1+2) PO 5 Yr Plan Template 2005 020805_FIN € Summary" xfId="7663" xr:uid="{CC1EA812-60FC-4096-A6D4-49DD205789BE}"/>
    <cellStyle name="_DEBT-0201_SCT(1+2) PO 5 Yr Plan Template 2005 020805_FIN € Summary 2" xfId="7664" xr:uid="{5B50ACEE-9790-4D3E-897F-3346F987EDD3}"/>
    <cellStyle name="_DEBT-0201_SCT(1+2) PO 5 Yr Plan Template 2005 020805_IFRS Elim" xfId="7665" xr:uid="{8F699DD4-EA96-4942-99B3-E429765B859E}"/>
    <cellStyle name="_DEBT-0201_SCT(1+2) PO 5 Yr Plan Template 2005 020805_IFRS Elim_Xavier" xfId="7666" xr:uid="{64914F7E-1CA3-41A4-9D0A-E8D223BF172D}"/>
    <cellStyle name="_DEBT-0201_SCT(1+2) PO 5 Yr Plan Template 2005 020805_IFRS IS" xfId="7667" xr:uid="{D234B95C-C135-4B37-B2A8-57850354721D}"/>
    <cellStyle name="_DEBT-0201_SCT(1+2) PO 5 Yr Plan Template 2005 020805_IFRS IS_Xavier" xfId="7668" xr:uid="{723700F4-2DD4-4FEC-A835-8E8DABC03CC4}"/>
    <cellStyle name="_DEBT-0201_SCT(1+2) PO 5 Yr Plan Template 2005 020805_One Corp Summary" xfId="7669" xr:uid="{8A4078BB-1F71-48CB-9DD1-8944AF3A7965}"/>
    <cellStyle name="_DEBT-0201_SCT(1+2) PO 5 Yr Plan Template 2005 020805_One Corp Summary 2" xfId="7670" xr:uid="{A4431098-D7AB-4657-9768-66A28EFF941E}"/>
    <cellStyle name="_DEBT-0201_SCT(1+2) PO 5 Yr Plan Template 2005 020805_Plan IS" xfId="7671" xr:uid="{04F1445B-EAC1-4850-A6EC-7B0DC29F0FFF}"/>
    <cellStyle name="_DEBT-0201_SCT(1+2) PO 5 Yr Plan Template 2005 020805_Plan IS_Xavier" xfId="7672" xr:uid="{A6B183E4-CFB8-4762-83C3-4C1AAFA00F8D}"/>
    <cellStyle name="_DEBT-0201_SCT(1+2) PO 5 Yr Plan Template 2005 020805_PlntIn" xfId="7673" xr:uid="{8176DF10-8527-47D6-8DBF-4A16E09F0A35}"/>
    <cellStyle name="_DEBT-0201_SCT(1+2) PO 5 Yr Plan Template 2005 020805_PlntIn_Xavier" xfId="7674" xr:uid="{40B3DA11-7B95-414E-A56E-CD46AD12FE67}"/>
    <cellStyle name="_DEBT-0201_SCT(1+2) PO 5 Yr Plan Template 2005 020805_PPA" xfId="7675" xr:uid="{89562A56-463C-4072-8B52-BF5C35175831}"/>
    <cellStyle name="_DEBT-0201_SCT(1+2) PO 5 Yr Plan Template 2005 020805_PPA_Xavier" xfId="7676" xr:uid="{60390202-9D9F-4D29-BE3C-DB71C41D5564}"/>
    <cellStyle name="_DEBT-0201_SCT(1+2) PO 5 Yr Plan Template 2005 020805_ppt-ind" xfId="7677" xr:uid="{4C793CA2-9C70-4E59-BAD5-13819F70F193}"/>
    <cellStyle name="_DEBT-0201_SCT(1+2) PO 5 Yr Plan Template 2005 020805_Xavier" xfId="7678" xr:uid="{42D28E21-277C-48EF-B39D-48A8A19AF7C7}"/>
    <cellStyle name="_DEBT-0201_Xavier" xfId="7679" xr:uid="{3942839F-E7B5-4FCE-8C1D-A1F108287995}"/>
    <cellStyle name="_Dec08 consolidated financials (PBC)" xfId="7680" xr:uid="{1092D02A-777F-438C-9EAA-9147234F9C7E}"/>
    <cellStyle name="_Devon 15-18 Fixed-Variable" xfId="7681" xr:uid="{DD7D9BDB-EF38-47AA-B13D-32A8B6923BFB}"/>
    <cellStyle name="_Devon 15-18 Fixed-Variable_CapitalDrawdown (M+D)" xfId="7682" xr:uid="{4DBA61BC-2630-4058-9CF1-5A93F9A2B4FC}"/>
    <cellStyle name="_Devon 15-18 Fixed-Variable_CapitalDrawdown (M+D)_GC Update to Aug '11 RC Model v28 Filing Version -- v1" xfId="7683" xr:uid="{D34AE7EE-654B-42C2-9E39-459E87194B6E}"/>
    <cellStyle name="_Devon 15-18 Fixed-Variable_CapitalDrawdown (M+D)_GC Update to Aug '11 RC Model v28 Filing Version _Rev. Req. Adj. per final decision v5.01.06.2012" xfId="7684" xr:uid="{D137EF53-FB57-4624-8FBE-B0D604B5A7EF}"/>
    <cellStyle name="_Devon 15-18 Fixed-Variable_CapitalDrawdown (M+D)_witness prep support _D-3.0 update_Copy of GC Aug '11 RC Model -- v28" xfId="7685" xr:uid="{48EFD23E-46AD-41E7-BCE8-3A8B6C121FE7}"/>
    <cellStyle name="_Devon 15-18 Fixed-Variable_GC Business Valuation Summary v5 - KD" xfId="7686" xr:uid="{DD21E716-993F-4439-9D3B-C2F9E51B2DB9}"/>
    <cellStyle name="_Devon 15-18 Fixed-Variable_RBS Credit Sensitivities" xfId="7687" xr:uid="{CD402BEC-C462-4CE0-ABC9-B873CE194B42}"/>
    <cellStyle name="_Devon 15-18 Fixed-Variable_RBS Credit Sensitivities_GC Update to Aug '11 RC Model v28 Filing Version -- v1" xfId="7688" xr:uid="{7E386D60-E1FC-49D0-AD00-10D8914656E7}"/>
    <cellStyle name="_Devon 15-18 Fixed-Variable_RBS Credit Sensitivities_GC Update to Aug '11 RC Model v28 Filing Version _Rev. Req. Adj. per final decision v5.01.06.2012" xfId="7689" xr:uid="{B9502D35-8C34-40A1-B8A6-6B6E5AAD8596}"/>
    <cellStyle name="_Devon 15-18 Fixed-Variable_RBS Credit Sensitivities_witness prep support _D-3.0 update_Copy of GC Aug '11 RC Model -- v28" xfId="7690" xr:uid="{E6F3E672-3ABA-4F70-A3AF-2A3550233B10}"/>
    <cellStyle name="_Devon COS (Rate model for Norwalk Exhibit 4-25-07)" xfId="7691" xr:uid="{9C75C39F-E15C-4BBE-8930-CAF4823028D4}"/>
    <cellStyle name="_Devon COS (Rate model for Norwalk Exhibit 4-25-07)_CapitalDrawdown (M+D)" xfId="7692" xr:uid="{B15C3F0F-BA27-44D3-9BE3-E771E0C20A87}"/>
    <cellStyle name="_Devon COS (Rate model for Norwalk Exhibit 4-25-07)_CapitalDrawdown (M+D)_GC Update to Aug '11 RC Model v28 Filing Version -- v1" xfId="7693" xr:uid="{788F3135-A9F3-4A5B-9704-A3E279C03D5A}"/>
    <cellStyle name="_Devon COS (Rate model for Norwalk Exhibit 4-25-07)_CapitalDrawdown (M+D)_GC Update to Aug '11 RC Model v28 Filing Version _Rev. Req. Adj. per final decision v5.01.06.2012" xfId="7694" xr:uid="{1DE78C7A-34AA-46C3-8FF2-1C4D9AAE0D95}"/>
    <cellStyle name="_Devon COS (Rate model for Norwalk Exhibit 4-25-07)_CapitalDrawdown (M+D)_witness prep support _D-3.0 update_Copy of GC Aug '11 RC Model -- v28" xfId="7695" xr:uid="{42BB5A02-7322-4809-A1D1-36FBD304A447}"/>
    <cellStyle name="_Devon COS (Rate model for Norwalk Exhibit 4-25-07)_GC Business Valuation Summary v5 - KD" xfId="7696" xr:uid="{2356DFAD-618C-478D-ABC1-497DB1C5A6DC}"/>
    <cellStyle name="_Devon COS (Rate model for Norwalk Exhibit 4-25-07)_RBS Credit Sensitivities" xfId="7697" xr:uid="{C3D9F039-E8AC-465C-93A2-1FEEF5209D27}"/>
    <cellStyle name="_Devon COS (Rate model for Norwalk Exhibit 4-25-07)_RBS Credit Sensitivities_GC Update to Aug '11 RC Model v28 Filing Version -- v1" xfId="7698" xr:uid="{88BB44EE-0BE0-4898-A209-966C382E5013}"/>
    <cellStyle name="_Devon COS (Rate model for Norwalk Exhibit 4-25-07)_RBS Credit Sensitivities_GC Update to Aug '11 RC Model v28 Filing Version _Rev. Req. Adj. per final decision v5.01.06.2012" xfId="7699" xr:uid="{52CEA5B3-BBD5-4EFF-B91A-0C1E6DAA9484}"/>
    <cellStyle name="_Devon COS (Rate model for Norwalk Exhibit 4-25-07)_RBS Credit Sensitivities_witness prep support _D-3.0 update_Copy of GC Aug '11 RC Model -- v28" xfId="7700" xr:uid="{544C7D04-230D-4B81-AD30-EC1EEABBA797}"/>
    <cellStyle name="_Devon Generation 120706 Bid Model - Final_updated" xfId="7701" xr:uid="{F977A7F9-CC98-4F7D-8794-8C3059EB48D1}"/>
    <cellStyle name="_Devon LM6000 Addtion OM Cost breakdown  - Rev1" xfId="7702" xr:uid="{4C08EFF6-972A-4F33-9CD5-9A1B9CD86423}"/>
    <cellStyle name="_Devon LM6000 Addtion OM Cost breakdown  - Rev1_CapitalDrawdown (M+D)" xfId="7703" xr:uid="{C9234A26-E225-4741-BA49-5F8DE2F11D45}"/>
    <cellStyle name="_Devon LM6000 Addtion OM Cost breakdown  - Rev1_CapitalDrawdown (M+D)_GC Update to Aug '11 RC Model v28 Filing Version -- v1" xfId="7704" xr:uid="{7D29468C-E8A8-47AD-8A99-B3CBECF35837}"/>
    <cellStyle name="_Devon LM6000 Addtion OM Cost breakdown  - Rev1_CapitalDrawdown (M+D)_GC Update to Aug '11 RC Model v28 Filing Version _Rev. Req. Adj. per final decision v5.01.06.2012" xfId="7705" xr:uid="{EE3020E4-6279-4D3C-8E8D-11C837A211C7}"/>
    <cellStyle name="_Devon LM6000 Addtion OM Cost breakdown  - Rev1_CapitalDrawdown (M+D)_witness prep support _D-3.0 update_Copy of GC Aug '11 RC Model -- v28" xfId="7706" xr:uid="{CBAD82BD-17DB-4386-8BA7-C4955D4E4FEA}"/>
    <cellStyle name="_Devon LM6000 Addtion OM Cost breakdown  - Rev1_GC Business Valuation Summary v5 - KD" xfId="7707" xr:uid="{5B293DA4-34EB-40E0-9237-B1018B74742B}"/>
    <cellStyle name="_Devon LM6000 Addtion OM Cost breakdown  - Rev1_RBS Credit Sensitivities" xfId="7708" xr:uid="{1A1CB294-75B1-4828-B7BE-5188736F13DD}"/>
    <cellStyle name="_Devon LM6000 Addtion OM Cost breakdown  - Rev1_RBS Credit Sensitivities_GC Update to Aug '11 RC Model v28 Filing Version -- v1" xfId="7709" xr:uid="{1F366E8F-6FE8-407F-B267-452AE94B53BB}"/>
    <cellStyle name="_Devon LM6000 Addtion OM Cost breakdown  - Rev1_RBS Credit Sensitivities_GC Update to Aug '11 RC Model v28 Filing Version _Rev. Req. Adj. per final decision v5.01.06.2012" xfId="7710" xr:uid="{41B27D98-CB71-40F0-AF78-AE907ABB5AAD}"/>
    <cellStyle name="_Devon LM6000 Addtion OM Cost breakdown  - Rev1_RBS Credit Sensitivities_witness prep support _D-3.0 update_Copy of GC Aug '11 RC Model -- v28" xfId="7711" xr:uid="{F8935378-FC9E-4327-84AD-44678240BBFF}"/>
    <cellStyle name="_Devon LM6000 Info" xfId="7712" xr:uid="{B86320D9-299D-44D1-828C-4742C4726171}"/>
    <cellStyle name="_Devon LM6000 Info (2)" xfId="7713" xr:uid="{5DEDDD74-3FA5-42E7-ADC1-1CBABBB85EAB}"/>
    <cellStyle name="_Devon LM6000 Info (2)_CapitalDrawdown (M+D)" xfId="7714" xr:uid="{60FB2A5E-0CF6-45B4-9725-56B7A48E398E}"/>
    <cellStyle name="_Devon LM6000 Info (2)_CapitalDrawdown (M+D)_GC Business Valuation Summary v5 - KD" xfId="7715" xr:uid="{2D3B5120-62FD-46DA-AFFD-2C421C0B0C7F}"/>
    <cellStyle name="_Devon LM6000 Info (2)_CapitalDrawdown (M+D)_GC Update to Aug '11 RC Model v28 Filing Version -- v1" xfId="7716" xr:uid="{5B7E4E18-6423-4BC7-9E52-AB750E25D473}"/>
    <cellStyle name="_Devon LM6000 Info (2)_CapitalDrawdown (M+D)_GC Update to Aug '11 RC Model v28 Filing Version _Rev. Req. Adj. per final decision v5.01.06.2012" xfId="7717" xr:uid="{4D17BCFC-75B5-4758-B9F1-25F0E37846C1}"/>
    <cellStyle name="_Devon LM6000 Info (2)_CapitalDrawdown (M+D)_Updated Strategic Growth Opportunities portfolio with owners for 2012   3-28-12" xfId="7718" xr:uid="{686E215D-5E96-4350-9190-89511F0F621F}"/>
    <cellStyle name="_Devon LM6000 Info (2)_CapitalDrawdown (M+D)_Updated Strategic Growth Opportunities portfolio with owners for 2012   4-8-12" xfId="7719" xr:uid="{E2F789DA-55E0-4660-9C59-41976C2D4982}"/>
    <cellStyle name="_Devon LM6000 Info (2)_CapitalDrawdown (M+D)_Updated Strategic Growth Opportunities portfolio with owners for 2013 - 5.30.13" xfId="7720" xr:uid="{B9EC0738-9E74-4422-9371-C59F6AA6FA03}"/>
    <cellStyle name="_Devon LM6000 Info (2)_CapitalDrawdown (M+D)_witness prep support _D-3.0 update_Copy of GC Aug '11 RC Model -- v28" xfId="7721" xr:uid="{7B92FD43-05E0-4CCD-AB34-37B1DD1C5098}"/>
    <cellStyle name="_Devon LM6000 Info (2)_Devon July Actuals vs  Bank OB 08-18-09 gdl (2)" xfId="7722" xr:uid="{955F0CF7-AA52-4195-A8A3-72ACF32D7B40}"/>
    <cellStyle name="_Devon LM6000 Info (2)_RBS Credit Sensitivities" xfId="7723" xr:uid="{50113EDA-4BD3-4BBC-8C65-E67F2BCAF29A}"/>
    <cellStyle name="_Devon LM6000 Info (2)_RBS Credit Sensitivities_GC Business Valuation Summary v5 - KD" xfId="7724" xr:uid="{0A363555-ABBF-4808-ACF6-2EA4C38D141C}"/>
    <cellStyle name="_Devon LM6000 Info (2)_RBS Credit Sensitivities_GC Update to Aug '11 RC Model v28 Filing Version -- v1" xfId="7725" xr:uid="{D6BE15FB-0AEA-4BAD-91DC-8162019171F6}"/>
    <cellStyle name="_Devon LM6000 Info (2)_RBS Credit Sensitivities_GC Update to Aug '11 RC Model v28 Filing Version _Rev. Req. Adj. per final decision v5.01.06.2012" xfId="7726" xr:uid="{077EF4B4-EC5A-4135-93C3-EF0581AB1450}"/>
    <cellStyle name="_Devon LM6000 Info (2)_RBS Credit Sensitivities_Updated Strategic Growth Opportunities portfolio with owners for 2012   3-28-12" xfId="7727" xr:uid="{955B849D-F3CD-46BC-A9B8-E678A68AE75B}"/>
    <cellStyle name="_Devon LM6000 Info (2)_RBS Credit Sensitivities_Updated Strategic Growth Opportunities portfolio with owners for 2012   4-8-12" xfId="7728" xr:uid="{AF9A8F8A-9010-4FBD-946C-ED471F9D220D}"/>
    <cellStyle name="_Devon LM6000 Info (2)_RBS Credit Sensitivities_Updated Strategic Growth Opportunities portfolio with owners for 2013 - 5.30.13" xfId="7729" xr:uid="{91A9C574-8DBA-4D93-89F7-095FC0E365C6}"/>
    <cellStyle name="_Devon LM6000 Info (2)_RBS Credit Sensitivities_witness prep support _D-3.0 update_Copy of GC Aug '11 RC Model -- v28" xfId="7730" xr:uid="{3E4DBCFA-57E5-46DE-8048-89EE1D5F46D3}"/>
    <cellStyle name="_Devon LM6000 Info 122007" xfId="7731" xr:uid="{FE06777B-9666-4A12-8F1D-195C932E9727}"/>
    <cellStyle name="_Devon LM6000 Info 122007_CapitalDrawdown (M+D)" xfId="7732" xr:uid="{A91D7175-21DA-4AFB-BEC8-58DD45F8E024}"/>
    <cellStyle name="_Devon LM6000 Info 122007_CapitalDrawdown (M+D)_GC Business Valuation Summary v5 - KD" xfId="7733" xr:uid="{5D720687-96E0-46C2-BEFF-51455FD757BC}"/>
    <cellStyle name="_Devon LM6000 Info 122007_CapitalDrawdown (M+D)_GC Update to Aug '11 RC Model v28 Filing Version -- v1" xfId="7734" xr:uid="{FAADAB43-63EB-4075-8BA8-88033247ABAF}"/>
    <cellStyle name="_Devon LM6000 Info 122007_CapitalDrawdown (M+D)_GC Update to Aug '11 RC Model v28 Filing Version _Rev. Req. Adj. per final decision v5.01.06.2012" xfId="7735" xr:uid="{1993F568-7A9D-4EC6-A46F-00A393DD5D6A}"/>
    <cellStyle name="_Devon LM6000 Info 122007_CapitalDrawdown (M+D)_Updated Strategic Growth Opportunities portfolio with owners for 2012   3-28-12" xfId="7736" xr:uid="{6FBAC664-8101-46F2-ADB3-60119845D31F}"/>
    <cellStyle name="_Devon LM6000 Info 122007_CapitalDrawdown (M+D)_Updated Strategic Growth Opportunities portfolio with owners for 2012   4-8-12" xfId="7737" xr:uid="{7DE2A7B1-DC19-4A8F-8144-9663999E3408}"/>
    <cellStyle name="_Devon LM6000 Info 122007_CapitalDrawdown (M+D)_Updated Strategic Growth Opportunities portfolio with owners for 2013 - 5.30.13" xfId="7738" xr:uid="{9C38345E-9957-4CA6-A502-BB1E578F4A5B}"/>
    <cellStyle name="_Devon LM6000 Info 122007_CapitalDrawdown (M+D)_witness prep support _D-3.0 update_Copy of GC Aug '11 RC Model -- v28" xfId="7739" xr:uid="{DD46A8CA-FC95-49DA-A8D8-A539AD4407B7}"/>
    <cellStyle name="_Devon LM6000 Info 122007_Devon July Actuals vs  Bank OB 08-18-09 gdl (2)" xfId="7740" xr:uid="{089735C1-CFE6-4859-8498-1C9F76D1BAE1}"/>
    <cellStyle name="_Devon LM6000 Info 122007_RBS Credit Sensitivities" xfId="7741" xr:uid="{51D837AB-28AC-4984-A7B9-63578BD9A9F4}"/>
    <cellStyle name="_Devon LM6000 Info 122007_RBS Credit Sensitivities_GC Business Valuation Summary v5 - KD" xfId="7742" xr:uid="{FD359CC4-54AD-4F3E-9897-E0667BCF2C04}"/>
    <cellStyle name="_Devon LM6000 Info 122007_RBS Credit Sensitivities_GC Update to Aug '11 RC Model v28 Filing Version -- v1" xfId="7743" xr:uid="{D6949286-C228-45EF-8174-BCCF2EF2B2E3}"/>
    <cellStyle name="_Devon LM6000 Info 122007_RBS Credit Sensitivities_GC Update to Aug '11 RC Model v28 Filing Version _Rev. Req. Adj. per final decision v5.01.06.2012" xfId="7744" xr:uid="{6402CBDA-8182-4040-B251-E695872A72F5}"/>
    <cellStyle name="_Devon LM6000 Info 122007_RBS Credit Sensitivities_Updated Strategic Growth Opportunities portfolio with owners for 2012   3-28-12" xfId="7745" xr:uid="{62D6DE17-DDD0-4E51-A7FD-314351C02109}"/>
    <cellStyle name="_Devon LM6000 Info 122007_RBS Credit Sensitivities_Updated Strategic Growth Opportunities portfolio with owners for 2012   4-8-12" xfId="7746" xr:uid="{E3FF0BE8-FF8E-4B00-A216-0CCC73094427}"/>
    <cellStyle name="_Devon LM6000 Info 122007_RBS Credit Sensitivities_Updated Strategic Growth Opportunities portfolio with owners for 2013 - 5.30.13" xfId="7747" xr:uid="{5F40FA13-3AB4-4DCF-88A0-AE77EB5F9743}"/>
    <cellStyle name="_Devon LM6000 Info 122007_RBS Credit Sensitivities_witness prep support _D-3.0 update_Copy of GC Aug '11 RC Model -- v28" xfId="7748" xr:uid="{D84E2DAB-E26B-4235-811D-A951E41385CD}"/>
    <cellStyle name="_Devon LM6000 Info 122707" xfId="7749" xr:uid="{A6AC8DC8-AD1B-4C3D-A214-08F9E853208C}"/>
    <cellStyle name="_Devon LM6000 Info 122707_CapitalDrawdown (M+D)" xfId="7750" xr:uid="{01D8736B-7B77-4DBC-BED8-5F0CCF3478C6}"/>
    <cellStyle name="_Devon LM6000 Info 122707_CapitalDrawdown (M+D)_GC Business Valuation Summary v5 - KD" xfId="7751" xr:uid="{6D1AB7F8-24EA-4C8B-AEE6-864B65248B1C}"/>
    <cellStyle name="_Devon LM6000 Info 122707_CapitalDrawdown (M+D)_GC Update to Aug '11 RC Model v28 Filing Version -- v1" xfId="7752" xr:uid="{64EBA548-7931-43CE-96CC-65CDC14D8BB2}"/>
    <cellStyle name="_Devon LM6000 Info 122707_CapitalDrawdown (M+D)_GC Update to Aug '11 RC Model v28 Filing Version _Rev. Req. Adj. per final decision v5.01.06.2012" xfId="7753" xr:uid="{17D09D60-5E14-4B12-BF63-9AAA1800B014}"/>
    <cellStyle name="_Devon LM6000 Info 122707_CapitalDrawdown (M+D)_Updated Strategic Growth Opportunities portfolio with owners for 2012   3-28-12" xfId="7754" xr:uid="{AAB3C314-7DD5-4188-A6B7-3685C8F6B83C}"/>
    <cellStyle name="_Devon LM6000 Info 122707_CapitalDrawdown (M+D)_Updated Strategic Growth Opportunities portfolio with owners for 2012   4-8-12" xfId="7755" xr:uid="{387BAE8E-918F-4624-927A-034E4323226F}"/>
    <cellStyle name="_Devon LM6000 Info 122707_CapitalDrawdown (M+D)_Updated Strategic Growth Opportunities portfolio with owners for 2013 - 5.30.13" xfId="7756" xr:uid="{5D0E6FF9-5AB8-42C9-BAB9-50B67FE75DAC}"/>
    <cellStyle name="_Devon LM6000 Info 122707_CapitalDrawdown (M+D)_witness prep support _D-3.0 update_Copy of GC Aug '11 RC Model -- v28" xfId="7757" xr:uid="{820C22A4-24D3-4AAA-B511-81223F481851}"/>
    <cellStyle name="_Devon LM6000 Info 122707_Devon July Actuals vs  Bank OB 08-18-09 gdl (2)" xfId="7758" xr:uid="{4DE073F2-DB83-4C22-8252-1FA14FD418F5}"/>
    <cellStyle name="_Devon LM6000 Info 122707_RBS Credit Sensitivities" xfId="7759" xr:uid="{620A090B-6905-4EB0-BFB1-A2BCA432344B}"/>
    <cellStyle name="_Devon LM6000 Info 122707_RBS Credit Sensitivities_GC Business Valuation Summary v5 - KD" xfId="7760" xr:uid="{804F0FFE-F665-4A84-9CD6-82A46AD9BB51}"/>
    <cellStyle name="_Devon LM6000 Info 122707_RBS Credit Sensitivities_GC Update to Aug '11 RC Model v28 Filing Version -- v1" xfId="7761" xr:uid="{52F7A7C7-87D4-4356-B8DF-998D2F4B049E}"/>
    <cellStyle name="_Devon LM6000 Info 122707_RBS Credit Sensitivities_GC Update to Aug '11 RC Model v28 Filing Version _Rev. Req. Adj. per final decision v5.01.06.2012" xfId="7762" xr:uid="{8DD0DDD0-24C4-487A-BF45-3C8BAE7BD8E1}"/>
    <cellStyle name="_Devon LM6000 Info 122707_RBS Credit Sensitivities_Updated Strategic Growth Opportunities portfolio with owners for 2012   3-28-12" xfId="7763" xr:uid="{42CE76CE-7F41-4DFF-9522-BAAA979821CE}"/>
    <cellStyle name="_Devon LM6000 Info 122707_RBS Credit Sensitivities_Updated Strategic Growth Opportunities portfolio with owners for 2012   4-8-12" xfId="7764" xr:uid="{55CD856B-1FC1-42CE-93E4-926566D5A17A}"/>
    <cellStyle name="_Devon LM6000 Info 122707_RBS Credit Sensitivities_Updated Strategic Growth Opportunities portfolio with owners for 2013 - 5.30.13" xfId="7765" xr:uid="{7B70A041-57C5-4819-B19D-555B48FFCB04}"/>
    <cellStyle name="_Devon LM6000 Info 122707_RBS Credit Sensitivities_witness prep support _D-3.0 update_Copy of GC Aug '11 RC Model -- v28" xfId="7766" xr:uid="{81BF8798-A6EF-474A-B0FD-2677F769A9D1}"/>
    <cellStyle name="_Devon LM6000 Info Rev1 (5)" xfId="7767" xr:uid="{E8084DB8-7562-4381-9D66-ABEA0B6A7C65}"/>
    <cellStyle name="_Devon LM6000 Info Rev1 (5)_CapitalDrawdown (M+D)" xfId="7768" xr:uid="{77CF2EC0-D053-48AE-97E4-ABC86F8D5BB2}"/>
    <cellStyle name="_Devon LM6000 Info Rev1 (5)_CapitalDrawdown (M+D)_GC Business Valuation Summary v5 - KD" xfId="7769" xr:uid="{0A26D8AC-5567-4692-8181-048825588BDC}"/>
    <cellStyle name="_Devon LM6000 Info Rev1 (5)_CapitalDrawdown (M+D)_GC Update to Aug '11 RC Model v28 Filing Version -- v1" xfId="7770" xr:uid="{F6FB5E2E-A5B6-4B80-8A74-7B427CA0E22B}"/>
    <cellStyle name="_Devon LM6000 Info Rev1 (5)_CapitalDrawdown (M+D)_GC Update to Aug '11 RC Model v28 Filing Version _Rev. Req. Adj. per final decision v5.01.06.2012" xfId="7771" xr:uid="{4A7AAD28-0E08-4308-8B55-76DABF27D1E0}"/>
    <cellStyle name="_Devon LM6000 Info Rev1 (5)_CapitalDrawdown (M+D)_Updated Strategic Growth Opportunities portfolio with owners for 2012   3-28-12" xfId="7772" xr:uid="{3044A405-D60C-48FC-9963-89B88BF9B701}"/>
    <cellStyle name="_Devon LM6000 Info Rev1 (5)_CapitalDrawdown (M+D)_Updated Strategic Growth Opportunities portfolio with owners for 2012   4-8-12" xfId="7773" xr:uid="{D5F76BE8-4450-4457-AB16-8C9E18B688DB}"/>
    <cellStyle name="_Devon LM6000 Info Rev1 (5)_CapitalDrawdown (M+D)_Updated Strategic Growth Opportunities portfolio with owners for 2013 - 5.30.13" xfId="7774" xr:uid="{E52F2B68-31FA-460C-9F98-3D66ED24470A}"/>
    <cellStyle name="_Devon LM6000 Info Rev1 (5)_CapitalDrawdown (M+D)_witness prep support _D-3.0 update_Copy of GC Aug '11 RC Model -- v28" xfId="7775" xr:uid="{0865533B-E98F-4A21-801A-4302B353C73D}"/>
    <cellStyle name="_Devon LM6000 Info Rev1 (5)_Devon July Actuals vs  Bank OB 08-18-09 gdl (2)" xfId="7776" xr:uid="{AAB93985-2B82-418C-881E-8BEDE500D0F8}"/>
    <cellStyle name="_Devon LM6000 Info Rev1 (5)_RBS Credit Sensitivities" xfId="7777" xr:uid="{A5FBFD55-AA4B-4CB4-BCA1-35F65B3A5918}"/>
    <cellStyle name="_Devon LM6000 Info Rev1 (5)_RBS Credit Sensitivities_GC Business Valuation Summary v5 - KD" xfId="7778" xr:uid="{EF3F2595-3F02-4FF5-9914-93E380388287}"/>
    <cellStyle name="_Devon LM6000 Info Rev1 (5)_RBS Credit Sensitivities_GC Update to Aug '11 RC Model v28 Filing Version -- v1" xfId="7779" xr:uid="{BF8EFD77-286F-4FB0-8CC0-25775B9D45B8}"/>
    <cellStyle name="_Devon LM6000 Info Rev1 (5)_RBS Credit Sensitivities_GC Update to Aug '11 RC Model v28 Filing Version _Rev. Req. Adj. per final decision v5.01.06.2012" xfId="7780" xr:uid="{00EC393C-2FD8-4B3F-8ABB-5B67738682BF}"/>
    <cellStyle name="_Devon LM6000 Info Rev1 (5)_RBS Credit Sensitivities_Updated Strategic Growth Opportunities portfolio with owners for 2012   3-28-12" xfId="7781" xr:uid="{AB2ACCF9-00AA-4F2F-B251-EF193032E15E}"/>
    <cellStyle name="_Devon LM6000 Info Rev1 (5)_RBS Credit Sensitivities_Updated Strategic Growth Opportunities portfolio with owners for 2012   4-8-12" xfId="7782" xr:uid="{4661C540-C967-45E9-990F-277F0269BA07}"/>
    <cellStyle name="_Devon LM6000 Info Rev1 (5)_RBS Credit Sensitivities_Updated Strategic Growth Opportunities portfolio with owners for 2013 - 5.30.13" xfId="7783" xr:uid="{AC7AD5CE-809E-49C6-B1E1-BAD314DDCAC1}"/>
    <cellStyle name="_Devon LM6000 Info Rev1 (5)_RBS Credit Sensitivities_witness prep support _D-3.0 update_Copy of GC Aug '11 RC Model -- v28" xfId="7784" xr:uid="{FB2A6187-D459-43AD-A526-ED718331350C}"/>
    <cellStyle name="_Devon LM6000 Info_CapitalDrawdown (M+D)" xfId="7785" xr:uid="{C1B092B8-B447-4167-91AE-CBA1898338C8}"/>
    <cellStyle name="_Devon LM6000 Info_CapitalDrawdown (M+D)_GC Business Valuation Summary v5 - KD" xfId="7786" xr:uid="{6FCD11C5-469F-4489-A6A1-2FD2F61E3DA5}"/>
    <cellStyle name="_Devon LM6000 Info_CapitalDrawdown (M+D)_GC Update to Aug '11 RC Model v28 Filing Version -- v1" xfId="7787" xr:uid="{0AE25D88-D306-4EDB-A8B8-528ECAAC5526}"/>
    <cellStyle name="_Devon LM6000 Info_CapitalDrawdown (M+D)_GC Update to Aug '11 RC Model v28 Filing Version _Rev. Req. Adj. per final decision v5.01.06.2012" xfId="7788" xr:uid="{DA1789F5-0B4D-457B-B09D-9D2E8BEE8272}"/>
    <cellStyle name="_Devon LM6000 Info_CapitalDrawdown (M+D)_Updated Strategic Growth Opportunities portfolio with owners for 2012   3-28-12" xfId="7789" xr:uid="{E4DBF95C-25E0-4478-9335-ED437277D4B9}"/>
    <cellStyle name="_Devon LM6000 Info_CapitalDrawdown (M+D)_Updated Strategic Growth Opportunities portfolio with owners for 2012   4-8-12" xfId="7790" xr:uid="{51A63727-3F82-444B-A87F-111C4976A2D9}"/>
    <cellStyle name="_Devon LM6000 Info_CapitalDrawdown (M+D)_Updated Strategic Growth Opportunities portfolio with owners for 2013 - 5.30.13" xfId="7791" xr:uid="{7251958E-CE54-40A1-9655-A91E3B578F0A}"/>
    <cellStyle name="_Devon LM6000 Info_CapitalDrawdown (M+D)_witness prep support _D-3.0 update_Copy of GC Aug '11 RC Model -- v28" xfId="7792" xr:uid="{C30EDCDB-3AA4-4C33-9502-127D237905F3}"/>
    <cellStyle name="_Devon LM6000 Info_Devon July Actuals vs  Bank OB 08-18-09 gdl (2)" xfId="7793" xr:uid="{95BAE450-77E4-4CD5-AAD6-65333EBB572B}"/>
    <cellStyle name="_Devon LM6000 Info_RBS Credit Sensitivities" xfId="7794" xr:uid="{C65EA11B-006C-4745-8E91-1B6D3F4B49E7}"/>
    <cellStyle name="_Devon LM6000 Info_RBS Credit Sensitivities_GC Business Valuation Summary v5 - KD" xfId="7795" xr:uid="{04156444-54BD-4AB4-924D-EB2205601B08}"/>
    <cellStyle name="_Devon LM6000 Info_RBS Credit Sensitivities_GC Update to Aug '11 RC Model v28 Filing Version -- v1" xfId="7796" xr:uid="{41562224-8040-4205-9D9D-75AAFAB0033C}"/>
    <cellStyle name="_Devon LM6000 Info_RBS Credit Sensitivities_GC Update to Aug '11 RC Model v28 Filing Version _Rev. Req. Adj. per final decision v5.01.06.2012" xfId="7797" xr:uid="{780B2D2E-640E-4CF5-B469-02312E15FA1D}"/>
    <cellStyle name="_Devon LM6000 Info_RBS Credit Sensitivities_Updated Strategic Growth Opportunities portfolio with owners for 2012   3-28-12" xfId="7798" xr:uid="{96C5B326-76FF-402F-8A81-B9300AEF794F}"/>
    <cellStyle name="_Devon LM6000 Info_RBS Credit Sensitivities_Updated Strategic Growth Opportunities portfolio with owners for 2012   4-8-12" xfId="7799" xr:uid="{621959AC-4D40-441D-B1CC-570AA15673B0}"/>
    <cellStyle name="_Devon LM6000 Info_RBS Credit Sensitivities_Updated Strategic Growth Opportunities portfolio with owners for 2013 - 5.30.13" xfId="7800" xr:uid="{3BA528D9-355B-422C-9989-5400142BC5F6}"/>
    <cellStyle name="_Devon LM6000 Info_RBS Credit Sensitivities_witness prep support _D-3.0 update_Copy of GC Aug '11 RC Model -- v28" xfId="7801" xr:uid="{21D9CFE4-9EA8-4A60-BDA7-019CA88865CA}"/>
    <cellStyle name="_Dillon" xfId="7802" xr:uid="{A0F64CD9-74F9-4AA5-97B1-AF6674E92CC0}"/>
    <cellStyle name="_Dillon_M.1.1 Balance Formato de carga " xfId="7803" xr:uid="{A937A9A8-C147-47CE-9D71-0EB07FB93FA0}"/>
    <cellStyle name="_Distributions" xfId="7804" xr:uid="{99965843-DE85-416D-A607-0705C64253CF}"/>
    <cellStyle name="_Dollar" xfId="7805" xr:uid="{37D660E1-23DD-4202-9003-B21F31363A64}"/>
    <cellStyle name="_Elk River" xfId="7806" xr:uid="{D47B9F22-B0BD-4C14-839D-436947EF71A8}"/>
    <cellStyle name="_Elk River_M.1.1 Balance Formato de carga " xfId="7807" xr:uid="{F9F31301-DF0A-4850-A332-5A7DF1352795}"/>
    <cellStyle name="_Elm Creek" xfId="7808" xr:uid="{56D1E9FF-345C-4359-9A06-6DCFF71D7E95}"/>
    <cellStyle name="_Elm Creek_M.1.1 Balance Formato de carga " xfId="7809" xr:uid="{376D34F5-6A1B-4653-AEC5-2D3152F7F3A4}"/>
    <cellStyle name="_enXco NSP IV (mdf) v3.7" xfId="7810" xr:uid="{0F1841D8-A7BE-433E-9AFE-46AE3A83275F}"/>
    <cellStyle name="_enXco NSP IV (mdf) v3.7 2" xfId="7811" xr:uid="{EBB283CF-3E3C-4579-8FA2-7868B58C11C1}"/>
    <cellStyle name="_Euro" xfId="7812" xr:uid="{485B3CC6-DB9E-40B2-9A66-D1581DA56246}"/>
    <cellStyle name="_Euro 2" xfId="7813" xr:uid="{DA87F6B0-B213-4623-A724-271FD1FBCFC3}"/>
    <cellStyle name="_Euro 2 2" xfId="7814" xr:uid="{42319BAA-B184-4ED9-853E-8776D0CBA839}"/>
    <cellStyle name="_Euro 3" xfId="7815" xr:uid="{17E75DB2-779B-4EA4-8AA5-BE954C0B864D}"/>
    <cellStyle name="_EYESv1" xfId="7816" xr:uid="{4AD71C7C-745E-4416-A8FD-A4EAACDA9DE3}"/>
    <cellStyle name="_EYESv1 2" xfId="7817" xr:uid="{B850683A-819D-41E5-A503-1B1C19FBB01C}"/>
    <cellStyle name="_EYESv1 2 2" xfId="7818" xr:uid="{CE1AE9BD-E229-4CD2-9594-3A152F926B5D}"/>
    <cellStyle name="_EYESv1 2_Xavier" xfId="7819" xr:uid="{EB99671F-229A-4E67-992B-5BDDD493E42F}"/>
    <cellStyle name="_EYESv1 3" xfId="7820" xr:uid="{F8309E3C-7442-467F-9DD5-EE33E347E2AF}"/>
    <cellStyle name="_EYESv1_14  IUSA 2012 Rev2 Maqueta for Presentation July 9" xfId="7821" xr:uid="{0E6E6C21-484D-488E-97EA-C48D9BE2C73A}"/>
    <cellStyle name="_EYESv1_9. Staff Cost-External Services" xfId="7822" xr:uid="{29F36D97-0231-4B7B-950E-AE7BBCB3BD1E}"/>
    <cellStyle name="_EYESv1_9. Staff Cost-External Services 2" xfId="7823" xr:uid="{ADE3E4B2-A527-4102-8FD8-084D24799B5A}"/>
    <cellStyle name="_EYESv1_Actual" xfId="7824" xr:uid="{27AF08C3-E083-4FF5-8276-C27CA488BF8D}"/>
    <cellStyle name="_EYESv1_Actual_Xavier" xfId="7825" xr:uid="{13CC3E51-D3BE-4E83-9B1B-44E6EEFBCFBC}"/>
    <cellStyle name="_EYESv1_Conversion" xfId="7826" xr:uid="{0D56AD36-42CA-4367-A903-0AC0AC3B4732}"/>
    <cellStyle name="_EYESv1_Conversion 2" xfId="7827" xr:uid="{712FD8D0-0B27-446F-87EA-52AE1184DB7C}"/>
    <cellStyle name="_EYESv1_FIN € Summary" xfId="7828" xr:uid="{E892D261-7CF6-4E0D-9DE2-8157EC7239B4}"/>
    <cellStyle name="_EYESv1_FIN € Summary 2" xfId="7829" xr:uid="{57F312F2-8C42-4C7F-925A-BDD2B640A832}"/>
    <cellStyle name="_EYESv1_IFRS Elim" xfId="7830" xr:uid="{F5FDD204-7785-4CC5-8798-D2EE4BF1C413}"/>
    <cellStyle name="_EYESv1_IFRS Elim_Xavier" xfId="7831" xr:uid="{E11F4B0B-F23A-4BDA-B27A-66DB85402F24}"/>
    <cellStyle name="_EYESv1_IFRS IS" xfId="7832" xr:uid="{3059D28A-EC63-4C28-9662-2AD512874085}"/>
    <cellStyle name="_EYESv1_IFRS IS_Xavier" xfId="7833" xr:uid="{BCE59C2C-F614-472A-BFF5-E45128F6874E}"/>
    <cellStyle name="_EYESv1_One Corp Summary" xfId="7834" xr:uid="{00F44014-D6D3-4465-AC26-3435A0BBB452}"/>
    <cellStyle name="_EYESv1_One Corp Summary 2" xfId="7835" xr:uid="{EBAA2B77-2984-4492-A1E0-A7415A0D4830}"/>
    <cellStyle name="_EYESv1_Plan IS" xfId="7836" xr:uid="{0878F067-9F3E-4B4D-BC4D-32299C3E0485}"/>
    <cellStyle name="_EYESv1_Plan IS_Xavier" xfId="7837" xr:uid="{396DF51B-B23F-41C9-A97F-40C4CF08AD1D}"/>
    <cellStyle name="_EYESv1_PlntIn" xfId="7838" xr:uid="{33C88907-BE8A-41F1-9C21-1418D60E8DBB}"/>
    <cellStyle name="_EYESv1_PlntIn_Xavier" xfId="7839" xr:uid="{649ED652-54BF-4B75-9C30-F8D0ABF63046}"/>
    <cellStyle name="_EYESv1_PPA" xfId="7840" xr:uid="{7B79668B-04FF-44D9-A898-3A42E3707D1B}"/>
    <cellStyle name="_EYESv1_PPA_Xavier" xfId="7841" xr:uid="{A9047708-5FDD-4932-9199-D80696B45376}"/>
    <cellStyle name="_EYESv1_ppt-ind" xfId="7842" xr:uid="{568C692F-7028-465D-A3B8-878F1DE0AB1A}"/>
    <cellStyle name="_EYESv1_Xavier" xfId="7843" xr:uid="{0E63169D-1F89-414F-A430-A4CEC28569A7}"/>
    <cellStyle name="_Feb08-Contingent Note Accrual" xfId="7844" xr:uid="{5DAE2D22-A74E-46EA-8E6B-A624DE7643BA}"/>
    <cellStyle name="_x0013__FIN € Summary" xfId="7845" xr:uid="{8DE06905-CAA9-4FDB-9B1D-9CC9F3FA0B5A}"/>
    <cellStyle name="_x0013__FIN € Summary 2" xfId="7846" xr:uid="{408DA368-E732-4541-887C-FCAD7BBE63A7}"/>
    <cellStyle name="_Final Consol FS Aeolus IV Nov  08 YTD 2-27-09 version 9 - PBC_2" xfId="7847" xr:uid="{ADDE45B4-7F96-4FFE-8895-2605B759B8D1}"/>
    <cellStyle name="_Flat Rock 634" xfId="7848" xr:uid="{05C38129-7716-49DE-9CCB-971597C5D4E2}"/>
    <cellStyle name="_Flat Rock 634_M.1.1 Balance Formato de carga " xfId="7849" xr:uid="{4A76F79B-5EC7-4D55-AA71-B2EF747D83DB}"/>
    <cellStyle name="_Flat Rock I" xfId="7850" xr:uid="{E76DA5DB-23A6-4569-BBB6-E4E3712F2717}"/>
    <cellStyle name="_Flat Rock I NY EZE School District Property Tax Pmts - PBC 2008-04-17" xfId="7851" xr:uid="{5F7B6855-DA3F-4D27-853D-22FE0FF0071B}"/>
    <cellStyle name="_Flat Rock I Workpapers (11-24-06) Updated (DMS) from Denver" xfId="7852" xr:uid="{D60A366A-25D8-4547-A3EA-D44B4D2B3A91}"/>
    <cellStyle name="_Flat Rock I Workpapers updated" xfId="7853" xr:uid="{B992A5D1-22A8-4B05-AB23-9B738003F9C7}"/>
    <cellStyle name="_Flat Rock II" xfId="7854" xr:uid="{10BCD6EE-8C78-4818-BA3B-0BD604B3538C}"/>
    <cellStyle name="_Flat Rock II - Aeolus III Sec 754 Step-up Calc - PBC 2008-04-02" xfId="7855" xr:uid="{3CD15C51-4C1E-499B-B8DC-04EB5534EE75}"/>
    <cellStyle name="_Flat Rock II 643" xfId="7856" xr:uid="{A379D161-BF7B-4C81-89F2-3D605500394C}"/>
    <cellStyle name="_Flat Rock II 643_M.1.1 Balance Formato de carga " xfId="7857" xr:uid="{B9C10024-609B-414E-8D23-149D6A9413E4}"/>
    <cellStyle name="_Flying Cloud" xfId="7858" xr:uid="{41758E76-7259-48A6-8E06-79CC7E331DF9}"/>
    <cellStyle name="_Flying Cloud_M.1.1 Balance Formato de carga " xfId="7859" xr:uid="{5EFFCB6A-2BFA-4CEB-AC1B-D23A7D38F2F8}"/>
    <cellStyle name="_Forwards" xfId="7860" xr:uid="{296B7D9C-406D-4064-B0EA-BB253C7CEEA0}"/>
    <cellStyle name="_Forwards_CapitalDrawdown (M+D)" xfId="7861" xr:uid="{E1716B4F-C629-4E64-AD44-C177512C894A}"/>
    <cellStyle name="_Forwards_CapitalDrawdown (M+D)_GC Update to Aug '11 RC Model v28 Filing Version -- v1" xfId="7862" xr:uid="{0CD0CDCF-063D-457F-B6BD-C53A5ECB30D0}"/>
    <cellStyle name="_Forwards_CapitalDrawdown (M+D)_GC Update to Aug '11 RC Model v28 Filing Version _Rev. Req. Adj. per final decision v5.01.06.2012" xfId="7863" xr:uid="{8B394C0C-3F97-4559-BE3F-45F3A2AE0222}"/>
    <cellStyle name="_Forwards_CapitalDrawdown (M+D)_witness prep support _D-3.0 update_Copy of GC Aug '11 RC Model -- v28" xfId="7864" xr:uid="{08AFB66C-5098-45DA-8337-7AA02B70DB18}"/>
    <cellStyle name="_Forwards_GC Business Valuation Summary v5 - KD" xfId="7865" xr:uid="{221B059C-1FCA-42E3-ACAB-F0ECE01B26EE}"/>
    <cellStyle name="_Forwards_RBS Credit Sensitivities" xfId="7866" xr:uid="{3051C421-9401-4E5B-8E90-AC171A692FC7}"/>
    <cellStyle name="_Forwards_RBS Credit Sensitivities_GC Update to Aug '11 RC Model v28 Filing Version -- v1" xfId="7867" xr:uid="{2BB1A824-60A5-41E1-9E72-9A72D3AEEEFE}"/>
    <cellStyle name="_Forwards_RBS Credit Sensitivities_GC Update to Aug '11 RC Model v28 Filing Version _Rev. Req. Adj. per final decision v5.01.06.2012" xfId="7868" xr:uid="{D33D260C-2289-4E28-9B61-0679EDAFC3FD}"/>
    <cellStyle name="_Forwards_RBS Credit Sensitivities_witness prep support _D-3.0 update_Copy of GC Aug '11 RC Model -- v28" xfId="7869" xr:uid="{F2A2539D-4760-4944-95A7-E7541D9D1314}"/>
    <cellStyle name="_FR I &amp; II - Monthly Revenue Allocation - PBC PwC Modified" xfId="7870" xr:uid="{CBD110BA-8B97-428D-8937-1659ED0478DF}"/>
    <cellStyle name="_FR II Tax Basis" xfId="7871" xr:uid="{3FBC0496-4825-4CCA-BBDB-7539D8BCE828}"/>
    <cellStyle name="_FR2 wp T55.1" xfId="7872" xr:uid="{DACE1466-4BE7-4561-85CE-F3FD49672D16}"/>
    <cellStyle name="_FR2 wp T55.2" xfId="7873" xr:uid="{26430400-8375-4DC8-8176-138D5A09AB77}"/>
    <cellStyle name="_FR2 wp T55.3" xfId="7874" xr:uid="{4861FFDF-B493-470E-9ECB-BF3BEC6B4287}"/>
    <cellStyle name="_FR2 wp T55.3 " xfId="7875" xr:uid="{93B9CF56-ED62-4C96-AE4D-26861DDD1106}"/>
    <cellStyle name="_Frontier Wind - Sent to Capstar v. 4.23.07" xfId="7876" xr:uid="{CBE62D4D-E4F7-4383-9DE7-3900FEDAE2FE}"/>
    <cellStyle name="_Frontier Wind - Sent to Capstar v. 4.23.07_M.1.1 Balance Formato de carga " xfId="7877" xr:uid="{3D7ED8F6-D834-4446-B6AF-AC1A1B6390BD}"/>
    <cellStyle name="_FY08 Generation report (PBC)" xfId="7878" xr:uid="{AB738ACE-D65C-4F2B-9C7A-72E00032422B}"/>
    <cellStyle name="_x0013__GC Business Valuation Summary v5 - KD" xfId="7879" xr:uid="{12C1D6C8-ABB8-4C52-998A-68869C2D07AB}"/>
    <cellStyle name="_Gen Cost" xfId="7880" xr:uid="{609114EF-44D0-454B-9B3A-EA2B05B109B5}"/>
    <cellStyle name="_Gen Cost_CapitalDrawdown (M+D)" xfId="7881" xr:uid="{9FD2336A-4469-407A-9979-E8BEB7DCA570}"/>
    <cellStyle name="_Gen Cost_CapitalDrawdown (M+D)_GC Update to Aug '11 RC Model v28 Filing Version -- v1" xfId="7882" xr:uid="{AD0BD41F-9B20-4C44-82D9-8ED3B5AD81EC}"/>
    <cellStyle name="_Gen Cost_CapitalDrawdown (M+D)_GC Update to Aug '11 RC Model v28 Filing Version _Rev. Req. Adj. per final decision v5.01.06.2012" xfId="7883" xr:uid="{C9B297F7-E5A6-44C5-87FF-2D6203159C74}"/>
    <cellStyle name="_Gen Cost_CapitalDrawdown (M+D)_witness prep support _D-3.0 update_Copy of GC Aug '11 RC Model -- v28" xfId="7884" xr:uid="{56CED5CC-5B15-4170-BA84-88EE0DBB802E}"/>
    <cellStyle name="_Gen Cost_GC Business Valuation Summary v5 - KD" xfId="7885" xr:uid="{BE1E24CA-74A8-4BB7-B11F-0A8CC6D55F4B}"/>
    <cellStyle name="_Gen Cost_RBS Credit Sensitivities" xfId="7886" xr:uid="{5DE6D99F-0673-40CF-86E1-DDCB6BB50E37}"/>
    <cellStyle name="_Gen Cost_RBS Credit Sensitivities_GC Update to Aug '11 RC Model v28 Filing Version -- v1" xfId="7887" xr:uid="{19836714-59C1-4D62-A4B0-61684E5D1E31}"/>
    <cellStyle name="_Gen Cost_RBS Credit Sensitivities_GC Update to Aug '11 RC Model v28 Filing Version _Rev. Req. Adj. per final decision v5.01.06.2012" xfId="7888" xr:uid="{5F7B0758-5662-4C97-93C8-15A2FACBB819}"/>
    <cellStyle name="_Gen Cost_RBS Credit Sensitivities_witness prep support _D-3.0 update_Copy of GC Aug '11 RC Model -- v28" xfId="7889" xr:uid="{BF425339-37C1-4445-8BE9-F4AE794D8EF9}"/>
    <cellStyle name="_GM Budget_M.1.1 Balance Formato de carga " xfId="7890" xr:uid="{FC778D3D-A2C5-47F4-AF53-1516CAB94383}"/>
    <cellStyle name="_Goodwill calculation by segment KPMG v1" xfId="7891" xr:uid="{33ADC9F4-E204-4180-8B47-B36762DFE6B1}"/>
    <cellStyle name="_Goodwill calculation by segment KPMG v1 2" xfId="7892" xr:uid="{C85F6C5B-EF5A-4904-9809-CCE8E0EA5FB0}"/>
    <cellStyle name="_Goodwill calculation by segment KPMG v1 2 2" xfId="7893" xr:uid="{7AAAC0A6-9331-43C4-A0CF-B231F6BE1918}"/>
    <cellStyle name="_Goodwill calculation by segment KPMG v1 2_Xavier" xfId="7894" xr:uid="{023BD27F-E983-48F9-A4A2-64614AC102C9}"/>
    <cellStyle name="_Goodwill calculation by segment KPMG v1 3" xfId="7895" xr:uid="{4AEAB50A-8FEB-4AD7-AF52-EF6771B7B1B5}"/>
    <cellStyle name="_Goodwill calculation by segment KPMG v1_14  IUSA 2012 Rev2 Maqueta for Presentation July 9" xfId="7896" xr:uid="{84A777E4-7134-4D5C-A63F-3969BAA8A8E3}"/>
    <cellStyle name="_Goodwill calculation by segment KPMG v1_9. Staff Cost-External Services" xfId="7897" xr:uid="{77154E15-F35E-446E-AC1C-3DF3C22AC52A}"/>
    <cellStyle name="_Goodwill calculation by segment KPMG v1_9. Staff Cost-External Services 2" xfId="7898" xr:uid="{BED10480-BE4B-4F54-A6A4-64DA38663BB9}"/>
    <cellStyle name="_Goodwill calculation by segment KPMG v1_Actual" xfId="7899" xr:uid="{25D4B9D5-B1C4-4BDC-89BB-89AE102B2E3A}"/>
    <cellStyle name="_Goodwill calculation by segment KPMG v1_Actual_Xavier" xfId="7900" xr:uid="{FE2AB6B0-B530-40BE-A21A-95878CC0FD86}"/>
    <cellStyle name="_Goodwill calculation by segment KPMG v1_Adams Report Recon Sept 08" xfId="7901" xr:uid="{ED160302-DF24-4069-88C2-8752D626B6B8}"/>
    <cellStyle name="_Goodwill calculation by segment KPMG v1_Adams Report Recon Sept 08 2" xfId="7902" xr:uid="{CF913873-7F7B-4B75-9315-05637BF7F386}"/>
    <cellStyle name="_Goodwill calculation by segment KPMG v1_Adams Report Recon Sept 08 2 2" xfId="7903" xr:uid="{3D3996AD-9A57-4331-A03A-A573F5D79081}"/>
    <cellStyle name="_Goodwill calculation by segment KPMG v1_Adams Report Recon Sept 08 2_Xavier" xfId="7904" xr:uid="{3349200A-D189-48C6-B619-5537CF7C9AB4}"/>
    <cellStyle name="_Goodwill calculation by segment KPMG v1_Adams Report Recon Sept 08 3" xfId="7905" xr:uid="{9DB75B6B-BA85-44DB-B1D5-0144D112C058}"/>
    <cellStyle name="_Goodwill calculation by segment KPMG v1_Adams Report Recon Sept 08_14  IUSA 2012 Rev2 Maqueta for Presentation July 9" xfId="7906" xr:uid="{B47A1BBC-D9C0-482B-A130-A0B68B52B18E}"/>
    <cellStyle name="_Goodwill calculation by segment KPMG v1_Adams Report Recon Sept 08_9. Staff Cost-External Services" xfId="7907" xr:uid="{254C89DE-0638-4192-BC22-646612FB35C1}"/>
    <cellStyle name="_Goodwill calculation by segment KPMG v1_Adams Report Recon Sept 08_9. Staff Cost-External Services 2" xfId="7908" xr:uid="{E1AE8E85-08E0-4897-8F53-630FC01DD9EA}"/>
    <cellStyle name="_Goodwill calculation by segment KPMG v1_Adams Report Recon Sept 08_Actual" xfId="7909" xr:uid="{F53B8608-9B11-4E0E-A3E3-01005804B8A5}"/>
    <cellStyle name="_Goodwill calculation by segment KPMG v1_Adams Report Recon Sept 08_Actual_Xavier" xfId="7910" xr:uid="{01F17A10-8017-428A-8013-5148FC170C7A}"/>
    <cellStyle name="_Goodwill calculation by segment KPMG v1_Adams Report Recon Sept 08_Conversion" xfId="7911" xr:uid="{66FB643F-B6EA-4D57-9AAC-B1CF6CEA39C4}"/>
    <cellStyle name="_Goodwill calculation by segment KPMG v1_Adams Report Recon Sept 08_Conversion 2" xfId="7912" xr:uid="{CBCC449E-A3D9-425F-97D1-5838A1C12B93}"/>
    <cellStyle name="_Goodwill calculation by segment KPMG v1_Adams Report Recon Sept 08_FIN € Summary" xfId="7913" xr:uid="{29172379-AE8E-44AB-B5F4-DD2ACC95FB1F}"/>
    <cellStyle name="_Goodwill calculation by segment KPMG v1_Adams Report Recon Sept 08_FIN € Summary 2" xfId="7914" xr:uid="{8FD000B4-9913-43D1-B9B2-BD6E05E2E31F}"/>
    <cellStyle name="_Goodwill calculation by segment KPMG v1_Adams Report Recon Sept 08_IFRS Elim" xfId="7915" xr:uid="{D7CF4D6E-D1DC-45DE-B1D5-713341CD1B48}"/>
    <cellStyle name="_Goodwill calculation by segment KPMG v1_Adams Report Recon Sept 08_IFRS Elim_Xavier" xfId="7916" xr:uid="{A6F16B3B-E130-428D-B216-121C590B7C16}"/>
    <cellStyle name="_Goodwill calculation by segment KPMG v1_Adams Report Recon Sept 08_IFRS IS" xfId="7917" xr:uid="{A9603A65-179C-4208-BDD0-E01901D1E92A}"/>
    <cellStyle name="_Goodwill calculation by segment KPMG v1_Adams Report Recon Sept 08_IFRS IS_Xavier" xfId="7918" xr:uid="{7D16D087-CF72-4658-8C84-8FE72B427C51}"/>
    <cellStyle name="_Goodwill calculation by segment KPMG v1_Adams Report Recon Sept 08_One Corp Summary" xfId="7919" xr:uid="{726FEB25-8D4E-4EF0-898A-25A26FB94E1E}"/>
    <cellStyle name="_Goodwill calculation by segment KPMG v1_Adams Report Recon Sept 08_One Corp Summary 2" xfId="7920" xr:uid="{2C50CF25-C131-41C7-85E3-F198F3F93F9B}"/>
    <cellStyle name="_Goodwill calculation by segment KPMG v1_Adams Report Recon Sept 08_Plan IS" xfId="7921" xr:uid="{4301AC36-29F2-4FB1-9F0B-898F46A0A51D}"/>
    <cellStyle name="_Goodwill calculation by segment KPMG v1_Adams Report Recon Sept 08_Plan IS_Xavier" xfId="7922" xr:uid="{D45EA82A-AD5E-4A7F-849C-ECAFDBF63C93}"/>
    <cellStyle name="_Goodwill calculation by segment KPMG v1_Adams Report Recon Sept 08_PlntIn" xfId="7923" xr:uid="{260310E2-FE13-4713-B153-604A66B21EE3}"/>
    <cellStyle name="_Goodwill calculation by segment KPMG v1_Adams Report Recon Sept 08_PlntIn_Xavier" xfId="7924" xr:uid="{39FD26B0-B660-4627-82D1-5552935A8CA6}"/>
    <cellStyle name="_Goodwill calculation by segment KPMG v1_Adams Report Recon Sept 08_PPA" xfId="7925" xr:uid="{30A07F36-8A1B-42B0-A9CA-DBF68A6BBDAA}"/>
    <cellStyle name="_Goodwill calculation by segment KPMG v1_Adams Report Recon Sept 08_PPA_Xavier" xfId="7926" xr:uid="{20661485-27DB-495C-BAF6-26F5534FA9BC}"/>
    <cellStyle name="_Goodwill calculation by segment KPMG v1_Adams Report Recon Sept 08_ppt-ind" xfId="7927" xr:uid="{936CBD09-FAF9-4B6D-B906-2A46CCCC3119}"/>
    <cellStyle name="_Goodwill calculation by segment KPMG v1_Adams Report Recon Sept 08_Xavier" xfId="7928" xr:uid="{8DF8FEF8-472D-475F-B879-3F091D0E6370}"/>
    <cellStyle name="_Goodwill calculation by segment KPMG v1_Book1" xfId="7929" xr:uid="{0BD3F392-C1E1-4839-8385-7B9C1E1008C8}"/>
    <cellStyle name="_Goodwill calculation by segment KPMG v1_Book1 2" xfId="7930" xr:uid="{B96F4DF1-C9EA-41E9-8E13-8770342F20FA}"/>
    <cellStyle name="_Goodwill calculation by segment KPMG v1_Book1 2 2" xfId="7931" xr:uid="{70735CFC-F4A4-4AE3-921B-C2E8FE29DEE2}"/>
    <cellStyle name="_Goodwill calculation by segment KPMG v1_Book1 2_Xavier" xfId="7932" xr:uid="{AEFCB486-95DC-4AD6-B497-2E41FA0C255F}"/>
    <cellStyle name="_Goodwill calculation by segment KPMG v1_Book1 3" xfId="7933" xr:uid="{489CCC6F-F543-48F0-8A73-7575FE042AAB}"/>
    <cellStyle name="_Goodwill calculation by segment KPMG v1_Book1_14  IUSA 2012 Rev2 Maqueta for Presentation July 9" xfId="7934" xr:uid="{B6AE3491-F48D-48D8-9FA3-E27398173C99}"/>
    <cellStyle name="_Goodwill calculation by segment KPMG v1_Book1_9. Staff Cost-External Services" xfId="7935" xr:uid="{2459F035-9878-4B9B-9633-326B4CF4D4BF}"/>
    <cellStyle name="_Goodwill calculation by segment KPMG v1_Book1_9. Staff Cost-External Services 2" xfId="7936" xr:uid="{0C67DAD7-0E29-49CE-B838-1EAC6953F770}"/>
    <cellStyle name="_Goodwill calculation by segment KPMG v1_Book1_Actual" xfId="7937" xr:uid="{4F30AAB2-31D6-4727-BC64-D20182AB48C2}"/>
    <cellStyle name="_Goodwill calculation by segment KPMG v1_Book1_Actual_Xavier" xfId="7938" xr:uid="{7AE9E0CE-FB5F-4510-823E-14679A66039F}"/>
    <cellStyle name="_Goodwill calculation by segment KPMG v1_Book1_Conversion" xfId="7939" xr:uid="{699062FB-3C6F-4028-85D1-0D972613119E}"/>
    <cellStyle name="_Goodwill calculation by segment KPMG v1_Book1_Conversion 2" xfId="7940" xr:uid="{6CB0B49F-26E8-4901-981F-4918919DFA0D}"/>
    <cellStyle name="_Goodwill calculation by segment KPMG v1_Book1_FIN € Summary" xfId="7941" xr:uid="{C5B8F7F4-97E6-4E77-AD40-8A90C63864D5}"/>
    <cellStyle name="_Goodwill calculation by segment KPMG v1_Book1_FIN € Summary 2" xfId="7942" xr:uid="{D9887C0D-FCDE-4C24-A01E-7870F075F4FA}"/>
    <cellStyle name="_Goodwill calculation by segment KPMG v1_Book1_IFRS Elim" xfId="7943" xr:uid="{8FD0BE48-22D8-4082-9417-3DCA2199DBC3}"/>
    <cellStyle name="_Goodwill calculation by segment KPMG v1_Book1_IFRS Elim_Xavier" xfId="7944" xr:uid="{525793E3-A8BA-4E11-A850-E6DAA28E923A}"/>
    <cellStyle name="_Goodwill calculation by segment KPMG v1_Book1_IFRS IS" xfId="7945" xr:uid="{17CB7A04-631A-483B-843D-703EA6784940}"/>
    <cellStyle name="_Goodwill calculation by segment KPMG v1_Book1_IFRS IS_Xavier" xfId="7946" xr:uid="{980C929F-8401-44B6-8495-A2151275DF34}"/>
    <cellStyle name="_Goodwill calculation by segment KPMG v1_Book1_One Corp Summary" xfId="7947" xr:uid="{EB2FD8E2-C5CF-4CF3-B441-AAD407FE3831}"/>
    <cellStyle name="_Goodwill calculation by segment KPMG v1_Book1_One Corp Summary 2" xfId="7948" xr:uid="{72D5E911-498A-44FC-9964-38A0D7B71057}"/>
    <cellStyle name="_Goodwill calculation by segment KPMG v1_Book1_Plan IS" xfId="7949" xr:uid="{6E741A8B-B6C2-42CF-8F52-FF2D5AB38619}"/>
    <cellStyle name="_Goodwill calculation by segment KPMG v1_Book1_Plan IS_Xavier" xfId="7950" xr:uid="{FBF39FE3-8394-4726-8315-D5398E530BB9}"/>
    <cellStyle name="_Goodwill calculation by segment KPMG v1_Book1_PlntIn" xfId="7951" xr:uid="{52CCFBF7-C9BB-4C21-8A38-DF36CB0CBCC0}"/>
    <cellStyle name="_Goodwill calculation by segment KPMG v1_Book1_PlntIn_Xavier" xfId="7952" xr:uid="{CC3DDE36-8595-4CE8-BCC0-ED307A703457}"/>
    <cellStyle name="_Goodwill calculation by segment KPMG v1_Book1_PPA" xfId="7953" xr:uid="{D0232F09-8747-4F4B-B904-5AF91B0D425D}"/>
    <cellStyle name="_Goodwill calculation by segment KPMG v1_Book1_PPA_Xavier" xfId="7954" xr:uid="{3DC99BCD-DB9D-42E2-88E7-BAD438045B8F}"/>
    <cellStyle name="_Goodwill calculation by segment KPMG v1_Book1_ppt-ind" xfId="7955" xr:uid="{244281D6-5F52-4C66-AB94-8C2153BBE2CF}"/>
    <cellStyle name="_Goodwill calculation by segment KPMG v1_Book1_Xavier" xfId="7956" xr:uid="{0FEDDBF3-5022-403C-A64A-44E877F6F3E1}"/>
    <cellStyle name="_Goodwill calculation by segment KPMG v1_Conversion" xfId="7957" xr:uid="{F55A2022-F09E-4061-A41D-009092FB9147}"/>
    <cellStyle name="_Goodwill calculation by segment KPMG v1_Conversion 2" xfId="7958" xr:uid="{8372A2ED-96ED-4F6B-BC63-C57E12F7F6AC}"/>
    <cellStyle name="_Goodwill calculation by segment KPMG v1_FIN € Summary" xfId="7959" xr:uid="{4D71222B-66A2-443F-BAE1-67420854F73C}"/>
    <cellStyle name="_Goodwill calculation by segment KPMG v1_FIN € Summary 2" xfId="7960" xr:uid="{16BAD657-73E7-479A-BD82-3BBB00A3D6CC}"/>
    <cellStyle name="_Goodwill calculation by segment KPMG v1_IFRS Elim" xfId="7961" xr:uid="{BF5413A3-DA0C-48C0-8D6A-A86616FC861C}"/>
    <cellStyle name="_Goodwill calculation by segment KPMG v1_IFRS Elim_Xavier" xfId="7962" xr:uid="{6E8B9951-6D69-4437-A151-FB51390D5A86}"/>
    <cellStyle name="_Goodwill calculation by segment KPMG v1_IFRS IS" xfId="7963" xr:uid="{17C7F021-B9F1-45BA-A563-F1F3BE794606}"/>
    <cellStyle name="_Goodwill calculation by segment KPMG v1_IFRS IS_Xavier" xfId="7964" xr:uid="{FA97BDC6-8EC8-42AE-A795-EF0031A000CB}"/>
    <cellStyle name="_Goodwill calculation by segment KPMG v1_NYSEG Assets" xfId="7965" xr:uid="{EC9CE8E0-F777-4C44-A597-64F0B7782207}"/>
    <cellStyle name="_Goodwill calculation by segment KPMG v1_NYSEG Assets 2" xfId="7966" xr:uid="{91C6F2B0-E031-484C-87AD-D3B60E74DF29}"/>
    <cellStyle name="_Goodwill calculation by segment KPMG v1_NYSEG Assets 2 2" xfId="7967" xr:uid="{5B61FBF5-56D0-4062-A339-8946E94F8775}"/>
    <cellStyle name="_Goodwill calculation by segment KPMG v1_NYSEG Assets 2_Xavier" xfId="7968" xr:uid="{FAD121A8-C174-467E-ABF4-B3DB6CDF1756}"/>
    <cellStyle name="_Goodwill calculation by segment KPMG v1_NYSEG Assets 3" xfId="7969" xr:uid="{55F6E256-C554-4ADF-835C-1D557F6FF78E}"/>
    <cellStyle name="_Goodwill calculation by segment KPMG v1_NYSEG Assets_14  IUSA 2012 Rev2 Maqueta for Presentation July 9" xfId="7970" xr:uid="{E9B6B328-F9C6-4D18-9418-97AEFD7C1990}"/>
    <cellStyle name="_Goodwill calculation by segment KPMG v1_NYSEG Assets_9. Staff Cost-External Services" xfId="7971" xr:uid="{DB9C7B53-5F26-46A8-8AE2-D160E6F72CE5}"/>
    <cellStyle name="_Goodwill calculation by segment KPMG v1_NYSEG Assets_9. Staff Cost-External Services 2" xfId="7972" xr:uid="{9D02EEBC-495C-4799-95BF-478FC5681249}"/>
    <cellStyle name="_Goodwill calculation by segment KPMG v1_NYSEG Assets_Actual" xfId="7973" xr:uid="{70E36DD8-3E0B-4C9B-840D-FB16A8B5AABC}"/>
    <cellStyle name="_Goodwill calculation by segment KPMG v1_NYSEG Assets_Actual_Xavier" xfId="7974" xr:uid="{2C477632-DB7A-4358-97D8-A7F4D5CEA8CA}"/>
    <cellStyle name="_Goodwill calculation by segment KPMG v1_NYSEG Assets_Conversion" xfId="7975" xr:uid="{BF509D71-8BF0-416C-8B0B-B7F1E062D0E5}"/>
    <cellStyle name="_Goodwill calculation by segment KPMG v1_NYSEG Assets_Conversion 2" xfId="7976" xr:uid="{F32D8DA3-647E-4619-8F4E-F35A7A7AFA47}"/>
    <cellStyle name="_Goodwill calculation by segment KPMG v1_NYSEG Assets_FIN € Summary" xfId="7977" xr:uid="{852C80FC-9D61-4D4D-8085-C9D13A7A289C}"/>
    <cellStyle name="_Goodwill calculation by segment KPMG v1_NYSEG Assets_FIN € Summary 2" xfId="7978" xr:uid="{F249B914-954B-43A1-BA85-CD9838A0BF9D}"/>
    <cellStyle name="_Goodwill calculation by segment KPMG v1_NYSEG Assets_IFRS Elim" xfId="7979" xr:uid="{44429CED-2183-46D8-8C51-A8AA198E02E0}"/>
    <cellStyle name="_Goodwill calculation by segment KPMG v1_NYSEG Assets_IFRS Elim_Xavier" xfId="7980" xr:uid="{567ED9A9-429D-4D42-B81E-AA0109850E00}"/>
    <cellStyle name="_Goodwill calculation by segment KPMG v1_NYSEG Assets_IFRS IS" xfId="7981" xr:uid="{9DC66FBD-E6C6-47D0-8601-8842A83D1DD0}"/>
    <cellStyle name="_Goodwill calculation by segment KPMG v1_NYSEG Assets_IFRS IS_Xavier" xfId="7982" xr:uid="{863D627E-C609-4A5A-9555-5CF3A4B1EBC7}"/>
    <cellStyle name="_Goodwill calculation by segment KPMG v1_NYSEG Assets_One Corp Summary" xfId="7983" xr:uid="{2C81D5B8-77DF-4C0A-B43E-36966FEBC807}"/>
    <cellStyle name="_Goodwill calculation by segment KPMG v1_NYSEG Assets_One Corp Summary 2" xfId="7984" xr:uid="{2A5A8777-5502-4263-9F23-960D51C2BFF1}"/>
    <cellStyle name="_Goodwill calculation by segment KPMG v1_NYSEG Assets_Plan IS" xfId="7985" xr:uid="{90D6CA04-EC1B-47BA-AC83-0DBE21BFB6F2}"/>
    <cellStyle name="_Goodwill calculation by segment KPMG v1_NYSEG Assets_Plan IS_Xavier" xfId="7986" xr:uid="{3EBAD2E2-6FFE-4FBF-A2BD-04BC37BFB249}"/>
    <cellStyle name="_Goodwill calculation by segment KPMG v1_NYSEG Assets_PlntIn" xfId="7987" xr:uid="{A83244E6-55F0-4008-9A5B-A31D76B78E39}"/>
    <cellStyle name="_Goodwill calculation by segment KPMG v1_NYSEG Assets_PlntIn_Xavier" xfId="7988" xr:uid="{64C34E5A-8836-4D39-BA8B-7C96CAD45FA3}"/>
    <cellStyle name="_Goodwill calculation by segment KPMG v1_NYSEG Assets_PPA" xfId="7989" xr:uid="{EB9B636C-E2F2-41C9-B73E-8F73FBAFFB18}"/>
    <cellStyle name="_Goodwill calculation by segment KPMG v1_NYSEG Assets_PPA_Xavier" xfId="7990" xr:uid="{31F18F8C-636E-4EEA-B6EA-D721EFF5FDD1}"/>
    <cellStyle name="_Goodwill calculation by segment KPMG v1_NYSEG Assets_ppt-ind" xfId="7991" xr:uid="{DF56E4FE-B03B-4EF4-9C7B-477C20A4E0FC}"/>
    <cellStyle name="_Goodwill calculation by segment KPMG v1_NYSEG Assets_Xavier" xfId="7992" xr:uid="{281C0A94-CB1E-4738-8030-94D1869F5208}"/>
    <cellStyle name="_Goodwill calculation by segment KPMG v1_NYSEG Liab" xfId="7993" xr:uid="{B4F7A161-F4BE-4A85-AB9E-6B0FE784E267}"/>
    <cellStyle name="_Goodwill calculation by segment KPMG v1_NYSEG Liab 2" xfId="7994" xr:uid="{238D5C78-0B5C-4F71-B2F0-838277098BD9}"/>
    <cellStyle name="_Goodwill calculation by segment KPMG v1_NYSEG Liab 2 2" xfId="7995" xr:uid="{95BE573D-BEAA-464B-8804-934EAAD85C41}"/>
    <cellStyle name="_Goodwill calculation by segment KPMG v1_NYSEG Liab 2_Xavier" xfId="7996" xr:uid="{17FCFE5C-C91C-46BF-90C5-A50A8B0E17F2}"/>
    <cellStyle name="_Goodwill calculation by segment KPMG v1_NYSEG Liab 3" xfId="7997" xr:uid="{E3E716B6-A38D-42CD-930F-618823B6E786}"/>
    <cellStyle name="_Goodwill calculation by segment KPMG v1_NYSEG Liab_14  IUSA 2012 Rev2 Maqueta for Presentation July 9" xfId="7998" xr:uid="{162819CD-80AE-4FF1-AC6E-B99CEC9D3FD0}"/>
    <cellStyle name="_Goodwill calculation by segment KPMG v1_NYSEG Liab_9. Staff Cost-External Services" xfId="7999" xr:uid="{0CCE7CC3-6F9A-4ADC-A1B3-6C3511E2F134}"/>
    <cellStyle name="_Goodwill calculation by segment KPMG v1_NYSEG Liab_9. Staff Cost-External Services 2" xfId="8000" xr:uid="{E79CDD21-F938-4170-AE84-AC0BB2CCF3ED}"/>
    <cellStyle name="_Goodwill calculation by segment KPMG v1_NYSEG Liab_Actual" xfId="8001" xr:uid="{567E505A-F2CC-4BF1-9CFF-AB36C7CBFE39}"/>
    <cellStyle name="_Goodwill calculation by segment KPMG v1_NYSEG Liab_Actual_Xavier" xfId="8002" xr:uid="{C34C6AE2-B6F2-4344-A59E-4B8D25EA5AB5}"/>
    <cellStyle name="_Goodwill calculation by segment KPMG v1_NYSEG Liab_Conversion" xfId="8003" xr:uid="{277138B0-5F01-4072-B01D-E1F7CBD85B21}"/>
    <cellStyle name="_Goodwill calculation by segment KPMG v1_NYSEG Liab_Conversion 2" xfId="8004" xr:uid="{C931D887-8781-4339-8421-391C83729EE0}"/>
    <cellStyle name="_Goodwill calculation by segment KPMG v1_NYSEG Liab_FIN € Summary" xfId="8005" xr:uid="{B51D07DA-DC3E-4F9D-A75C-8316B69B9605}"/>
    <cellStyle name="_Goodwill calculation by segment KPMG v1_NYSEG Liab_FIN € Summary 2" xfId="8006" xr:uid="{8159797D-131F-44F6-80C9-68A029DD96D9}"/>
    <cellStyle name="_Goodwill calculation by segment KPMG v1_NYSEG Liab_IFRS Elim" xfId="8007" xr:uid="{DD673674-8338-4A4E-A316-89BF7928C638}"/>
    <cellStyle name="_Goodwill calculation by segment KPMG v1_NYSEG Liab_IFRS Elim_Xavier" xfId="8008" xr:uid="{AF40CE93-53EE-4A29-8730-AE0099D7E9EC}"/>
    <cellStyle name="_Goodwill calculation by segment KPMG v1_NYSEG Liab_IFRS IS" xfId="8009" xr:uid="{44DA1AD2-8584-4420-A2D4-CEF8EB575D3E}"/>
    <cellStyle name="_Goodwill calculation by segment KPMG v1_NYSEG Liab_IFRS IS_Xavier" xfId="8010" xr:uid="{EF641164-D7DB-4D05-9584-010B6F45C9D9}"/>
    <cellStyle name="_Goodwill calculation by segment KPMG v1_NYSEG Liab_One Corp Summary" xfId="8011" xr:uid="{2784C623-F492-4D03-B751-798C26FCB4A7}"/>
    <cellStyle name="_Goodwill calculation by segment KPMG v1_NYSEG Liab_One Corp Summary 2" xfId="8012" xr:uid="{907F289A-F7F0-45D4-94F6-79C7AF609268}"/>
    <cellStyle name="_Goodwill calculation by segment KPMG v1_NYSEG Liab_Plan IS" xfId="8013" xr:uid="{A95612A2-AE62-4F59-8F38-D09FF1D5996C}"/>
    <cellStyle name="_Goodwill calculation by segment KPMG v1_NYSEG Liab_Plan IS_Xavier" xfId="8014" xr:uid="{D6001B66-0EA3-432E-8F56-2E010BE10EB7}"/>
    <cellStyle name="_Goodwill calculation by segment KPMG v1_NYSEG Liab_PlntIn" xfId="8015" xr:uid="{D4F63396-CFEF-4DC8-AEEF-9691A7C27079}"/>
    <cellStyle name="_Goodwill calculation by segment KPMG v1_NYSEG Liab_PlntIn_Xavier" xfId="8016" xr:uid="{183E1A64-50FF-4FAD-B40C-979C711C4D0B}"/>
    <cellStyle name="_Goodwill calculation by segment KPMG v1_NYSEG Liab_PPA" xfId="8017" xr:uid="{857C54AD-1682-43A3-B1FE-A9CB98096752}"/>
    <cellStyle name="_Goodwill calculation by segment KPMG v1_NYSEG Liab_PPA_Xavier" xfId="8018" xr:uid="{6F666348-AF34-4B08-9761-FCE8DED63A66}"/>
    <cellStyle name="_Goodwill calculation by segment KPMG v1_NYSEG Liab_ppt-ind" xfId="8019" xr:uid="{44D9FF9C-9425-477A-8CB0-E73FAEB52D81}"/>
    <cellStyle name="_Goodwill calculation by segment KPMG v1_NYSEG Liab_Xavier" xfId="8020" xr:uid="{710493DA-0E12-4A13-BB8C-54E439BBBD0D}"/>
    <cellStyle name="_Goodwill calculation by segment KPMG v1_One Corp Summary" xfId="8021" xr:uid="{33F7D0EA-2487-41FE-A4C8-24DE93BA3958}"/>
    <cellStyle name="_Goodwill calculation by segment KPMG v1_One Corp Summary 2" xfId="8022" xr:uid="{A3654D5C-FCD2-4A0A-ABD0-32D2FFFCFC9B}"/>
    <cellStyle name="_Goodwill calculation by segment KPMG v1_Plan IS" xfId="8023" xr:uid="{2B702912-8489-4E7F-9E36-374A9BDDE458}"/>
    <cellStyle name="_Goodwill calculation by segment KPMG v1_Plan IS_Xavier" xfId="8024" xr:uid="{D778E357-1B73-4194-9376-F449BE405600}"/>
    <cellStyle name="_Goodwill calculation by segment KPMG v1_PlntIn" xfId="8025" xr:uid="{4AAA1900-2362-4092-AC67-F352420DDDCA}"/>
    <cellStyle name="_Goodwill calculation by segment KPMG v1_PlntIn_Xavier" xfId="8026" xr:uid="{B08BA8B1-56E8-4C0C-B243-0EA771C6B20B}"/>
    <cellStyle name="_Goodwill calculation by segment KPMG v1_PPA" xfId="8027" xr:uid="{5BE5B832-B1D6-4C8F-ADDA-34BAE75FCFA5}"/>
    <cellStyle name="_Goodwill calculation by segment KPMG v1_PPA_Xavier" xfId="8028" xr:uid="{6350B000-56BB-4411-B930-3E804E9716D3}"/>
    <cellStyle name="_Goodwill calculation by segment KPMG v1_ppt-ind" xfId="8029" xr:uid="{A9E5CFB7-4584-4BFC-B81A-BA702C348A15}"/>
    <cellStyle name="_Goodwill calculation by segment KPMG v1_Reg Asset 2008 changes-summary Jan" xfId="8030" xr:uid="{9FAAC053-78E9-4DA8-92D8-5F5AC52B72A4}"/>
    <cellStyle name="_Goodwill calculation by segment KPMG v1_Reg Asset 2008 changes-summary Jan 2" xfId="8031" xr:uid="{536CD7FB-2E93-4174-BFF6-FA512E034D4D}"/>
    <cellStyle name="_Goodwill calculation by segment KPMG v1_Reg Asset 2008 changes-summary Jan 2 2" xfId="8032" xr:uid="{82B48DEC-4AE6-4173-9B6F-58A76514AB6C}"/>
    <cellStyle name="_Goodwill calculation by segment KPMG v1_Reg Asset 2008 changes-summary Jan 2_Xavier" xfId="8033" xr:uid="{8497699B-BF22-42B1-8A4F-7BA4C7F823F7}"/>
    <cellStyle name="_Goodwill calculation by segment KPMG v1_Reg Asset 2008 changes-summary Jan 3" xfId="8034" xr:uid="{92D4FC3A-C1A9-4861-92B1-69004C4F23BA}"/>
    <cellStyle name="_Goodwill calculation by segment KPMG v1_Reg Asset 2008 changes-summary Jan_14  IUSA 2012 Rev2 Maqueta for Presentation July 9" xfId="8035" xr:uid="{CDB68C66-F9AD-427F-83BE-E31AE018DDC2}"/>
    <cellStyle name="_Goodwill calculation by segment KPMG v1_Reg Asset 2008 changes-summary Jan_9. Staff Cost-External Services" xfId="8036" xr:uid="{CACFE1AF-5CAB-49A3-A709-063E6362F875}"/>
    <cellStyle name="_Goodwill calculation by segment KPMG v1_Reg Asset 2008 changes-summary Jan_9. Staff Cost-External Services 2" xfId="8037" xr:uid="{214F6D14-20DD-46FA-ACD8-9A35D247BF01}"/>
    <cellStyle name="_Goodwill calculation by segment KPMG v1_Reg Asset 2008 changes-summary Jan_Actual" xfId="8038" xr:uid="{EA5C879C-D38E-4730-9CF3-68A46E9E3579}"/>
    <cellStyle name="_Goodwill calculation by segment KPMG v1_Reg Asset 2008 changes-summary Jan_Actual_Xavier" xfId="8039" xr:uid="{89A736F1-99E8-4BD9-ACCA-3317BF23FE16}"/>
    <cellStyle name="_Goodwill calculation by segment KPMG v1_Reg Asset 2008 changes-summary Jan_Conversion" xfId="8040" xr:uid="{BEF78E8C-3B47-45FC-9320-0E6556DC6935}"/>
    <cellStyle name="_Goodwill calculation by segment KPMG v1_Reg Asset 2008 changes-summary Jan_Conversion 2" xfId="8041" xr:uid="{047C439C-866B-4644-97AA-0E3ECBA903D2}"/>
    <cellStyle name="_Goodwill calculation by segment KPMG v1_Reg Asset 2008 changes-summary Jan_FIN € Summary" xfId="8042" xr:uid="{6142DD55-02B0-4C17-AF5A-15AF7F29EC88}"/>
    <cellStyle name="_Goodwill calculation by segment KPMG v1_Reg Asset 2008 changes-summary Jan_FIN € Summary 2" xfId="8043" xr:uid="{6E6D2908-89F7-4885-9A1D-284028F35C10}"/>
    <cellStyle name="_Goodwill calculation by segment KPMG v1_Reg Asset 2008 changes-summary Jan_IFRS Elim" xfId="8044" xr:uid="{4A0C6075-2451-4AE3-BDD8-983839C4C6A5}"/>
    <cellStyle name="_Goodwill calculation by segment KPMG v1_Reg Asset 2008 changes-summary Jan_IFRS Elim_Xavier" xfId="8045" xr:uid="{1925600E-2545-4C9A-B145-0AE93F842B7C}"/>
    <cellStyle name="_Goodwill calculation by segment KPMG v1_Reg Asset 2008 changes-summary Jan_IFRS IS" xfId="8046" xr:uid="{D0BF961C-4B70-498E-A50F-1AF4399059A1}"/>
    <cellStyle name="_Goodwill calculation by segment KPMG v1_Reg Asset 2008 changes-summary Jan_IFRS IS_Xavier" xfId="8047" xr:uid="{89C2BC1C-C188-4636-B36F-454B8F8D002D}"/>
    <cellStyle name="_Goodwill calculation by segment KPMG v1_Reg Asset 2008 changes-summary Jan_One Corp Summary" xfId="8048" xr:uid="{039187B1-1C77-444E-8C6C-EAC26566EE46}"/>
    <cellStyle name="_Goodwill calculation by segment KPMG v1_Reg Asset 2008 changes-summary Jan_One Corp Summary 2" xfId="8049" xr:uid="{4150DFD6-597A-45FD-9BDB-76C13A6799AF}"/>
    <cellStyle name="_Goodwill calculation by segment KPMG v1_Reg Asset 2008 changes-summary Jan_Plan IS" xfId="8050" xr:uid="{21AAD30F-6C65-4045-A417-4AA818695E8B}"/>
    <cellStyle name="_Goodwill calculation by segment KPMG v1_Reg Asset 2008 changes-summary Jan_Plan IS_Xavier" xfId="8051" xr:uid="{B8B79A5C-DF43-47AC-B396-7FE577402E01}"/>
    <cellStyle name="_Goodwill calculation by segment KPMG v1_Reg Asset 2008 changes-summary Jan_PlntIn" xfId="8052" xr:uid="{4D98AA28-443E-4FAD-9B4F-1AE7F6FCE02C}"/>
    <cellStyle name="_Goodwill calculation by segment KPMG v1_Reg Asset 2008 changes-summary Jan_PlntIn_Xavier" xfId="8053" xr:uid="{AB1FCBA9-B330-49F6-BB6E-5065C86F5F8C}"/>
    <cellStyle name="_Goodwill calculation by segment KPMG v1_Reg Asset 2008 changes-summary Jan_PPA" xfId="8054" xr:uid="{151F37F9-EBB9-4080-8C43-FAE75AD18013}"/>
    <cellStyle name="_Goodwill calculation by segment KPMG v1_Reg Asset 2008 changes-summary Jan_PPA_Xavier" xfId="8055" xr:uid="{1ED708EF-F1E0-42D8-BCE2-04EB5806A179}"/>
    <cellStyle name="_Goodwill calculation by segment KPMG v1_Reg Asset 2008 changes-summary Jan_ppt-ind" xfId="8056" xr:uid="{02A11170-0227-43EB-8A64-E3DC235F3E09}"/>
    <cellStyle name="_Goodwill calculation by segment KPMG v1_Reg Asset 2008 changes-summary Jan_Xavier" xfId="8057" xr:uid="{0066867E-9E4B-4303-A63E-1748AF6E3BCE}"/>
    <cellStyle name="_Goodwill calculation by segment KPMG v1_Xavier" xfId="8058" xr:uid="{B49D0420-FA13-4252-B745-372BCE1C13E3}"/>
    <cellStyle name="_Goodwill Estimation Draft v2" xfId="8059" xr:uid="{D4FB61B9-805F-483A-BE2E-A57834E1DECF}"/>
    <cellStyle name="_Goodwill Estimation Draft v2 2" xfId="8060" xr:uid="{80214E22-D2F8-4D41-9A3E-29B6A0176EF7}"/>
    <cellStyle name="_Goodwill Estimation Draft v2 2 2" xfId="8061" xr:uid="{EA17DD61-CE99-441A-8B6F-C2501C521058}"/>
    <cellStyle name="_Goodwill Estimation Draft v2 2_Xavier" xfId="8062" xr:uid="{DF706428-131D-41EA-96DB-5C8EAAD5DC78}"/>
    <cellStyle name="_Goodwill Estimation Draft v2 3" xfId="8063" xr:uid="{DB1E6FC8-C532-4DA7-B0CE-005BC0A81906}"/>
    <cellStyle name="_Goodwill Estimation Draft v2_14  IUSA 2012 Rev2 Maqueta for Presentation July 9" xfId="8064" xr:uid="{AD17EAAD-7C41-4062-8D39-2363B9749148}"/>
    <cellStyle name="_Goodwill Estimation Draft v2_9. Staff Cost-External Services" xfId="8065" xr:uid="{A770169E-E169-41A9-AAEF-7976D62916DF}"/>
    <cellStyle name="_Goodwill Estimation Draft v2_9. Staff Cost-External Services 2" xfId="8066" xr:uid="{223FF7B7-E78F-493B-8060-31DDEC19259B}"/>
    <cellStyle name="_Goodwill Estimation Draft v2_Actual" xfId="8067" xr:uid="{B28E8908-4C70-4EB2-ABB0-9E51CCABDDA1}"/>
    <cellStyle name="_Goodwill Estimation Draft v2_Actual_Xavier" xfId="8068" xr:uid="{310E2395-F14C-4D93-A6C2-B9C74E947FBC}"/>
    <cellStyle name="_Goodwill Estimation Draft v2_Adams Report Recon Sept 08" xfId="8069" xr:uid="{5F4933ED-5F60-48BF-A7F6-A89B27E71033}"/>
    <cellStyle name="_Goodwill Estimation Draft v2_Adams Report Recon Sept 08 2" xfId="8070" xr:uid="{EAB785D1-F4A1-445A-AB9E-881102066DDE}"/>
    <cellStyle name="_Goodwill Estimation Draft v2_Adams Report Recon Sept 08 2 2" xfId="8071" xr:uid="{0F4E6E9B-E262-4F66-ACB6-A1A5F55D833E}"/>
    <cellStyle name="_Goodwill Estimation Draft v2_Adams Report Recon Sept 08 2_Xavier" xfId="8072" xr:uid="{45FDA9DD-6472-4F6A-8708-DAF028621EAF}"/>
    <cellStyle name="_Goodwill Estimation Draft v2_Adams Report Recon Sept 08 3" xfId="8073" xr:uid="{D93637EF-6D40-436A-9FDC-F1DC81165905}"/>
    <cellStyle name="_Goodwill Estimation Draft v2_Adams Report Recon Sept 08_14  IUSA 2012 Rev2 Maqueta for Presentation July 9" xfId="8074" xr:uid="{72696801-D4E6-41C2-84C5-523F4DB81E6F}"/>
    <cellStyle name="_Goodwill Estimation Draft v2_Adams Report Recon Sept 08_9. Staff Cost-External Services" xfId="8075" xr:uid="{48D4F705-BF88-4120-A42A-696952A7E335}"/>
    <cellStyle name="_Goodwill Estimation Draft v2_Adams Report Recon Sept 08_9. Staff Cost-External Services 2" xfId="8076" xr:uid="{DEA1B535-0DF9-40B1-9B21-4E4E8AAE5FC9}"/>
    <cellStyle name="_Goodwill Estimation Draft v2_Adams Report Recon Sept 08_Actual" xfId="8077" xr:uid="{A23212CF-8BE1-4A04-9CC1-65A4603624BD}"/>
    <cellStyle name="_Goodwill Estimation Draft v2_Adams Report Recon Sept 08_Actual_Xavier" xfId="8078" xr:uid="{928AC604-670D-4459-ACB0-71C3DF519E5B}"/>
    <cellStyle name="_Goodwill Estimation Draft v2_Adams Report Recon Sept 08_Conversion" xfId="8079" xr:uid="{2D2A0B6B-9425-4326-B7E5-1C115C9CC35F}"/>
    <cellStyle name="_Goodwill Estimation Draft v2_Adams Report Recon Sept 08_Conversion 2" xfId="8080" xr:uid="{594C2E33-DC2C-4037-9243-162F6C65A88C}"/>
    <cellStyle name="_Goodwill Estimation Draft v2_Adams Report Recon Sept 08_FIN € Summary" xfId="8081" xr:uid="{3AF71B55-E82C-4CA5-B28B-6FF5BAFBE061}"/>
    <cellStyle name="_Goodwill Estimation Draft v2_Adams Report Recon Sept 08_FIN € Summary 2" xfId="8082" xr:uid="{9E7402B8-A5EF-4737-A3C7-9314911A7DA0}"/>
    <cellStyle name="_Goodwill Estimation Draft v2_Adams Report Recon Sept 08_IFRS Elim" xfId="8083" xr:uid="{947D5149-C03D-443F-87B1-FB6D71A71649}"/>
    <cellStyle name="_Goodwill Estimation Draft v2_Adams Report Recon Sept 08_IFRS Elim_Xavier" xfId="8084" xr:uid="{63BCA1FB-73BC-4513-A39C-891E926809E4}"/>
    <cellStyle name="_Goodwill Estimation Draft v2_Adams Report Recon Sept 08_IFRS IS" xfId="8085" xr:uid="{FD974FEC-6833-42B6-B27C-0ED340D94E54}"/>
    <cellStyle name="_Goodwill Estimation Draft v2_Adams Report Recon Sept 08_IFRS IS_Xavier" xfId="8086" xr:uid="{4179C945-5926-4744-A17D-31949F5E170A}"/>
    <cellStyle name="_Goodwill Estimation Draft v2_Adams Report Recon Sept 08_One Corp Summary" xfId="8087" xr:uid="{49CA20EF-F721-413D-8F79-0B276B658BF8}"/>
    <cellStyle name="_Goodwill Estimation Draft v2_Adams Report Recon Sept 08_One Corp Summary 2" xfId="8088" xr:uid="{ECB07275-366D-4442-8FB4-BCAD802D9014}"/>
    <cellStyle name="_Goodwill Estimation Draft v2_Adams Report Recon Sept 08_Plan IS" xfId="8089" xr:uid="{3569FB57-FD7D-4242-AA30-95BB0E9B826A}"/>
    <cellStyle name="_Goodwill Estimation Draft v2_Adams Report Recon Sept 08_Plan IS_Xavier" xfId="8090" xr:uid="{DD87EB44-0011-46CD-82A6-1BE8384500C1}"/>
    <cellStyle name="_Goodwill Estimation Draft v2_Adams Report Recon Sept 08_PlntIn" xfId="8091" xr:uid="{307B8175-D660-4A35-BC81-DE5023BA0E78}"/>
    <cellStyle name="_Goodwill Estimation Draft v2_Adams Report Recon Sept 08_PlntIn_Xavier" xfId="8092" xr:uid="{E2E0DE70-EF21-4429-9ACB-A7D8BF3118C5}"/>
    <cellStyle name="_Goodwill Estimation Draft v2_Adams Report Recon Sept 08_PPA" xfId="8093" xr:uid="{B8781EEC-0E06-4D69-A367-54207A176058}"/>
    <cellStyle name="_Goodwill Estimation Draft v2_Adams Report Recon Sept 08_PPA_Xavier" xfId="8094" xr:uid="{E63F3F92-06F3-4A1C-B2B0-4D5A60FC8ECB}"/>
    <cellStyle name="_Goodwill Estimation Draft v2_Adams Report Recon Sept 08_ppt-ind" xfId="8095" xr:uid="{2BBC8F2F-6460-412A-AE28-F8020F5976B7}"/>
    <cellStyle name="_Goodwill Estimation Draft v2_Adams Report Recon Sept 08_Xavier" xfId="8096" xr:uid="{4A4DD167-F49F-4F21-A6F2-2B81EA334D29}"/>
    <cellStyle name="_Goodwill Estimation Draft v2_Book1" xfId="8097" xr:uid="{18B7593B-60FE-4DE8-8EA6-86390C108ED9}"/>
    <cellStyle name="_Goodwill Estimation Draft v2_Book1 2" xfId="8098" xr:uid="{6D324002-9CF8-45ED-882A-96D6440A5380}"/>
    <cellStyle name="_Goodwill Estimation Draft v2_Book1 2 2" xfId="8099" xr:uid="{40FF41CE-4EFA-4B15-B8B7-AEED77B228BB}"/>
    <cellStyle name="_Goodwill Estimation Draft v2_Book1 2_Xavier" xfId="8100" xr:uid="{B5726079-7EB9-471E-9248-F965C516744D}"/>
    <cellStyle name="_Goodwill Estimation Draft v2_Book1 3" xfId="8101" xr:uid="{C1146699-AD34-48BE-B27C-9CA8D136CC64}"/>
    <cellStyle name="_Goodwill Estimation Draft v2_Book1_14  IUSA 2012 Rev2 Maqueta for Presentation July 9" xfId="8102" xr:uid="{00187175-85E6-47CF-AAEE-CA092B74390C}"/>
    <cellStyle name="_Goodwill Estimation Draft v2_Book1_9. Staff Cost-External Services" xfId="8103" xr:uid="{3B82781D-42CC-42E8-8CE5-3152C658989A}"/>
    <cellStyle name="_Goodwill Estimation Draft v2_Book1_9. Staff Cost-External Services 2" xfId="8104" xr:uid="{4A38E679-1EC8-4682-9767-E4EC68D1C950}"/>
    <cellStyle name="_Goodwill Estimation Draft v2_Book1_Actual" xfId="8105" xr:uid="{B6644095-CFEB-40A6-871B-F20065B85DAF}"/>
    <cellStyle name="_Goodwill Estimation Draft v2_Book1_Actual_Xavier" xfId="8106" xr:uid="{49A1C72C-2D5A-4554-9AF7-5FBB5815E3DB}"/>
    <cellStyle name="_Goodwill Estimation Draft v2_Book1_Conversion" xfId="8107" xr:uid="{F98189F8-FF91-4419-BEAF-AA74F2931B48}"/>
    <cellStyle name="_Goodwill Estimation Draft v2_Book1_Conversion 2" xfId="8108" xr:uid="{990E4E4B-75C8-4272-9CEC-441088272422}"/>
    <cellStyle name="_Goodwill Estimation Draft v2_Book1_FIN € Summary" xfId="8109" xr:uid="{840DAA07-416F-432C-9A10-56388A58E353}"/>
    <cellStyle name="_Goodwill Estimation Draft v2_Book1_FIN € Summary 2" xfId="8110" xr:uid="{A6683FA9-13E5-41A6-8A4D-92D846BEA893}"/>
    <cellStyle name="_Goodwill Estimation Draft v2_Book1_IFRS Elim" xfId="8111" xr:uid="{DD1894F2-DA14-47F3-AE35-54D63C40A28A}"/>
    <cellStyle name="_Goodwill Estimation Draft v2_Book1_IFRS Elim_Xavier" xfId="8112" xr:uid="{467F96EF-C411-4FA9-9E1E-6A6EA73C4BE1}"/>
    <cellStyle name="_Goodwill Estimation Draft v2_Book1_IFRS IS" xfId="8113" xr:uid="{DF51F1DC-B71A-487B-9E66-9C40FC3CE607}"/>
    <cellStyle name="_Goodwill Estimation Draft v2_Book1_IFRS IS_Xavier" xfId="8114" xr:uid="{1BFB0461-6D6E-492D-9AD6-81CC0AAA6BD6}"/>
    <cellStyle name="_Goodwill Estimation Draft v2_Book1_One Corp Summary" xfId="8115" xr:uid="{8D3CC24C-D0D9-4072-88EC-3CA388D80CC3}"/>
    <cellStyle name="_Goodwill Estimation Draft v2_Book1_One Corp Summary 2" xfId="8116" xr:uid="{3B45261C-9FD8-4E4D-B1AB-BCAB617BEEFF}"/>
    <cellStyle name="_Goodwill Estimation Draft v2_Book1_Plan IS" xfId="8117" xr:uid="{D7B5AD28-FE9B-4CDE-A104-3FDC2D316E92}"/>
    <cellStyle name="_Goodwill Estimation Draft v2_Book1_Plan IS_Xavier" xfId="8118" xr:uid="{A059B2A8-90E1-4E19-A3B9-0E8D710712A9}"/>
    <cellStyle name="_Goodwill Estimation Draft v2_Book1_PlntIn" xfId="8119" xr:uid="{320D4854-958A-41A4-A88D-9FE3864E88B6}"/>
    <cellStyle name="_Goodwill Estimation Draft v2_Book1_PlntIn_Xavier" xfId="8120" xr:uid="{D64780D6-3ECD-44DC-AD04-9197D0DF38E8}"/>
    <cellStyle name="_Goodwill Estimation Draft v2_Book1_PPA" xfId="8121" xr:uid="{DDDC7D26-AFE1-4D23-99A2-A78C4B80B140}"/>
    <cellStyle name="_Goodwill Estimation Draft v2_Book1_PPA_Xavier" xfId="8122" xr:uid="{E2BDC5F6-18A3-46D3-A396-C7EBBEE8E9EC}"/>
    <cellStyle name="_Goodwill Estimation Draft v2_Book1_ppt-ind" xfId="8123" xr:uid="{E30D6735-9690-427A-A461-99D12B22675F}"/>
    <cellStyle name="_Goodwill Estimation Draft v2_Book1_Xavier" xfId="8124" xr:uid="{AA824004-2EC7-43F3-9466-BAA1B7624758}"/>
    <cellStyle name="_Goodwill Estimation Draft v2_Conversion" xfId="8125" xr:uid="{0214504A-2877-42A9-B275-49A60ACF2FAC}"/>
    <cellStyle name="_Goodwill Estimation Draft v2_Conversion 2" xfId="8126" xr:uid="{C7980A8E-9743-485E-823E-49408CAAE6B6}"/>
    <cellStyle name="_Goodwill Estimation Draft v2_FIN € Summary" xfId="8127" xr:uid="{8FE6B33C-561C-48D4-AB26-3BA6ED4D7E73}"/>
    <cellStyle name="_Goodwill Estimation Draft v2_FIN € Summary 2" xfId="8128" xr:uid="{74C5F38B-171C-4864-A3DE-87BB359D790B}"/>
    <cellStyle name="_Goodwill Estimation Draft v2_IFRS Elim" xfId="8129" xr:uid="{51EA3FFE-9704-47F3-B835-E30B8C1ACF6D}"/>
    <cellStyle name="_Goodwill Estimation Draft v2_IFRS Elim_Xavier" xfId="8130" xr:uid="{4C27E789-29C8-4BDA-8923-7CC80EE21D74}"/>
    <cellStyle name="_Goodwill Estimation Draft v2_IFRS IS" xfId="8131" xr:uid="{C7E0E06F-AACA-4E97-AF8D-75B3E7C53EE5}"/>
    <cellStyle name="_Goodwill Estimation Draft v2_IFRS IS_Xavier" xfId="8132" xr:uid="{4764AEC7-F3FD-4A54-8596-9EE2B0EB1625}"/>
    <cellStyle name="_Goodwill Estimation Draft v2_NYSEG Assets" xfId="8133" xr:uid="{BF6C4A76-DF2E-44D0-AD69-5D910980D35A}"/>
    <cellStyle name="_Goodwill Estimation Draft v2_NYSEG Assets 2" xfId="8134" xr:uid="{06405F83-7C1F-4524-BB60-FDB60544AAA6}"/>
    <cellStyle name="_Goodwill Estimation Draft v2_NYSEG Assets 2 2" xfId="8135" xr:uid="{5369124E-314E-4047-9A8D-5DA05DFF8213}"/>
    <cellStyle name="_Goodwill Estimation Draft v2_NYSEG Assets 2_Xavier" xfId="8136" xr:uid="{D3F1E87E-7DC3-43D8-879D-E39E32D74EB0}"/>
    <cellStyle name="_Goodwill Estimation Draft v2_NYSEG Assets 3" xfId="8137" xr:uid="{75549C50-D9F1-4968-8F43-F0362A26F425}"/>
    <cellStyle name="_Goodwill Estimation Draft v2_NYSEG Assets_14  IUSA 2012 Rev2 Maqueta for Presentation July 9" xfId="8138" xr:uid="{3E9BDF5D-FB29-4EA3-91E7-906E79FE57E5}"/>
    <cellStyle name="_Goodwill Estimation Draft v2_NYSEG Assets_9. Staff Cost-External Services" xfId="8139" xr:uid="{7379B86D-F388-4810-B137-0E399818CB6B}"/>
    <cellStyle name="_Goodwill Estimation Draft v2_NYSEG Assets_9. Staff Cost-External Services 2" xfId="8140" xr:uid="{BE849A53-0A1E-4A2E-8250-492A0DE8F437}"/>
    <cellStyle name="_Goodwill Estimation Draft v2_NYSEG Assets_Actual" xfId="8141" xr:uid="{0A3756F0-30AD-43CA-B6BF-464DED0E6612}"/>
    <cellStyle name="_Goodwill Estimation Draft v2_NYSEG Assets_Actual_Xavier" xfId="8142" xr:uid="{077C8256-7957-43B6-B787-70DD664372AE}"/>
    <cellStyle name="_Goodwill Estimation Draft v2_NYSEG Assets_Conversion" xfId="8143" xr:uid="{0BD41C36-FC42-42C9-9CB8-C9685359898A}"/>
    <cellStyle name="_Goodwill Estimation Draft v2_NYSEG Assets_Conversion 2" xfId="8144" xr:uid="{774494D2-ABEA-4DAB-91BE-1426F171F7A8}"/>
    <cellStyle name="_Goodwill Estimation Draft v2_NYSEG Assets_FIN € Summary" xfId="8145" xr:uid="{EA7AE1A1-70D0-4C4B-A9D3-D1D0B9073223}"/>
    <cellStyle name="_Goodwill Estimation Draft v2_NYSEG Assets_FIN € Summary 2" xfId="8146" xr:uid="{2982ED6B-F9F6-49FF-8957-E549E47349C7}"/>
    <cellStyle name="_Goodwill Estimation Draft v2_NYSEG Assets_IFRS Elim" xfId="8147" xr:uid="{1A07C144-B73E-460C-A30E-17B9A182C22C}"/>
    <cellStyle name="_Goodwill Estimation Draft v2_NYSEG Assets_IFRS Elim_Xavier" xfId="8148" xr:uid="{2135E495-0BA8-4013-AD9C-04C4CFFC0FFB}"/>
    <cellStyle name="_Goodwill Estimation Draft v2_NYSEG Assets_IFRS IS" xfId="8149" xr:uid="{FDAF186B-223A-4F14-9C9E-9D483D0FEB16}"/>
    <cellStyle name="_Goodwill Estimation Draft v2_NYSEG Assets_IFRS IS_Xavier" xfId="8150" xr:uid="{408801C3-5FAE-4A0A-B50D-A54662C5E2A8}"/>
    <cellStyle name="_Goodwill Estimation Draft v2_NYSEG Assets_One Corp Summary" xfId="8151" xr:uid="{5A8D43EF-F86F-49E7-A58C-0650B854B16F}"/>
    <cellStyle name="_Goodwill Estimation Draft v2_NYSEG Assets_One Corp Summary 2" xfId="8152" xr:uid="{8EE2F8F9-6DB8-48FE-8F8C-41E7A091AA41}"/>
    <cellStyle name="_Goodwill Estimation Draft v2_NYSEG Assets_Plan IS" xfId="8153" xr:uid="{BCEEA0D8-AAF5-4BE4-9155-2D1A86477D24}"/>
    <cellStyle name="_Goodwill Estimation Draft v2_NYSEG Assets_Plan IS_Xavier" xfId="8154" xr:uid="{6BDF391B-C19C-41C7-84CB-918D44A4BAA2}"/>
    <cellStyle name="_Goodwill Estimation Draft v2_NYSEG Assets_PlntIn" xfId="8155" xr:uid="{C2751CFB-44A2-4E08-BBB6-57F064DAB4FA}"/>
    <cellStyle name="_Goodwill Estimation Draft v2_NYSEG Assets_PlntIn_Xavier" xfId="8156" xr:uid="{80A41178-78C5-4FA8-BF42-2BFACFA68BB0}"/>
    <cellStyle name="_Goodwill Estimation Draft v2_NYSEG Assets_PPA" xfId="8157" xr:uid="{E115967A-82C9-411B-B755-2416BA1749C4}"/>
    <cellStyle name="_Goodwill Estimation Draft v2_NYSEG Assets_PPA_Xavier" xfId="8158" xr:uid="{916EB3BD-2D38-4585-A3F2-C1C58021B8EB}"/>
    <cellStyle name="_Goodwill Estimation Draft v2_NYSEG Assets_ppt-ind" xfId="8159" xr:uid="{8AF4CBEE-3939-4965-A40E-EF494BDBE1C5}"/>
    <cellStyle name="_Goodwill Estimation Draft v2_NYSEG Assets_Xavier" xfId="8160" xr:uid="{4BA3070F-A52A-49D6-95D6-13FD27B464D5}"/>
    <cellStyle name="_Goodwill Estimation Draft v2_NYSEG Liab" xfId="8161" xr:uid="{BD62396A-14CE-4175-AAD6-F00B6F221B57}"/>
    <cellStyle name="_Goodwill Estimation Draft v2_NYSEG Liab 2" xfId="8162" xr:uid="{B7A2FD00-5B38-4BAF-B6F3-73C006D21DA8}"/>
    <cellStyle name="_Goodwill Estimation Draft v2_NYSEG Liab 2 2" xfId="8163" xr:uid="{93098944-4C37-445D-BB5C-6B48B88DDC7B}"/>
    <cellStyle name="_Goodwill Estimation Draft v2_NYSEG Liab 2_Xavier" xfId="8164" xr:uid="{293FE39C-92F6-44C3-928F-9C474A59A7A9}"/>
    <cellStyle name="_Goodwill Estimation Draft v2_NYSEG Liab 3" xfId="8165" xr:uid="{2FF2FA94-7D03-4D55-B6DF-E22296BE928D}"/>
    <cellStyle name="_Goodwill Estimation Draft v2_NYSEG Liab_14  IUSA 2012 Rev2 Maqueta for Presentation July 9" xfId="8166" xr:uid="{78CF7B2D-27C0-46D0-A0FF-47F447A993A9}"/>
    <cellStyle name="_Goodwill Estimation Draft v2_NYSEG Liab_9. Staff Cost-External Services" xfId="8167" xr:uid="{3F8330CF-E7F2-42A1-AEC9-429F1BB610D0}"/>
    <cellStyle name="_Goodwill Estimation Draft v2_NYSEG Liab_9. Staff Cost-External Services 2" xfId="8168" xr:uid="{345CC913-BE9E-4022-B538-8A43FAD9E07A}"/>
    <cellStyle name="_Goodwill Estimation Draft v2_NYSEG Liab_Actual" xfId="8169" xr:uid="{FC8D9028-A02F-468E-BA23-4351F95F0D38}"/>
    <cellStyle name="_Goodwill Estimation Draft v2_NYSEG Liab_Actual_Xavier" xfId="8170" xr:uid="{4AC1E4F4-7E06-4B3C-BCC6-0EF6AED8F191}"/>
    <cellStyle name="_Goodwill Estimation Draft v2_NYSEG Liab_Conversion" xfId="8171" xr:uid="{DF909680-13BB-4693-865B-20B177674780}"/>
    <cellStyle name="_Goodwill Estimation Draft v2_NYSEG Liab_Conversion 2" xfId="8172" xr:uid="{6CCDC477-37DB-4515-B68D-AD492575AB0B}"/>
    <cellStyle name="_Goodwill Estimation Draft v2_NYSEG Liab_FIN € Summary" xfId="8173" xr:uid="{845456D7-0FBD-44E8-945E-6679C5FBB5BD}"/>
    <cellStyle name="_Goodwill Estimation Draft v2_NYSEG Liab_FIN € Summary 2" xfId="8174" xr:uid="{1B6552B6-B98D-45C5-A446-320ED73E7A44}"/>
    <cellStyle name="_Goodwill Estimation Draft v2_NYSEG Liab_IFRS Elim" xfId="8175" xr:uid="{1A4A77F2-4523-4304-A504-DD9726A9A770}"/>
    <cellStyle name="_Goodwill Estimation Draft v2_NYSEG Liab_IFRS Elim_Xavier" xfId="8176" xr:uid="{66D7323A-3731-4E25-A2C8-1DB2A6EAF720}"/>
    <cellStyle name="_Goodwill Estimation Draft v2_NYSEG Liab_IFRS IS" xfId="8177" xr:uid="{F9BE452D-9281-4578-96AA-8351EFA65086}"/>
    <cellStyle name="_Goodwill Estimation Draft v2_NYSEG Liab_IFRS IS_Xavier" xfId="8178" xr:uid="{6F702782-DFA1-48D2-824D-92E08348E39C}"/>
    <cellStyle name="_Goodwill Estimation Draft v2_NYSEG Liab_One Corp Summary" xfId="8179" xr:uid="{387DC38D-5BDE-4D3D-8B95-0FAF54D66D80}"/>
    <cellStyle name="_Goodwill Estimation Draft v2_NYSEG Liab_One Corp Summary 2" xfId="8180" xr:uid="{41A0CADE-5511-4827-9F9A-C77E839CEE04}"/>
    <cellStyle name="_Goodwill Estimation Draft v2_NYSEG Liab_Plan IS" xfId="8181" xr:uid="{3A311456-3818-4435-BDD3-D90EF399BDFF}"/>
    <cellStyle name="_Goodwill Estimation Draft v2_NYSEG Liab_Plan IS_Xavier" xfId="8182" xr:uid="{E2B68346-91F7-44AE-AA1F-48F938071343}"/>
    <cellStyle name="_Goodwill Estimation Draft v2_NYSEG Liab_PlntIn" xfId="8183" xr:uid="{FA500FFB-D010-48F5-84FF-9C5F493E2FE4}"/>
    <cellStyle name="_Goodwill Estimation Draft v2_NYSEG Liab_PlntIn_Xavier" xfId="8184" xr:uid="{5848376B-AE25-42F3-8EC7-3BCF938E5A0B}"/>
    <cellStyle name="_Goodwill Estimation Draft v2_NYSEG Liab_PPA" xfId="8185" xr:uid="{BA6C04F7-9308-4BF4-A7E5-4ABA5B3C8BEC}"/>
    <cellStyle name="_Goodwill Estimation Draft v2_NYSEG Liab_PPA_Xavier" xfId="8186" xr:uid="{E159EA2B-6760-47EF-86F9-6723EC1E4C67}"/>
    <cellStyle name="_Goodwill Estimation Draft v2_NYSEG Liab_ppt-ind" xfId="8187" xr:uid="{C1C1B001-E080-449B-AE0A-83D9DEDAC215}"/>
    <cellStyle name="_Goodwill Estimation Draft v2_NYSEG Liab_Xavier" xfId="8188" xr:uid="{6C56EF37-204B-467A-9478-F57E7474E6D0}"/>
    <cellStyle name="_Goodwill Estimation Draft v2_One Corp Summary" xfId="8189" xr:uid="{C968E576-D960-414A-BDD8-C2ED192A55CA}"/>
    <cellStyle name="_Goodwill Estimation Draft v2_One Corp Summary 2" xfId="8190" xr:uid="{29E62E46-2937-4B3A-8C47-40F5ACD148CE}"/>
    <cellStyle name="_Goodwill Estimation Draft v2_Plan IS" xfId="8191" xr:uid="{B176A254-4B9A-4E20-BBD3-849EF57E0D87}"/>
    <cellStyle name="_Goodwill Estimation Draft v2_Plan IS_Xavier" xfId="8192" xr:uid="{91B538D5-8F72-4F70-85EC-40FA8CFFE8B8}"/>
    <cellStyle name="_Goodwill Estimation Draft v2_PlntIn" xfId="8193" xr:uid="{E128ACE3-5606-4530-9E41-78F4D359CB06}"/>
    <cellStyle name="_Goodwill Estimation Draft v2_PlntIn_Xavier" xfId="8194" xr:uid="{FB986DA0-2898-445F-A231-66B319234841}"/>
    <cellStyle name="_Goodwill Estimation Draft v2_PPA" xfId="8195" xr:uid="{D5644FA7-9CBC-4432-BE5E-025FDCF9EC74}"/>
    <cellStyle name="_Goodwill Estimation Draft v2_PPA_Xavier" xfId="8196" xr:uid="{A66CC638-5145-4918-924B-C25C16841386}"/>
    <cellStyle name="_Goodwill Estimation Draft v2_ppt-ind" xfId="8197" xr:uid="{27EDA5B7-9CA3-4401-9471-B061E4BACE98}"/>
    <cellStyle name="_Goodwill Estimation Draft v2_Reg Asset 2008 changes-summary Jan" xfId="8198" xr:uid="{EE08B1F3-FDEB-4B8F-BE8D-EC5931636E7B}"/>
    <cellStyle name="_Goodwill Estimation Draft v2_Reg Asset 2008 changes-summary Jan 2" xfId="8199" xr:uid="{31691180-D27C-4DF3-9EF8-24987E070E9F}"/>
    <cellStyle name="_Goodwill Estimation Draft v2_Reg Asset 2008 changes-summary Jan 2 2" xfId="8200" xr:uid="{275B1943-32DB-4E1E-81B3-1D0FFB195ED1}"/>
    <cellStyle name="_Goodwill Estimation Draft v2_Reg Asset 2008 changes-summary Jan 2_Xavier" xfId="8201" xr:uid="{DE99FBFA-DF71-4F5A-A4EC-921D30B791F5}"/>
    <cellStyle name="_Goodwill Estimation Draft v2_Reg Asset 2008 changes-summary Jan 3" xfId="8202" xr:uid="{ED7B511B-DCE3-4047-95A1-5CA4D475B797}"/>
    <cellStyle name="_Goodwill Estimation Draft v2_Reg Asset 2008 changes-summary Jan_14  IUSA 2012 Rev2 Maqueta for Presentation July 9" xfId="8203" xr:uid="{567CF64D-1F9A-430B-B890-61682E0FD446}"/>
    <cellStyle name="_Goodwill Estimation Draft v2_Reg Asset 2008 changes-summary Jan_9. Staff Cost-External Services" xfId="8204" xr:uid="{A9808F53-B107-4145-8F6D-355AB98ED9C4}"/>
    <cellStyle name="_Goodwill Estimation Draft v2_Reg Asset 2008 changes-summary Jan_9. Staff Cost-External Services 2" xfId="8205" xr:uid="{AAD07633-7127-4FA7-B052-554D8E3B5BFD}"/>
    <cellStyle name="_Goodwill Estimation Draft v2_Reg Asset 2008 changes-summary Jan_Actual" xfId="8206" xr:uid="{E1CD8257-2600-4C1A-A044-E2898856C543}"/>
    <cellStyle name="_Goodwill Estimation Draft v2_Reg Asset 2008 changes-summary Jan_Actual_Xavier" xfId="8207" xr:uid="{078601A0-C9F0-4C1C-BE46-52BEE85463F8}"/>
    <cellStyle name="_Goodwill Estimation Draft v2_Reg Asset 2008 changes-summary Jan_Conversion" xfId="8208" xr:uid="{C748D1D7-ECDB-4192-81D5-AAAE8DC14D4B}"/>
    <cellStyle name="_Goodwill Estimation Draft v2_Reg Asset 2008 changes-summary Jan_Conversion 2" xfId="8209" xr:uid="{5F8A435B-95BA-47A1-A1AA-DF7E1B248B63}"/>
    <cellStyle name="_Goodwill Estimation Draft v2_Reg Asset 2008 changes-summary Jan_FIN € Summary" xfId="8210" xr:uid="{DDA02AE0-E299-4AEB-B12E-6FE24973979B}"/>
    <cellStyle name="_Goodwill Estimation Draft v2_Reg Asset 2008 changes-summary Jan_FIN € Summary 2" xfId="8211" xr:uid="{06DBC0A8-B100-4C9C-9AB7-C3A2D0E048BA}"/>
    <cellStyle name="_Goodwill Estimation Draft v2_Reg Asset 2008 changes-summary Jan_IFRS Elim" xfId="8212" xr:uid="{F9303514-BCA2-4429-9EED-7C09B1CA9BD3}"/>
    <cellStyle name="_Goodwill Estimation Draft v2_Reg Asset 2008 changes-summary Jan_IFRS Elim_Xavier" xfId="8213" xr:uid="{4E475BDE-18F3-4D74-BAA0-7A1C787FB475}"/>
    <cellStyle name="_Goodwill Estimation Draft v2_Reg Asset 2008 changes-summary Jan_IFRS IS" xfId="8214" xr:uid="{34CA03C2-745D-48A3-AD08-5D1C185F5380}"/>
    <cellStyle name="_Goodwill Estimation Draft v2_Reg Asset 2008 changes-summary Jan_IFRS IS_Xavier" xfId="8215" xr:uid="{3A0F728A-AD95-42E4-A6CE-223BB83146A0}"/>
    <cellStyle name="_Goodwill Estimation Draft v2_Reg Asset 2008 changes-summary Jan_One Corp Summary" xfId="8216" xr:uid="{02717B7A-9DD6-449C-A0CF-38D87C97AA8D}"/>
    <cellStyle name="_Goodwill Estimation Draft v2_Reg Asset 2008 changes-summary Jan_One Corp Summary 2" xfId="8217" xr:uid="{CCE652DE-0814-4683-8FC2-C112D6D7B20F}"/>
    <cellStyle name="_Goodwill Estimation Draft v2_Reg Asset 2008 changes-summary Jan_Plan IS" xfId="8218" xr:uid="{130F07FF-C4AB-48E3-A7BA-B4CC77A1C95A}"/>
    <cellStyle name="_Goodwill Estimation Draft v2_Reg Asset 2008 changes-summary Jan_Plan IS_Xavier" xfId="8219" xr:uid="{99C4835B-97CE-48D4-99D1-50396BC82C69}"/>
    <cellStyle name="_Goodwill Estimation Draft v2_Reg Asset 2008 changes-summary Jan_PlntIn" xfId="8220" xr:uid="{644F5B52-A463-4B01-BFE3-515639B1685E}"/>
    <cellStyle name="_Goodwill Estimation Draft v2_Reg Asset 2008 changes-summary Jan_PlntIn_Xavier" xfId="8221" xr:uid="{327C2285-BD25-4450-BF1D-7F2EF3386757}"/>
    <cellStyle name="_Goodwill Estimation Draft v2_Reg Asset 2008 changes-summary Jan_PPA" xfId="8222" xr:uid="{0B59928A-1F35-4A62-8273-49C63D301733}"/>
    <cellStyle name="_Goodwill Estimation Draft v2_Reg Asset 2008 changes-summary Jan_PPA_Xavier" xfId="8223" xr:uid="{62A07137-82D2-4144-8274-E3508D05EFE5}"/>
    <cellStyle name="_Goodwill Estimation Draft v2_Reg Asset 2008 changes-summary Jan_ppt-ind" xfId="8224" xr:uid="{E5842811-13C0-4708-8C87-476C76F2DB1E}"/>
    <cellStyle name="_Goodwill Estimation Draft v2_Reg Asset 2008 changes-summary Jan_Xavier" xfId="8225" xr:uid="{44C22C4C-6317-4C2A-B259-E9B973FFD31C}"/>
    <cellStyle name="_Goodwill Estimation Draft v2_Xavier" xfId="8226" xr:uid="{C8AAAA21-3CE6-4E15-B675-1DCEC1592CA2}"/>
    <cellStyle name="_GS Model2_11" xfId="8227" xr:uid="{C2EBF78D-E471-4D8E-A792-C5C5757C32D8}"/>
    <cellStyle name="_GS Model2_11_CapitalDrawdown (M+D)" xfId="8228" xr:uid="{AF6E5412-061C-48D3-9D02-036FEE112D2F}"/>
    <cellStyle name="_GS Model2_11_CapitalDrawdown (M+D)_GC Update to Aug '11 RC Model v28 Filing Version -- v1" xfId="8229" xr:uid="{182B8CD7-0D61-4E3A-9AD7-FA35FD972281}"/>
    <cellStyle name="_GS Model2_11_CapitalDrawdown (M+D)_GC Update to Aug '11 RC Model v28 Filing Version _Rev. Req. Adj. per final decision v5.01.06.2012" xfId="8230" xr:uid="{30F0CF05-0C5C-424C-B232-5DD93B56954B}"/>
    <cellStyle name="_GS Model2_11_CapitalDrawdown (M+D)_witness prep support _D-3.0 update_Copy of GC Aug '11 RC Model -- v28" xfId="8231" xr:uid="{575F5687-2FE3-4843-9410-0C581A60AE7D}"/>
    <cellStyle name="_GS Model2_11_GC Business Valuation Summary v5 - KD" xfId="8232" xr:uid="{09B0A760-4F86-41FB-81AB-685DA572A620}"/>
    <cellStyle name="_GS Model2_11_RBS Credit Sensitivities" xfId="8233" xr:uid="{AB39B14F-A4CD-4027-9748-427CEA1A254F}"/>
    <cellStyle name="_GS Model2_11_RBS Credit Sensitivities_GC Update to Aug '11 RC Model v28 Filing Version -- v1" xfId="8234" xr:uid="{B744E16B-C529-40D8-9C56-BD76C65045B2}"/>
    <cellStyle name="_GS Model2_11_RBS Credit Sensitivities_GC Update to Aug '11 RC Model v28 Filing Version _Rev. Req. Adj. per final decision v5.01.06.2012" xfId="8235" xr:uid="{3A92C732-33DA-436D-BE9E-946CDFC3573A}"/>
    <cellStyle name="_GS Model2_11_RBS Credit Sensitivities_witness prep support _D-3.0 update_Copy of GC Aug '11 RC Model -- v28" xfId="8236" xr:uid="{BB5A8627-9CE8-454B-98F0-7AEEE4D4A982}"/>
    <cellStyle name="_Header" xfId="8237" xr:uid="{E485BAFA-5EE9-4058-A7D0-C58EC76F91C3}"/>
    <cellStyle name="_Header 2" xfId="8238" xr:uid="{FAC8CB8A-9076-4B36-8EA6-AD51239593FA}"/>
    <cellStyle name="_Header_9. Staff Cost-External Services" xfId="8239" xr:uid="{D7F6E10B-4368-474E-9369-20032A6DB640}"/>
    <cellStyle name="_Header_Conversion" xfId="8240" xr:uid="{FF8EDF91-9DD5-4E5D-8620-54EAA76E177F}"/>
    <cellStyle name="_Header_FIN € Summary" xfId="8241" xr:uid="{F7ACDDE4-7F9F-4551-BD33-0733C96437A1}"/>
    <cellStyle name="_Header_One Corp Summary" xfId="8242" xr:uid="{A7B88087-2DA3-48E5-9F79-CE3DE0C21268}"/>
    <cellStyle name="_Heading" xfId="8243" xr:uid="{C2361F3C-8DC8-4699-97FA-039AD57B19FB}"/>
    <cellStyle name="_Heading 2" xfId="8244" xr:uid="{D8A5362D-5EA6-4A29-A8CE-3D5AA85023E9}"/>
    <cellStyle name="_Heading_lbo_long_model" xfId="8245" xr:uid="{6106D64E-5781-4ED5-8A4A-0BD74D56E0A9}"/>
    <cellStyle name="_Heading_lbo_long_model 2" xfId="8246" xr:uid="{E7933C5F-39A5-457C-B084-F5A887B6DC42}"/>
    <cellStyle name="_Heading_Model 03_21_02 Base Case No Weights" xfId="8247" xr:uid="{3E36F207-B81C-43EA-A919-A0FA476903AB}"/>
    <cellStyle name="_Heading_Model 03_21_02 Base Case No Weights_CapitalDrawdown (M+D)" xfId="8248" xr:uid="{9EE7518B-C092-4021-BA2C-CF675D96FFBB}"/>
    <cellStyle name="_Heading_Model 03_21_02 Base Case No Weights_Devon July Actuals vs  Bank OB 08-18-09 gdl (2)" xfId="8249" xr:uid="{6C943966-1663-4692-83DA-6EC945E85782}"/>
    <cellStyle name="_Heading_Model 03_21_02 Base Case No Weights_GC Business Valuation Summary v5 - KD" xfId="8250" xr:uid="{8BE493B7-02E0-47CD-9B6A-D9A221D04318}"/>
    <cellStyle name="_Heading_Model 03_21_02 Base Case No Weights_GC Update to Aug '11 RC Model v28 Filing Version -- v1" xfId="8251" xr:uid="{90C31B5D-34C3-448E-B441-C60A39A3717E}"/>
    <cellStyle name="_Heading_Model 03_21_02 Base Case No Weights_GC Update to Aug '11 RC Model v28 Filing Version _Rev. Req. Adj. per final decision v5.01.06.2012" xfId="8252" xr:uid="{B75689BD-1804-4AC4-B61C-3D38DF49FFCF}"/>
    <cellStyle name="_Heading_Model 03_21_02 Base Case No Weights_RBS Credit Sensitivities" xfId="8253" xr:uid="{0E2D73DB-D262-44E0-A108-AFFC5E83CB02}"/>
    <cellStyle name="_Heading_Model 03_21_02 Base Case No Weights_Updated Strategic Growth Opportunities portfolio with owners for 2012   3-28-12" xfId="8254" xr:uid="{6EF02494-1396-4800-926F-562C1F367CA3}"/>
    <cellStyle name="_Heading_Model 03_21_02 Base Case No Weights_Updated Strategic Growth Opportunities portfolio with owners for 2012   4-8-12" xfId="8255" xr:uid="{5528471D-4FD9-46BE-A5AA-47CF6CFFFC58}"/>
    <cellStyle name="_Heading_Model 03_21_02 Base Case No Weights_Updated Strategic Growth Opportunities portfolio with owners for 2013 - 5.30.13" xfId="8256" xr:uid="{AE6BD250-37BC-4BFA-8116-3D94930A78D3}"/>
    <cellStyle name="_Heading_Model 03_21_02 Base Case No Weights_witness prep support _D-3.0 update_Copy of GC Aug '11 RC Model -- v28" xfId="8257" xr:uid="{FB22EF54-3498-4BA3-9975-1134DCF6456D}"/>
    <cellStyle name="_Heading_prestemp" xfId="8258" xr:uid="{F7148A90-AEA0-4B05-A1B7-31657EF0073A}"/>
    <cellStyle name="_Heading_prestemp 2" xfId="8259" xr:uid="{F90E628D-8ECB-4471-BDAD-704B006982E0}"/>
    <cellStyle name="_Headline" xfId="8260" xr:uid="{C9A01308-2353-4BB3-8DCA-5E967A04F7A6}"/>
    <cellStyle name="_Headline 2" xfId="8261" xr:uid="{E9F2457F-9480-4FA5-B9B0-CF0C83F7E3A6}"/>
    <cellStyle name="_HEC 2014 - Legal Reserves" xfId="8262" xr:uid="{D7DC2E2F-6B7C-4D94-9167-04EB2E8A8AA8}"/>
    <cellStyle name="_HEC 2300 1206 Rent Related reconciliation" xfId="8263" xr:uid="{4E0E5473-7DAF-40F6-8121-D1452199159E}"/>
    <cellStyle name="_HEC 2340 1206 Store Closure Reserve Long Term Liability" xfId="8264" xr:uid="{C38C607D-7F7D-4A49-858C-EF128D5D4B62}"/>
    <cellStyle name="_High Winds" xfId="8265" xr:uid="{3711A209-47AF-414A-B053-43AE24C43D07}"/>
    <cellStyle name="_High Winds_M.1.1 Balance Formato de carga " xfId="8266" xr:uid="{EAE80C71-88DA-4A5E-9E4A-AE7EA2404098}"/>
    <cellStyle name="_Highlight" xfId="8267" xr:uid="{E70BC13D-B604-43FC-80C0-93DBB856A3E9}"/>
    <cellStyle name="_Highlight 2" xfId="8268" xr:uid="{6936DF81-A6E4-4841-9A01-774F791C5714}"/>
    <cellStyle name="_Highlight 2 2" xfId="8269" xr:uid="{94859942-1182-44CC-8FEC-ADBBC38BDD15}"/>
    <cellStyle name="_Highlight 3" xfId="8270" xr:uid="{E05AC3F3-8237-46D9-BEDA-28914A648799}"/>
    <cellStyle name="_Hoja1" xfId="8271" xr:uid="{2E30D9AC-2430-49E3-8F00-ED4C2DE839DC}"/>
    <cellStyle name="_Hoja1 2" xfId="8272" xr:uid="{091A5554-5439-4BE5-9BBA-6BEA00B6EBEF}"/>
    <cellStyle name="_Hoja1 2 2" xfId="8273" xr:uid="{A914F379-2ACF-453D-9D3C-F4F3A36718E2}"/>
    <cellStyle name="_Hoja1 2 3" xfId="8274" xr:uid="{B445D3E3-E7FD-4BBA-8158-9FE35AC26256}"/>
    <cellStyle name="_Hoja1 2_Xavier" xfId="8275" xr:uid="{76E35EF5-02C1-4718-B17A-28030C2B5012}"/>
    <cellStyle name="_Hoja1 3" xfId="8276" xr:uid="{1519F5DD-0A20-408E-BE8E-596AD6C48D59}"/>
    <cellStyle name="_Hoja1 3_Xavier" xfId="8277" xr:uid="{4C319200-F033-4DB8-94BC-F83AD5C8C445}"/>
    <cellStyle name="_Hoja1_14  IUSA 2012 Rev2 Maqueta for Presentation July 9" xfId="8278" xr:uid="{9258BE9F-982D-4BD2-9D39-0B904641EECD}"/>
    <cellStyle name="_Hoja1_9. Staff Cost-External Services" xfId="8279" xr:uid="{0F55AFED-487E-47FC-B923-AD591E5FB76C}"/>
    <cellStyle name="_Hoja1_9. Staff Cost-External Services 2" xfId="8280" xr:uid="{BB46D994-888F-41CF-A48D-38CB053D6DB3}"/>
    <cellStyle name="_Hoja1_Actual" xfId="8281" xr:uid="{1E1EEA8A-B2AA-4220-A353-5342E5FE42FE}"/>
    <cellStyle name="_Hoja1_Actual_Xavier" xfId="8282" xr:uid="{AB23955A-3EBA-427F-B64C-BF90E9DF61B6}"/>
    <cellStyle name="_Hoja1_Conversion" xfId="8283" xr:uid="{955DE692-21D2-4ADA-89EB-C6D34A93900D}"/>
    <cellStyle name="_Hoja1_Conversion 2" xfId="8284" xr:uid="{5610C247-0204-4E80-8F42-F039C13AB6DB}"/>
    <cellStyle name="_Hoja1_FIN € Summary" xfId="8285" xr:uid="{6E76FD24-0626-4B51-9C34-0EA2E52A12A7}"/>
    <cellStyle name="_Hoja1_FIN € Summary 2" xfId="8286" xr:uid="{6896B2FF-6DBD-48D5-A706-B47660C3F314}"/>
    <cellStyle name="_Hoja1_IBE USA - LT Plan Feb 21" xfId="8287" xr:uid="{AEB3E726-F1D7-44A0-9E19-85DED7A371FF}"/>
    <cellStyle name="_Hoja1_IBE USA - LT Plan Feb 21 2" xfId="8288" xr:uid="{FF5C91D4-D9BB-4A7C-A39D-B951DEE9A409}"/>
    <cellStyle name="_Hoja1_IFRS Elim" xfId="8289" xr:uid="{3133BF2D-8D4A-446F-8CEC-ECA8EF7DABE7}"/>
    <cellStyle name="_Hoja1_IFRS Elim_Xavier" xfId="8290" xr:uid="{A7035B8F-F2DA-4448-AE63-515572EDA357}"/>
    <cellStyle name="_Hoja1_IFRS IS" xfId="8291" xr:uid="{7FA0396E-2418-4C71-B603-23717A7B4CB0}"/>
    <cellStyle name="_Hoja1_IFRS IS_Xavier" xfId="8292" xr:uid="{CCA9D149-365E-4CFF-8821-64638E4ABC4D}"/>
    <cellStyle name="_Hoja1_One Corp Summary" xfId="8293" xr:uid="{AA51DBC6-BB5A-4D3D-8EF8-17A34CD21F3B}"/>
    <cellStyle name="_Hoja1_One Corp Summary 2" xfId="8294" xr:uid="{46E1D0C1-777D-4CF1-A50B-3C75248F2B8D}"/>
    <cellStyle name="_Hoja1_Plan IS" xfId="8295" xr:uid="{52E97AEE-BDD5-4665-9170-CDEAA639E428}"/>
    <cellStyle name="_Hoja1_Plan IS_Xavier" xfId="8296" xr:uid="{347CF8B3-F024-4DD3-A32E-4A7175F7D7E8}"/>
    <cellStyle name="_Hoja1_PlntIn" xfId="8297" xr:uid="{5C2AFAE5-9991-4DDE-8A25-29A6B9C69B47}"/>
    <cellStyle name="_Hoja1_PlntIn_Xavier" xfId="8298" xr:uid="{44890510-C1C9-4098-AC1C-78A782EE2A1F}"/>
    <cellStyle name="_Hoja1_PPA" xfId="8299" xr:uid="{999F4CC1-DC0C-47E6-8380-3116F5A2B3A8}"/>
    <cellStyle name="_Hoja1_PPA_Xavier" xfId="8300" xr:uid="{0A140FBF-A0B6-4255-B278-1E1E2FED9542}"/>
    <cellStyle name="_Hoja1_ppt-ind" xfId="8301" xr:uid="{0ECD3966-DEB6-441C-B4B3-3FA4D34418B7}"/>
    <cellStyle name="_Hoja1_Xavier" xfId="8302" xr:uid="{544DBE30-8B51-4967-89E3-39CCCFEA6A35}"/>
    <cellStyle name="_IBE Monthly 2008 Aird_M.1.1 Balance Formato de carga " xfId="8303" xr:uid="{7E92691D-AC06-485C-A166-FEEEA13A8A4F}"/>
    <cellStyle name="_IBE Reporting Format Template_M.1.1 Balance Formato de carga " xfId="8304" xr:uid="{6A1A253E-4E73-4B09-964A-2D4F2F4E8CD6}"/>
    <cellStyle name="_Iberdrola PP&amp;E Apportionment info" xfId="8305" xr:uid="{B01ADE56-2FCC-4BA4-8BA4-9DD1175506ED}"/>
    <cellStyle name="_x0013__IFRS Elim" xfId="8306" xr:uid="{5190CE74-DA79-4EA8-9CCD-05EBDAD17E86}"/>
    <cellStyle name="_x0013__IFRS Elim_Xavier" xfId="8307" xr:uid="{402C2273-17AB-499E-A245-5EF59AFA60A9}"/>
    <cellStyle name="_x0013__IFRS IS" xfId="8308" xr:uid="{CCA96270-1E5C-47FA-944D-AB45DD866F46}"/>
    <cellStyle name="_x0013__IFRS IS_Xavier" xfId="8309" xr:uid="{99A5F553-C3BE-4161-9727-F789F0EBB1AC}"/>
    <cellStyle name="_Inputs" xfId="8310" xr:uid="{2733FA3F-6D13-4E26-B347-11B4A09D4D6A}"/>
    <cellStyle name="_Inputs Repowering" xfId="8311" xr:uid="{07EBB1D5-CB59-442F-AAF9-E0FC210E192F}"/>
    <cellStyle name="_Inputs Repowering_CapitalDrawdown (M+D)" xfId="8312" xr:uid="{52B8A446-D970-4543-8C02-8DC5A929CD4A}"/>
    <cellStyle name="_Inputs Repowering_CapitalDrawdown (M+D)_GC Update to Aug '11 RC Model v28 Filing Version -- v1" xfId="8313" xr:uid="{04C93FCC-2A6F-4902-A057-529084105DB7}"/>
    <cellStyle name="_Inputs Repowering_CapitalDrawdown (M+D)_GC Update to Aug '11 RC Model v28 Filing Version _Rev. Req. Adj. per final decision v5.01.06.2012" xfId="8314" xr:uid="{DAF2425F-B58F-4D02-9B5B-5B91D6278478}"/>
    <cellStyle name="_Inputs Repowering_CapitalDrawdown (M+D)_witness prep support _D-3.0 update_Copy of GC Aug '11 RC Model -- v28" xfId="8315" xr:uid="{D679D00E-01F1-4722-891E-842BC13CFC5E}"/>
    <cellStyle name="_Inputs Repowering_GC Business Valuation Summary v5 - KD" xfId="8316" xr:uid="{739CA953-61F8-4409-B76C-49A7AB4C9E67}"/>
    <cellStyle name="_Inputs Repowering_RBS Credit Sensitivities" xfId="8317" xr:uid="{BB0F2294-C115-4AF8-85A4-F2F5A1E6039A}"/>
    <cellStyle name="_Inputs Repowering_RBS Credit Sensitivities_GC Update to Aug '11 RC Model v28 Filing Version -- v1" xfId="8318" xr:uid="{2A810363-2C70-4CCA-847D-B6BF6C00C2A7}"/>
    <cellStyle name="_Inputs Repowering_RBS Credit Sensitivities_GC Update to Aug '11 RC Model v28 Filing Version _Rev. Req. Adj. per final decision v5.01.06.2012" xfId="8319" xr:uid="{A5FE763C-2875-4CDD-A1A0-072750D5964D}"/>
    <cellStyle name="_Inputs Repowering_RBS Credit Sensitivities_witness prep support _D-3.0 update_Copy of GC Aug '11 RC Model -- v28" xfId="8320" xr:uid="{2103A2A3-3126-4AF9-93E8-8DC987FAF012}"/>
    <cellStyle name="_Internal Economics" xfId="8321" xr:uid="{1CDF901A-3799-44D9-B7ED-03C2DF79A61D}"/>
    <cellStyle name="_Internal Economics 2" xfId="8322" xr:uid="{EBEDA936-D1D0-4D6E-B8CA-3AF0720D39C1}"/>
    <cellStyle name="_Internal Economics 2 2" xfId="8323" xr:uid="{96B8D23C-F95D-4FBF-904C-69BD862CCDD5}"/>
    <cellStyle name="_Internal Economics 2_Xavier" xfId="8324" xr:uid="{C939B63F-5195-4631-BB02-E067409EE220}"/>
    <cellStyle name="_Internal Economics 3" xfId="8325" xr:uid="{E22E80EE-B19B-4262-AC5C-F71EAFAF0600}"/>
    <cellStyle name="_Internal Economics_14  IUSA 2012 Rev2 Maqueta for Presentation July 9" xfId="8326" xr:uid="{00C1FDAA-A6A1-42E1-97E2-705C71C6A44D}"/>
    <cellStyle name="_Internal Economics_9. Staff Cost-External Services" xfId="8327" xr:uid="{2098F364-C5C4-493F-A615-DC2CC7FA3C77}"/>
    <cellStyle name="_Internal Economics_9. Staff Cost-External Services 2" xfId="8328" xr:uid="{A82476F4-AE59-4D9B-A676-2E9C67DEEE30}"/>
    <cellStyle name="_Internal Economics_9. Staff Cost-External Services_1" xfId="8329" xr:uid="{EA8BEF0E-1E86-4729-A27C-BD2AD3FA2A0F}"/>
    <cellStyle name="_Internal Economics_9. Staff Cost-External Services_1 2" xfId="8330" xr:uid="{FD00AF6C-668A-4995-93B5-55517A3D6984}"/>
    <cellStyle name="_Internal Economics_Actual" xfId="8331" xr:uid="{A9ABEA68-3F32-4781-82E2-04588B60883B}"/>
    <cellStyle name="_Internal Economics_Actual_Xavier" xfId="8332" xr:uid="{AF4D5ACF-E866-4410-8D6E-617DEF487832}"/>
    <cellStyle name="_Internal Economics_Adams Report Recon Sept 08" xfId="8333" xr:uid="{6FF9D90B-EC12-45B9-A687-B61E63F365BC}"/>
    <cellStyle name="_Internal Economics_Adams Report Recon Sept 08 2" xfId="8334" xr:uid="{E1892AA2-6C79-4713-970E-6B2D35A05E40}"/>
    <cellStyle name="_Internal Economics_Adams Report Recon Sept 08 2 2" xfId="8335" xr:uid="{06BDA09D-4208-492D-AF3D-34641874938B}"/>
    <cellStyle name="_Internal Economics_Adams Report Recon Sept 08 2_Xavier" xfId="8336" xr:uid="{BAFF89CF-5CFB-41D1-81A7-3367FBC0C0F2}"/>
    <cellStyle name="_Internal Economics_Adams Report Recon Sept 08 3" xfId="8337" xr:uid="{3D9E31A2-EA8A-41D8-8786-94E49030EFFD}"/>
    <cellStyle name="_Internal Economics_Adams Report Recon Sept 08_14  IUSA 2012 Rev2 Maqueta for Presentation July 9" xfId="8338" xr:uid="{DA9AC0EF-CD92-4610-AD00-31524EF0A2CF}"/>
    <cellStyle name="_Internal Economics_Adams Report Recon Sept 08_9. Staff Cost-External Services" xfId="8339" xr:uid="{92EA2F8B-C08A-4D67-93BA-66F06252562F}"/>
    <cellStyle name="_Internal Economics_Adams Report Recon Sept 08_9. Staff Cost-External Services 2" xfId="8340" xr:uid="{26F056AD-DD5C-4717-9522-764A4C6D3F87}"/>
    <cellStyle name="_Internal Economics_Adams Report Recon Sept 08_9. Staff Cost-External Services_1" xfId="8341" xr:uid="{D3F29323-92B5-41AB-A09B-5ED341850F32}"/>
    <cellStyle name="_Internal Economics_Adams Report Recon Sept 08_9. Staff Cost-External Services_1 2" xfId="8342" xr:uid="{A46C1D83-25B6-4EE0-A28D-E399CA674358}"/>
    <cellStyle name="_Internal Economics_Adams Report Recon Sept 08_Actual" xfId="8343" xr:uid="{480BA455-1165-40AF-BDE6-CC7E345D8A8D}"/>
    <cellStyle name="_Internal Economics_Adams Report Recon Sept 08_Actual_Xavier" xfId="8344" xr:uid="{8E57B53E-9A4D-436A-AF03-05F16DCD01EC}"/>
    <cellStyle name="_Internal Economics_Adams Report Recon Sept 08_Conversion" xfId="8345" xr:uid="{DB0805C3-85E2-44B3-A2D0-C42620DFB269}"/>
    <cellStyle name="_Internal Economics_Adams Report Recon Sept 08_Conversion 2" xfId="8346" xr:uid="{064DA003-A861-4CA3-B179-E5449EDDDE96}"/>
    <cellStyle name="_Internal Economics_Adams Report Recon Sept 08_FIN € Summary" xfId="8347" xr:uid="{4D9E46A2-A6B7-4A64-B227-C7F12EE78227}"/>
    <cellStyle name="_Internal Economics_Adams Report Recon Sept 08_FIN € Summary 2" xfId="8348" xr:uid="{34929219-77DE-4055-842D-1707C61B9B00}"/>
    <cellStyle name="_Internal Economics_Adams Report Recon Sept 08_IFRS Elim" xfId="8349" xr:uid="{3F91E28A-3DFB-445B-AC9C-E40374CD43AB}"/>
    <cellStyle name="_Internal Economics_Adams Report Recon Sept 08_IFRS Elim_Xavier" xfId="8350" xr:uid="{315425D0-A2BF-4C2F-AD71-01AC30885C8C}"/>
    <cellStyle name="_Internal Economics_Adams Report Recon Sept 08_IFRS IS" xfId="8351" xr:uid="{6D0958B4-455B-4B43-8769-A6BD51E045F1}"/>
    <cellStyle name="_Internal Economics_Adams Report Recon Sept 08_IFRS IS_Xavier" xfId="8352" xr:uid="{292860EE-D4FE-497A-8928-68A180B98E9F}"/>
    <cellStyle name="_Internal Economics_Adams Report Recon Sept 08_One Corp Summary" xfId="8353" xr:uid="{3D12E004-C792-4381-A32C-BBF6F7B68550}"/>
    <cellStyle name="_Internal Economics_Adams Report Recon Sept 08_One Corp Summary 2" xfId="8354" xr:uid="{476B12BC-58EF-4E1D-82A3-971C16732952}"/>
    <cellStyle name="_Internal Economics_Adams Report Recon Sept 08_Plan IS" xfId="8355" xr:uid="{4E6A8BC0-5E03-43D1-8762-C78F0C79AEE2}"/>
    <cellStyle name="_Internal Economics_Adams Report Recon Sept 08_Plan IS_Xavier" xfId="8356" xr:uid="{6187AE29-60BC-41F2-997D-7FE6DD04AB11}"/>
    <cellStyle name="_Internal Economics_Adams Report Recon Sept 08_PlntIn" xfId="8357" xr:uid="{2CD41669-3CF4-4477-AF43-41D5F9B889D1}"/>
    <cellStyle name="_Internal Economics_Adams Report Recon Sept 08_PlntIn_Xavier" xfId="8358" xr:uid="{FBD2CC7C-6CFF-4170-9ED5-0C3AD8CDBEBC}"/>
    <cellStyle name="_Internal Economics_Adams Report Recon Sept 08_PPA" xfId="8359" xr:uid="{37325E87-48FF-4C76-87C6-A47F422909AC}"/>
    <cellStyle name="_Internal Economics_Adams Report Recon Sept 08_PPA_Xavier" xfId="8360" xr:uid="{B34E8841-9C56-4193-887B-9C5862D9E5A6}"/>
    <cellStyle name="_Internal Economics_Adams Report Recon Sept 08_ppt-ind" xfId="8361" xr:uid="{825DFF2C-77FE-4609-9469-D574CA818E81}"/>
    <cellStyle name="_Internal Economics_Adams Report Recon Sept 08_Xavier" xfId="8362" xr:uid="{627E92D6-95BD-4E08-BB0C-64FB0E1CEED9}"/>
    <cellStyle name="_Internal Economics_Book1" xfId="8363" xr:uid="{C9A9F77D-1A04-47BD-9986-E2D9EDEBAB5F}"/>
    <cellStyle name="_Internal Economics_Book1 2" xfId="8364" xr:uid="{28B4C46B-70D0-4110-AF98-6966E722559E}"/>
    <cellStyle name="_Internal Economics_Book1 2 2" xfId="8365" xr:uid="{77A13BE1-0DF1-4FB0-A6B1-7284A681E202}"/>
    <cellStyle name="_Internal Economics_Book1 2_Xavier" xfId="8366" xr:uid="{B9016E40-F032-46B1-AB43-59E45DA737C4}"/>
    <cellStyle name="_Internal Economics_Book1 3" xfId="8367" xr:uid="{BA26C452-B637-4331-8735-DD44463F0767}"/>
    <cellStyle name="_Internal Economics_Book1_14  IUSA 2012 Rev2 Maqueta for Presentation July 9" xfId="8368" xr:uid="{1964CBB2-626B-4C8E-87DC-185616791AF4}"/>
    <cellStyle name="_Internal Economics_Book1_9. Staff Cost-External Services" xfId="8369" xr:uid="{E9B9206B-56F8-4ECC-98EC-3212F70840EA}"/>
    <cellStyle name="_Internal Economics_Book1_9. Staff Cost-External Services 2" xfId="8370" xr:uid="{A2A610F5-0720-4CC7-A2C3-FB83FFC40574}"/>
    <cellStyle name="_Internal Economics_Book1_9. Staff Cost-External Services_1" xfId="8371" xr:uid="{27EF7509-D8C9-4A80-9C20-B68157D5D5C6}"/>
    <cellStyle name="_Internal Economics_Book1_9. Staff Cost-External Services_1 2" xfId="8372" xr:uid="{084B55AF-321D-43A0-BA21-59EFE48123E6}"/>
    <cellStyle name="_Internal Economics_Book1_Actual" xfId="8373" xr:uid="{A2B1B3C5-AF80-48DF-8527-BD818F32BB4A}"/>
    <cellStyle name="_Internal Economics_Book1_Actual_Xavier" xfId="8374" xr:uid="{08C61F5F-AF72-431D-B287-6D25B9C5083C}"/>
    <cellStyle name="_Internal Economics_Book1_Conversion" xfId="8375" xr:uid="{1A97B358-5D31-4C5E-92CC-645043199D29}"/>
    <cellStyle name="_Internal Economics_Book1_Conversion 2" xfId="8376" xr:uid="{4E6D1F7C-184E-4FA9-8E9D-DF68AAA08E23}"/>
    <cellStyle name="_Internal Economics_Book1_FIN € Summary" xfId="8377" xr:uid="{7E2146AE-10EF-497E-BF60-5BE30B4BFA55}"/>
    <cellStyle name="_Internal Economics_Book1_FIN € Summary 2" xfId="8378" xr:uid="{39789C69-3357-4B7E-B601-7A0435A4B599}"/>
    <cellStyle name="_Internal Economics_Book1_IFRS Elim" xfId="8379" xr:uid="{A464A84D-6549-4A8E-B664-ACC192FC3FA8}"/>
    <cellStyle name="_Internal Economics_Book1_IFRS Elim_Xavier" xfId="8380" xr:uid="{C8227D0A-33C5-4DD2-8CD2-5DA6A4E7AA34}"/>
    <cellStyle name="_Internal Economics_Book1_IFRS IS" xfId="8381" xr:uid="{C678BCDB-BABB-4E5F-A537-45A88DE79472}"/>
    <cellStyle name="_Internal Economics_Book1_IFRS IS_Xavier" xfId="8382" xr:uid="{AC520666-D151-448A-AFA0-B8F102395B7A}"/>
    <cellStyle name="_Internal Economics_Book1_One Corp Summary" xfId="8383" xr:uid="{C86417D5-FA82-4A72-BEFB-47E7288FA93B}"/>
    <cellStyle name="_Internal Economics_Book1_One Corp Summary 2" xfId="8384" xr:uid="{16212A36-C382-4746-A536-3F731ED5C6C2}"/>
    <cellStyle name="_Internal Economics_Book1_Plan IS" xfId="8385" xr:uid="{5BF7E8BF-B99E-4509-B63A-8BB8E632684E}"/>
    <cellStyle name="_Internal Economics_Book1_Plan IS_Xavier" xfId="8386" xr:uid="{8432F4F8-475A-44C6-A403-BBAAF99245A9}"/>
    <cellStyle name="_Internal Economics_Book1_PlntIn" xfId="8387" xr:uid="{17B13A95-D48B-4869-811E-85D56DDB76B2}"/>
    <cellStyle name="_Internal Economics_Book1_PlntIn_Xavier" xfId="8388" xr:uid="{D45F8267-E55D-4E6C-AFFA-6713702D9BC9}"/>
    <cellStyle name="_Internal Economics_Book1_PPA" xfId="8389" xr:uid="{F32BFA5A-454D-49C4-9BEE-6DE8ECF0BC54}"/>
    <cellStyle name="_Internal Economics_Book1_PPA_Xavier" xfId="8390" xr:uid="{7A9DD89B-0733-4BCC-A1A6-1A51E9377C3B}"/>
    <cellStyle name="_Internal Economics_Book1_ppt-ind" xfId="8391" xr:uid="{922CC6C9-5A2D-41AC-AC12-C1033FC33FB0}"/>
    <cellStyle name="_Internal Economics_Book1_Xavier" xfId="8392" xr:uid="{5C63850F-E0FE-4E84-AB22-2D67E71F81D6}"/>
    <cellStyle name="_Internal Economics_Conversion" xfId="8393" xr:uid="{6D3B82F3-D508-43AD-A5B6-33507639A3DE}"/>
    <cellStyle name="_Internal Economics_Conversion 2" xfId="8394" xr:uid="{9BC6D17D-00E9-4BFA-A01E-2AA40C9EB339}"/>
    <cellStyle name="_Internal Economics_FIN € Summary" xfId="8395" xr:uid="{0CF14571-B9F5-4726-84A1-86614AE85323}"/>
    <cellStyle name="_Internal Economics_FIN € Summary 2" xfId="8396" xr:uid="{BE767D40-D9C6-48C6-8293-1C8C5480F40F}"/>
    <cellStyle name="_Internal Economics_IFRS Elim" xfId="8397" xr:uid="{17DDA870-4E88-4A15-A160-307DAE08F19D}"/>
    <cellStyle name="_Internal Economics_IFRS Elim_Xavier" xfId="8398" xr:uid="{8DDA01A9-EA57-453B-AC65-0C98F8BEB5AE}"/>
    <cellStyle name="_Internal Economics_IFRS IS" xfId="8399" xr:uid="{E80312AC-AAC0-404E-A5D8-844B6ECA979C}"/>
    <cellStyle name="_Internal Economics_IFRS IS_Xavier" xfId="8400" xr:uid="{AEDBDC51-CE7A-422B-8A90-9B523C20389D}"/>
    <cellStyle name="_Internal Economics_M.1.1 Balance Formato de carga " xfId="8401" xr:uid="{E7F6F936-AA36-4C8B-9A23-6CE82C56E5A5}"/>
    <cellStyle name="_Internal Economics_NYSEG Assets" xfId="8402" xr:uid="{2AE4918C-659F-4C10-9385-6368BD6A0744}"/>
    <cellStyle name="_Internal Economics_NYSEG Assets 2" xfId="8403" xr:uid="{02EB2FD0-07F0-4AA2-97B7-9CC0BB2999D9}"/>
    <cellStyle name="_Internal Economics_NYSEG Assets 2 2" xfId="8404" xr:uid="{6E56099A-0FA4-4EFB-B245-2236FD260E33}"/>
    <cellStyle name="_Internal Economics_NYSEG Assets 2_Xavier" xfId="8405" xr:uid="{5AFC5A68-F503-4D8B-8D24-D33532D2972A}"/>
    <cellStyle name="_Internal Economics_NYSEG Assets 3" xfId="8406" xr:uid="{FCF7C180-0CB4-4827-99B8-12B0FD60DCD5}"/>
    <cellStyle name="_Internal Economics_NYSEG Assets_14  IUSA 2012 Rev2 Maqueta for Presentation July 9" xfId="8407" xr:uid="{427E1CD4-D796-49DE-B571-C6A3A03A6336}"/>
    <cellStyle name="_Internal Economics_NYSEG Assets_9. Staff Cost-External Services" xfId="8408" xr:uid="{4A66D321-F870-47AF-B1F8-EE815493A485}"/>
    <cellStyle name="_Internal Economics_NYSEG Assets_9. Staff Cost-External Services 2" xfId="8409" xr:uid="{B9985735-CA41-4FFE-8397-23711EEE5BC4}"/>
    <cellStyle name="_Internal Economics_NYSEG Assets_9. Staff Cost-External Services_1" xfId="8410" xr:uid="{8965453F-BEB3-4037-BAE1-C6BB18F8BA1A}"/>
    <cellStyle name="_Internal Economics_NYSEG Assets_9. Staff Cost-External Services_1 2" xfId="8411" xr:uid="{96A34F1F-6BA3-4ED1-B54E-300850570429}"/>
    <cellStyle name="_Internal Economics_NYSEG Assets_Actual" xfId="8412" xr:uid="{CACD00D5-F3D9-452D-AD1C-DF4D795195D8}"/>
    <cellStyle name="_Internal Economics_NYSEG Assets_Actual_Xavier" xfId="8413" xr:uid="{9DC31D29-5C61-44BA-B5B8-8065678DFF29}"/>
    <cellStyle name="_Internal Economics_NYSEG Assets_Conversion" xfId="8414" xr:uid="{6A119751-85E7-4374-95E4-B1A248DA0EE5}"/>
    <cellStyle name="_Internal Economics_NYSEG Assets_Conversion 2" xfId="8415" xr:uid="{9405410F-C611-4A31-A405-E7F6A0F35206}"/>
    <cellStyle name="_Internal Economics_NYSEG Assets_FIN € Summary" xfId="8416" xr:uid="{492EC9F6-0D99-4A1A-AC97-27158A340C6C}"/>
    <cellStyle name="_Internal Economics_NYSEG Assets_FIN € Summary 2" xfId="8417" xr:uid="{2933149A-290B-4BA7-9623-C414D984637C}"/>
    <cellStyle name="_Internal Economics_NYSEG Assets_IFRS Elim" xfId="8418" xr:uid="{AD5A949F-14A1-406A-97A4-0790D0C70D82}"/>
    <cellStyle name="_Internal Economics_NYSEG Assets_IFRS Elim_Xavier" xfId="8419" xr:uid="{600AAE1E-9C62-43B1-8E2C-951AAED30361}"/>
    <cellStyle name="_Internal Economics_NYSEG Assets_IFRS IS" xfId="8420" xr:uid="{096B0950-F28D-4C09-B452-F2972F677148}"/>
    <cellStyle name="_Internal Economics_NYSEG Assets_IFRS IS_Xavier" xfId="8421" xr:uid="{2860AD61-EB83-48E9-B433-57A829A2C236}"/>
    <cellStyle name="_Internal Economics_NYSEG Assets_One Corp Summary" xfId="8422" xr:uid="{807CB78E-048C-4E46-86E3-D63938BDAEA8}"/>
    <cellStyle name="_Internal Economics_NYSEG Assets_One Corp Summary 2" xfId="8423" xr:uid="{4271338B-F85E-4AC5-B3C7-ECE9DCECA022}"/>
    <cellStyle name="_Internal Economics_NYSEG Assets_Plan IS" xfId="8424" xr:uid="{B005CFD1-4F24-4054-B7E7-30E8688B22B3}"/>
    <cellStyle name="_Internal Economics_NYSEG Assets_Plan IS_Xavier" xfId="8425" xr:uid="{A09867A6-797C-4087-9117-FE2F6385C9AE}"/>
    <cellStyle name="_Internal Economics_NYSEG Assets_PlntIn" xfId="8426" xr:uid="{6E185B98-D675-4D9F-BFD0-5F98FA424046}"/>
    <cellStyle name="_Internal Economics_NYSEG Assets_PlntIn_Xavier" xfId="8427" xr:uid="{37DA43F5-A643-4C1A-8CF6-66FBA22B51A9}"/>
    <cellStyle name="_Internal Economics_NYSEG Assets_PPA" xfId="8428" xr:uid="{870EF33A-B22A-4947-9A96-91155E05DBF4}"/>
    <cellStyle name="_Internal Economics_NYSEG Assets_PPA_Xavier" xfId="8429" xr:uid="{5B71E8B0-75E2-4A0D-B66A-629C0B824A29}"/>
    <cellStyle name="_Internal Economics_NYSEG Assets_ppt-ind" xfId="8430" xr:uid="{6BA9B35A-3BF0-4F47-A887-E66DF766D626}"/>
    <cellStyle name="_Internal Economics_NYSEG Assets_Xavier" xfId="8431" xr:uid="{63FB2D5B-AB57-4251-B032-9321C01D0E1A}"/>
    <cellStyle name="_Internal Economics_NYSEG Liab" xfId="8432" xr:uid="{5422C815-DA46-46E6-ABDC-D92BA3C680E7}"/>
    <cellStyle name="_Internal Economics_NYSEG Liab 2" xfId="8433" xr:uid="{6FDF5EDD-9510-461F-A5F0-448CB5833508}"/>
    <cellStyle name="_Internal Economics_NYSEG Liab 2 2" xfId="8434" xr:uid="{30106BE4-1A8A-4F7C-8729-024C5AFCC90B}"/>
    <cellStyle name="_Internal Economics_NYSEG Liab 2_Xavier" xfId="8435" xr:uid="{D6808BC2-4D5B-4BE3-8314-CB16C65633E0}"/>
    <cellStyle name="_Internal Economics_NYSEG Liab 3" xfId="8436" xr:uid="{3A64A045-08E9-4D07-BC22-69B4DE176A85}"/>
    <cellStyle name="_Internal Economics_NYSEG Liab_14  IUSA 2012 Rev2 Maqueta for Presentation July 9" xfId="8437" xr:uid="{E0DC904E-2BE2-4B89-BE40-392A5BA2C88A}"/>
    <cellStyle name="_Internal Economics_NYSEG Liab_9. Staff Cost-External Services" xfId="8438" xr:uid="{208DB367-82A5-47A8-98AC-98E34A166DC8}"/>
    <cellStyle name="_Internal Economics_NYSEG Liab_9. Staff Cost-External Services 2" xfId="8439" xr:uid="{1D51F951-B073-4B7F-9030-CE6A00EFDFE5}"/>
    <cellStyle name="_Internal Economics_NYSEG Liab_9. Staff Cost-External Services_1" xfId="8440" xr:uid="{C630F1A2-5C3E-4717-991B-4F7EE6B3172F}"/>
    <cellStyle name="_Internal Economics_NYSEG Liab_9. Staff Cost-External Services_1 2" xfId="8441" xr:uid="{C07FE15F-3B41-41B5-84FD-3930DBE6884C}"/>
    <cellStyle name="_Internal Economics_NYSEG Liab_Actual" xfId="8442" xr:uid="{D0EA3D61-BA09-4A83-A4C4-A79ABE401D1B}"/>
    <cellStyle name="_Internal Economics_NYSEG Liab_Actual_Xavier" xfId="8443" xr:uid="{7169E9EA-60AD-493A-BA1D-A9E20372F767}"/>
    <cellStyle name="_Internal Economics_NYSEG Liab_Conversion" xfId="8444" xr:uid="{62A48147-33E3-42B9-8462-BB2EEC861AA5}"/>
    <cellStyle name="_Internal Economics_NYSEG Liab_Conversion 2" xfId="8445" xr:uid="{A9207CD7-0E48-4A9D-9E5C-526E4F4E5CB6}"/>
    <cellStyle name="_Internal Economics_NYSEG Liab_FIN € Summary" xfId="8446" xr:uid="{3EE61008-8456-4F2B-BEA8-EBD18F3C306E}"/>
    <cellStyle name="_Internal Economics_NYSEG Liab_FIN € Summary 2" xfId="8447" xr:uid="{31E98333-64D9-4B94-8860-7974CEA88275}"/>
    <cellStyle name="_Internal Economics_NYSEG Liab_IFRS Elim" xfId="8448" xr:uid="{0F6AD594-E3D4-445E-A4A5-35CEF4D834F3}"/>
    <cellStyle name="_Internal Economics_NYSEG Liab_IFRS Elim_Xavier" xfId="8449" xr:uid="{F0659177-0801-4B7B-9B74-7F816F99C4DB}"/>
    <cellStyle name="_Internal Economics_NYSEG Liab_IFRS IS" xfId="8450" xr:uid="{8AC14859-A425-4AAE-B031-148FF0DD6042}"/>
    <cellStyle name="_Internal Economics_NYSEG Liab_IFRS IS_Xavier" xfId="8451" xr:uid="{975719C1-6394-4501-AB44-1B10260DDEB3}"/>
    <cellStyle name="_Internal Economics_NYSEG Liab_One Corp Summary" xfId="8452" xr:uid="{216707F0-1F2A-4675-A086-585D7305CFF2}"/>
    <cellStyle name="_Internal Economics_NYSEG Liab_One Corp Summary 2" xfId="8453" xr:uid="{A1FA6DE7-C158-428E-9540-617B052973FE}"/>
    <cellStyle name="_Internal Economics_NYSEG Liab_Plan IS" xfId="8454" xr:uid="{BD18B3E7-0B3A-4444-AC32-890E7008B46B}"/>
    <cellStyle name="_Internal Economics_NYSEG Liab_Plan IS_Xavier" xfId="8455" xr:uid="{54064F97-E222-498B-AF35-07A58E31EE8B}"/>
    <cellStyle name="_Internal Economics_NYSEG Liab_PlntIn" xfId="8456" xr:uid="{7BF783DC-B71F-4D37-AFA5-5D4608D663D3}"/>
    <cellStyle name="_Internal Economics_NYSEG Liab_PlntIn_Xavier" xfId="8457" xr:uid="{63126BEE-D98B-456A-B3CF-AF934E961599}"/>
    <cellStyle name="_Internal Economics_NYSEG Liab_PPA" xfId="8458" xr:uid="{A4C462CF-5970-4EE9-8C12-67E6938D06AD}"/>
    <cellStyle name="_Internal Economics_NYSEG Liab_PPA_Xavier" xfId="8459" xr:uid="{484BB054-D8ED-4F40-B050-0A72B8CE401C}"/>
    <cellStyle name="_Internal Economics_NYSEG Liab_ppt-ind" xfId="8460" xr:uid="{EFEF5030-94F4-4B80-A50B-CB0E6C1240DB}"/>
    <cellStyle name="_Internal Economics_NYSEG Liab_Xavier" xfId="8461" xr:uid="{6AA66B56-D8F9-4161-9900-446A68E1FB1B}"/>
    <cellStyle name="_Internal Economics_One Corp Summary" xfId="8462" xr:uid="{81567F22-C405-414C-91B4-596633093541}"/>
    <cellStyle name="_Internal Economics_One Corp Summary 2" xfId="8463" xr:uid="{557C7D71-A1D2-4572-98C7-045E472969DC}"/>
    <cellStyle name="_Internal Economics_Plan IS" xfId="8464" xr:uid="{803F3443-CEC1-442C-B07D-D4528153834F}"/>
    <cellStyle name="_Internal Economics_Plan IS_Xavier" xfId="8465" xr:uid="{0102570F-EA1F-4365-8054-8C47F20208FE}"/>
    <cellStyle name="_Internal Economics_PlntIn" xfId="8466" xr:uid="{1A628268-F534-4194-8E69-9FE00062C9F3}"/>
    <cellStyle name="_Internal Economics_PlntIn_Xavier" xfId="8467" xr:uid="{5413690C-6972-46A6-A5EF-7C96E60B3FEE}"/>
    <cellStyle name="_Internal Economics_PPA" xfId="8468" xr:uid="{87B11C9D-6365-4048-B100-F8E9BF4CEA6D}"/>
    <cellStyle name="_Internal Economics_PPA_Xavier" xfId="8469" xr:uid="{BA84647F-B248-4A04-876F-99D3B4A4C237}"/>
    <cellStyle name="_Internal Economics_ppt-ind" xfId="8470" xr:uid="{00F5F687-8C12-47E3-91F0-DEEE7E83E50B}"/>
    <cellStyle name="_Internal Economics_Reg Asset 2008 changes-summary Jan" xfId="8471" xr:uid="{1BD31A10-9742-4C68-9FC5-CBA1ACDE9F6C}"/>
    <cellStyle name="_Internal Economics_Reg Asset 2008 changes-summary Jan 2" xfId="8472" xr:uid="{BABA94AD-9B22-486E-97B7-EFEE26D4987B}"/>
    <cellStyle name="_Internal Economics_Reg Asset 2008 changes-summary Jan 2 2" xfId="8473" xr:uid="{407EDE67-9622-42DC-B2CD-CC5104C1027A}"/>
    <cellStyle name="_Internal Economics_Reg Asset 2008 changes-summary Jan 2_Xavier" xfId="8474" xr:uid="{B8640525-1653-4D4C-8C21-1DACE1261BBF}"/>
    <cellStyle name="_Internal Economics_Reg Asset 2008 changes-summary Jan 3" xfId="8475" xr:uid="{C9690F3E-19A7-487B-A055-FD1EB6184CC2}"/>
    <cellStyle name="_Internal Economics_Reg Asset 2008 changes-summary Jan_14  IUSA 2012 Rev2 Maqueta for Presentation July 9" xfId="8476" xr:uid="{DFBCAF50-3306-477C-B23E-65495FD89DDA}"/>
    <cellStyle name="_Internal Economics_Reg Asset 2008 changes-summary Jan_9. Staff Cost-External Services" xfId="8477" xr:uid="{D76042E7-4A4F-41B8-80F7-51CD8EE9302C}"/>
    <cellStyle name="_Internal Economics_Reg Asset 2008 changes-summary Jan_9. Staff Cost-External Services 2" xfId="8478" xr:uid="{146F1A6A-D62A-49A9-961E-7742F3DA284B}"/>
    <cellStyle name="_Internal Economics_Reg Asset 2008 changes-summary Jan_9. Staff Cost-External Services_1" xfId="8479" xr:uid="{55931D1C-62C0-486F-896A-02F0360FD4CE}"/>
    <cellStyle name="_Internal Economics_Reg Asset 2008 changes-summary Jan_9. Staff Cost-External Services_1 2" xfId="8480" xr:uid="{EFF40675-7AFE-4A28-8CE9-7DA103911153}"/>
    <cellStyle name="_Internal Economics_Reg Asset 2008 changes-summary Jan_Actual" xfId="8481" xr:uid="{C648EF18-6287-41EF-AE51-E335454FC199}"/>
    <cellStyle name="_Internal Economics_Reg Asset 2008 changes-summary Jan_Actual_Xavier" xfId="8482" xr:uid="{5DF04A37-220F-4554-AA1E-10B62D61D8C1}"/>
    <cellStyle name="_Internal Economics_Reg Asset 2008 changes-summary Jan_Conversion" xfId="8483" xr:uid="{55C1F180-21E2-4D4D-94C4-23D801206A65}"/>
    <cellStyle name="_Internal Economics_Reg Asset 2008 changes-summary Jan_Conversion 2" xfId="8484" xr:uid="{595C5288-08EB-46A6-B051-70C8A37BA706}"/>
    <cellStyle name="_Internal Economics_Reg Asset 2008 changes-summary Jan_FIN € Summary" xfId="8485" xr:uid="{3AE6B196-BA1F-4BA9-A473-E1EA8DFDC880}"/>
    <cellStyle name="_Internal Economics_Reg Asset 2008 changes-summary Jan_FIN € Summary 2" xfId="8486" xr:uid="{3CB32A85-CF97-4DD9-A8FB-0E8D4C8D3B62}"/>
    <cellStyle name="_Internal Economics_Reg Asset 2008 changes-summary Jan_IFRS Elim" xfId="8487" xr:uid="{1D24B435-C4BA-4B81-9C3B-BB2F27974A22}"/>
    <cellStyle name="_Internal Economics_Reg Asset 2008 changes-summary Jan_IFRS Elim_Xavier" xfId="8488" xr:uid="{254B6CAA-BF1D-4630-B54E-796C2C1D4242}"/>
    <cellStyle name="_Internal Economics_Reg Asset 2008 changes-summary Jan_IFRS IS" xfId="8489" xr:uid="{8EEA553A-57AD-4978-8883-566516FC7983}"/>
    <cellStyle name="_Internal Economics_Reg Asset 2008 changes-summary Jan_IFRS IS_Xavier" xfId="8490" xr:uid="{C7F052EC-F251-4320-81DA-8FF02F8729BF}"/>
    <cellStyle name="_Internal Economics_Reg Asset 2008 changes-summary Jan_One Corp Summary" xfId="8491" xr:uid="{70F8A7C1-7AEC-4D2D-9ED9-A38691EBB476}"/>
    <cellStyle name="_Internal Economics_Reg Asset 2008 changes-summary Jan_One Corp Summary 2" xfId="8492" xr:uid="{A662E08C-E79E-40D8-BAC4-85F4368D5770}"/>
    <cellStyle name="_Internal Economics_Reg Asset 2008 changes-summary Jan_Plan IS" xfId="8493" xr:uid="{CD88D7EE-8B30-4AB6-AA14-BDD42F65B2FE}"/>
    <cellStyle name="_Internal Economics_Reg Asset 2008 changes-summary Jan_Plan IS_Xavier" xfId="8494" xr:uid="{B5E0D419-DACF-43A9-9709-1A79327F876F}"/>
    <cellStyle name="_Internal Economics_Reg Asset 2008 changes-summary Jan_PlntIn" xfId="8495" xr:uid="{FF9357A3-3559-4DD1-A215-1464DEA945FD}"/>
    <cellStyle name="_Internal Economics_Reg Asset 2008 changes-summary Jan_PlntIn_Xavier" xfId="8496" xr:uid="{668D5FC5-4F31-4FE0-82E8-7685196EE841}"/>
    <cellStyle name="_Internal Economics_Reg Asset 2008 changes-summary Jan_PPA" xfId="8497" xr:uid="{D9095F36-426F-4505-AA71-053C03874009}"/>
    <cellStyle name="_Internal Economics_Reg Asset 2008 changes-summary Jan_PPA_Xavier" xfId="8498" xr:uid="{14AEE260-9BF1-4F58-BE42-06F791388BF5}"/>
    <cellStyle name="_Internal Economics_Reg Asset 2008 changes-summary Jan_ppt-ind" xfId="8499" xr:uid="{C3CB8825-FF30-43D2-8F65-6D90C3DF9BDD}"/>
    <cellStyle name="_Internal Economics_Reg Asset 2008 changes-summary Jan_Xavier" xfId="8500" xr:uid="{5825B6F6-AA0B-4C81-9472-5803A06D7D2D}"/>
    <cellStyle name="_Internal Economics_Xavier" xfId="8501" xr:uid="{4B71A6F6-8BB7-4AE3-9C70-0306C326F9B5}"/>
    <cellStyle name="_Investor Model 12-16-05" xfId="8502" xr:uid="{7E6AFF80-58AD-469C-A734-70AB16CECCA7}"/>
    <cellStyle name="_Investor Model 12-16-05 2" xfId="8503" xr:uid="{E21BA7C2-BBD1-4F73-B97B-E1568F0E9EB9}"/>
    <cellStyle name="_Investor Model 12-16-05 2 2" xfId="8504" xr:uid="{F862992F-2C16-44FA-AC3B-55A335E1693F}"/>
    <cellStyle name="_Investor Model 12-16-05 2_Xavier" xfId="8505" xr:uid="{CE6C8059-BB3C-49F8-8E6D-1D51414E573A}"/>
    <cellStyle name="_Investor Model 12-16-05 3" xfId="8506" xr:uid="{BDDE421D-7785-4B64-A932-036C4EAE33A3}"/>
    <cellStyle name="_Investor Model 12-16-05_14  IUSA 2012 Rev2 Maqueta for Presentation July 9" xfId="8507" xr:uid="{93FB4E15-A16C-4781-A140-00238F9DA4F2}"/>
    <cellStyle name="_Investor Model 12-16-05_9. Staff Cost-External Services" xfId="8508" xr:uid="{D7FF580E-661A-418D-8613-ED3003B546C6}"/>
    <cellStyle name="_Investor Model 12-16-05_9. Staff Cost-External Services 2" xfId="8509" xr:uid="{9C9E4694-C2B7-40AD-9645-DEA8BBBC0C20}"/>
    <cellStyle name="_Investor Model 12-16-05_9. Staff Cost-External Services_1" xfId="8510" xr:uid="{64873C46-7A6F-4075-8FBF-488B9B55F041}"/>
    <cellStyle name="_Investor Model 12-16-05_9. Staff Cost-External Services_1 2" xfId="8511" xr:uid="{02278CF1-AC0A-4F60-9061-4EB39CB55DD9}"/>
    <cellStyle name="_Investor Model 12-16-05_Actual" xfId="8512" xr:uid="{6E7CEA29-4FEE-4B62-86D6-C488EFA9BB77}"/>
    <cellStyle name="_Investor Model 12-16-05_Actual_Xavier" xfId="8513" xr:uid="{6F86D932-15FF-4BED-9C6F-120E772A02DA}"/>
    <cellStyle name="_Investor Model 12-16-05_Adams Report Recon Sept 08" xfId="8514" xr:uid="{86424D5F-0A69-438C-A805-5C093B4520C0}"/>
    <cellStyle name="_Investor Model 12-16-05_Adams Report Recon Sept 08 2" xfId="8515" xr:uid="{2EEFADCD-1325-4B48-A962-8A1A2C4F30D9}"/>
    <cellStyle name="_Investor Model 12-16-05_Adams Report Recon Sept 08 2 2" xfId="8516" xr:uid="{7F46F04A-399A-40C7-B912-3210A63D3FAE}"/>
    <cellStyle name="_Investor Model 12-16-05_Adams Report Recon Sept 08 2_Xavier" xfId="8517" xr:uid="{733DC4D7-055C-4E43-8EEF-D295B41D7FFC}"/>
    <cellStyle name="_Investor Model 12-16-05_Adams Report Recon Sept 08 3" xfId="8518" xr:uid="{C2BEA61B-3CA6-463E-A5A8-1648D07C552F}"/>
    <cellStyle name="_Investor Model 12-16-05_Adams Report Recon Sept 08_14  IUSA 2012 Rev2 Maqueta for Presentation July 9" xfId="8519" xr:uid="{0FDE3BED-6A29-41FE-89FA-9488CAECE239}"/>
    <cellStyle name="_Investor Model 12-16-05_Adams Report Recon Sept 08_9. Staff Cost-External Services" xfId="8520" xr:uid="{B7DE0E63-5546-42CF-97BB-70A3BDFFA329}"/>
    <cellStyle name="_Investor Model 12-16-05_Adams Report Recon Sept 08_9. Staff Cost-External Services 2" xfId="8521" xr:uid="{C739DF90-32DA-4A2C-B2AF-127E626911DC}"/>
    <cellStyle name="_Investor Model 12-16-05_Adams Report Recon Sept 08_9. Staff Cost-External Services_1" xfId="8522" xr:uid="{95B9BA8D-7F57-4AA5-894E-565A52684A71}"/>
    <cellStyle name="_Investor Model 12-16-05_Adams Report Recon Sept 08_9. Staff Cost-External Services_1 2" xfId="8523" xr:uid="{4DC3B7F5-C7E5-4B04-881E-F88FCEAA7272}"/>
    <cellStyle name="_Investor Model 12-16-05_Adams Report Recon Sept 08_Actual" xfId="8524" xr:uid="{E77253EF-4DC7-4C8B-B2AF-3D8AF68C8001}"/>
    <cellStyle name="_Investor Model 12-16-05_Adams Report Recon Sept 08_Actual_Xavier" xfId="8525" xr:uid="{6A9C12B6-2F6F-428D-B316-B19CE887288D}"/>
    <cellStyle name="_Investor Model 12-16-05_Adams Report Recon Sept 08_Conversion" xfId="8526" xr:uid="{EEBEF9B9-21A0-40FF-8F5C-A6A430C4FCCE}"/>
    <cellStyle name="_Investor Model 12-16-05_Adams Report Recon Sept 08_Conversion 2" xfId="8527" xr:uid="{CB66546A-4213-48B9-B1EB-592C7CFB53BC}"/>
    <cellStyle name="_Investor Model 12-16-05_Adams Report Recon Sept 08_FIN € Summary" xfId="8528" xr:uid="{F7F51292-8A31-419F-BDB4-5E85ADE26F1D}"/>
    <cellStyle name="_Investor Model 12-16-05_Adams Report Recon Sept 08_FIN € Summary 2" xfId="8529" xr:uid="{BC376ABA-8594-4920-8F6A-63BFEFF4A1E6}"/>
    <cellStyle name="_Investor Model 12-16-05_Adams Report Recon Sept 08_IFRS Elim" xfId="8530" xr:uid="{B6166875-D439-439A-A083-D0EDF16DED04}"/>
    <cellStyle name="_Investor Model 12-16-05_Adams Report Recon Sept 08_IFRS Elim_Xavier" xfId="8531" xr:uid="{8A3B9D45-1E96-4E1E-B9F7-558AD4D61939}"/>
    <cellStyle name="_Investor Model 12-16-05_Adams Report Recon Sept 08_IFRS IS" xfId="8532" xr:uid="{C8974A58-9AEF-497D-A4B5-E92A40382041}"/>
    <cellStyle name="_Investor Model 12-16-05_Adams Report Recon Sept 08_IFRS IS_Xavier" xfId="8533" xr:uid="{01832B4B-E7EF-4B3B-B156-34E63833A01F}"/>
    <cellStyle name="_Investor Model 12-16-05_Adams Report Recon Sept 08_One Corp Summary" xfId="8534" xr:uid="{4E346EDD-79A4-4D3E-A57E-9196CBBE83C7}"/>
    <cellStyle name="_Investor Model 12-16-05_Adams Report Recon Sept 08_One Corp Summary 2" xfId="8535" xr:uid="{32554BEE-D6CB-4AB4-B606-F3BCE5DC05CA}"/>
    <cellStyle name="_Investor Model 12-16-05_Adams Report Recon Sept 08_Plan IS" xfId="8536" xr:uid="{CF9E2889-E1C0-49AD-8E16-A304A0BC8D2D}"/>
    <cellStyle name="_Investor Model 12-16-05_Adams Report Recon Sept 08_Plan IS_Xavier" xfId="8537" xr:uid="{0E4C342D-A837-4387-BF6E-6FA678D3593D}"/>
    <cellStyle name="_Investor Model 12-16-05_Adams Report Recon Sept 08_PlntIn" xfId="8538" xr:uid="{92D37263-CCE8-41BA-930B-CE807870E734}"/>
    <cellStyle name="_Investor Model 12-16-05_Adams Report Recon Sept 08_PlntIn_Xavier" xfId="8539" xr:uid="{A66F7CAD-02E9-488E-9612-C577EA9AAB5D}"/>
    <cellStyle name="_Investor Model 12-16-05_Adams Report Recon Sept 08_PPA" xfId="8540" xr:uid="{76349A09-0A3F-41E6-A5FC-E45E36740875}"/>
    <cellStyle name="_Investor Model 12-16-05_Adams Report Recon Sept 08_PPA_Xavier" xfId="8541" xr:uid="{1966E6C1-D3DD-4431-8361-1CBD8F26CE73}"/>
    <cellStyle name="_Investor Model 12-16-05_Adams Report Recon Sept 08_ppt-ind" xfId="8542" xr:uid="{36C757BE-A657-49EE-BA46-36F1D9717CE8}"/>
    <cellStyle name="_Investor Model 12-16-05_Adams Report Recon Sept 08_Xavier" xfId="8543" xr:uid="{C3A4DFD1-81AD-4B3F-BDF5-9BE484A5CD4C}"/>
    <cellStyle name="_Investor Model 12-16-05_Book1" xfId="8544" xr:uid="{23209E9B-A22B-41F9-8A96-5E2A69992516}"/>
    <cellStyle name="_Investor Model 12-16-05_Book1 2" xfId="8545" xr:uid="{B38B357D-E1DF-4219-BBC0-0EBE81758ADE}"/>
    <cellStyle name="_Investor Model 12-16-05_Book1 2 2" xfId="8546" xr:uid="{CC3AC00A-ADA4-4970-8AB2-7AB9F1AD6F1B}"/>
    <cellStyle name="_Investor Model 12-16-05_Book1 2_Xavier" xfId="8547" xr:uid="{D0175513-D71E-4F03-B442-940872B800FB}"/>
    <cellStyle name="_Investor Model 12-16-05_Book1 3" xfId="8548" xr:uid="{5F9EAFA5-BD77-40E0-8FC6-CB3179DD24DD}"/>
    <cellStyle name="_Investor Model 12-16-05_Book1_14  IUSA 2012 Rev2 Maqueta for Presentation July 9" xfId="8549" xr:uid="{ED59B255-4FCA-4918-932A-1EE1AC9FA156}"/>
    <cellStyle name="_Investor Model 12-16-05_Book1_9. Staff Cost-External Services" xfId="8550" xr:uid="{ABD1A2D1-F9A0-4949-A1A0-D32906C21A2D}"/>
    <cellStyle name="_Investor Model 12-16-05_Book1_9. Staff Cost-External Services 2" xfId="8551" xr:uid="{F434EAB1-6553-4785-AF67-54126A7DF46B}"/>
    <cellStyle name="_Investor Model 12-16-05_Book1_9. Staff Cost-External Services_1" xfId="8552" xr:uid="{6B4368A2-9F1E-4892-AC81-933EB947F3B5}"/>
    <cellStyle name="_Investor Model 12-16-05_Book1_9. Staff Cost-External Services_1 2" xfId="8553" xr:uid="{F5C317C7-D86E-4B6E-828C-C652FCD97764}"/>
    <cellStyle name="_Investor Model 12-16-05_Book1_Actual" xfId="8554" xr:uid="{6CF12EBE-FAC7-44E5-88D0-C90CE2BF74B5}"/>
    <cellStyle name="_Investor Model 12-16-05_Book1_Actual_Xavier" xfId="8555" xr:uid="{553E7C4E-7B75-4956-A452-5C0071B40F49}"/>
    <cellStyle name="_Investor Model 12-16-05_Book1_Conversion" xfId="8556" xr:uid="{C2E7E0AC-BC0E-4BD6-B805-3153C9CD0902}"/>
    <cellStyle name="_Investor Model 12-16-05_Book1_Conversion 2" xfId="8557" xr:uid="{13335A84-9D94-4DE3-835E-ABFFCCC8C3DB}"/>
    <cellStyle name="_Investor Model 12-16-05_Book1_FIN € Summary" xfId="8558" xr:uid="{E2C81E4D-AF30-42DF-A911-8A141C15BAEB}"/>
    <cellStyle name="_Investor Model 12-16-05_Book1_FIN € Summary 2" xfId="8559" xr:uid="{FB798365-5533-48AB-A05F-5549FEE93A13}"/>
    <cellStyle name="_Investor Model 12-16-05_Book1_IFRS Elim" xfId="8560" xr:uid="{E3C5A8C5-7D76-4F51-A0A7-8387360D2319}"/>
    <cellStyle name="_Investor Model 12-16-05_Book1_IFRS Elim_Xavier" xfId="8561" xr:uid="{2F549A3A-FEA4-433C-9DDB-AA458268C7AD}"/>
    <cellStyle name="_Investor Model 12-16-05_Book1_IFRS IS" xfId="8562" xr:uid="{D68354C5-1596-4F2D-B0B3-6D051B34255A}"/>
    <cellStyle name="_Investor Model 12-16-05_Book1_IFRS IS_Xavier" xfId="8563" xr:uid="{6D0714D3-F338-4978-A7FE-9977C285914B}"/>
    <cellStyle name="_Investor Model 12-16-05_Book1_One Corp Summary" xfId="8564" xr:uid="{FE827762-95B0-4B40-8F02-C9677290E4BB}"/>
    <cellStyle name="_Investor Model 12-16-05_Book1_One Corp Summary 2" xfId="8565" xr:uid="{A4B76011-6CD7-433D-B4CF-48C2C68EE62F}"/>
    <cellStyle name="_Investor Model 12-16-05_Book1_Plan IS" xfId="8566" xr:uid="{257D1DD4-6435-40A0-AD2B-B93C5A562613}"/>
    <cellStyle name="_Investor Model 12-16-05_Book1_Plan IS_Xavier" xfId="8567" xr:uid="{0F68F52D-BD21-4536-9A09-53B45C680C07}"/>
    <cellStyle name="_Investor Model 12-16-05_Book1_PlntIn" xfId="8568" xr:uid="{B923669F-E5DF-4BDF-B75E-AD0BE129EE79}"/>
    <cellStyle name="_Investor Model 12-16-05_Book1_PlntIn_Xavier" xfId="8569" xr:uid="{82396566-E3D9-4099-91BE-0BDBA9363428}"/>
    <cellStyle name="_Investor Model 12-16-05_Book1_PPA" xfId="8570" xr:uid="{9DE5CD33-6116-46FC-B072-BB0110D66ABB}"/>
    <cellStyle name="_Investor Model 12-16-05_Book1_PPA_Xavier" xfId="8571" xr:uid="{ED26DC16-8A70-4532-930E-6FCE7FD9C5A6}"/>
    <cellStyle name="_Investor Model 12-16-05_Book1_ppt-ind" xfId="8572" xr:uid="{4C8305B2-760C-4A04-87C6-8D10C970C3C6}"/>
    <cellStyle name="_Investor Model 12-16-05_Book1_Xavier" xfId="8573" xr:uid="{21BCB2F0-0157-484B-9565-CAF53BC4DC49}"/>
    <cellStyle name="_Investor Model 12-16-05_Conversion" xfId="8574" xr:uid="{6B28B675-0897-46F6-8498-98D25546E2EB}"/>
    <cellStyle name="_Investor Model 12-16-05_Conversion 2" xfId="8575" xr:uid="{86FD49DB-366A-4020-8A3F-75F5AC309CB3}"/>
    <cellStyle name="_Investor Model 12-16-05_FIN € Summary" xfId="8576" xr:uid="{4C5EB5B0-82FD-4D03-A985-C3A386DDC600}"/>
    <cellStyle name="_Investor Model 12-16-05_FIN € Summary 2" xfId="8577" xr:uid="{7E06F41C-91E0-4813-A25E-14F8A6D40A26}"/>
    <cellStyle name="_Investor Model 12-16-05_IFRS Elim" xfId="8578" xr:uid="{48D093D1-2A49-4AAC-BF3A-FAD0FA54668A}"/>
    <cellStyle name="_Investor Model 12-16-05_IFRS Elim_Xavier" xfId="8579" xr:uid="{3BFC23AE-4F89-436A-BE77-066943DBF0A9}"/>
    <cellStyle name="_Investor Model 12-16-05_IFRS IS" xfId="8580" xr:uid="{ECEF78F7-7B94-4820-AF18-3F9B753CB8F0}"/>
    <cellStyle name="_Investor Model 12-16-05_IFRS IS_Xavier" xfId="8581" xr:uid="{668E7F2F-E4BB-46EF-8C43-F925F489E489}"/>
    <cellStyle name="_Investor Model 12-16-05_M.1.1 Balance Formato de carga " xfId="8582" xr:uid="{F59F23E7-732F-4C93-898E-1090FF73AA8B}"/>
    <cellStyle name="_Investor Model 12-16-05_NYSEG Assets" xfId="8583" xr:uid="{814F71AC-BF11-4CB0-A327-C95E3A495DCD}"/>
    <cellStyle name="_Investor Model 12-16-05_NYSEG Assets 2" xfId="8584" xr:uid="{532484D0-A12F-46F1-A6F7-4FDFC2F9BB65}"/>
    <cellStyle name="_Investor Model 12-16-05_NYSEG Assets 2 2" xfId="8585" xr:uid="{827FFF67-17FD-4AC3-A0C2-A206E28E98A7}"/>
    <cellStyle name="_Investor Model 12-16-05_NYSEG Assets 2_Xavier" xfId="8586" xr:uid="{282B15C4-9882-42E0-ACE1-F560689A107A}"/>
    <cellStyle name="_Investor Model 12-16-05_NYSEG Assets 3" xfId="8587" xr:uid="{BF7CD0A5-E7FD-44AD-B1A3-6A2379180C8A}"/>
    <cellStyle name="_Investor Model 12-16-05_NYSEG Assets_14  IUSA 2012 Rev2 Maqueta for Presentation July 9" xfId="8588" xr:uid="{FA981631-6C32-41F4-B40F-02A06AF8D6AE}"/>
    <cellStyle name="_Investor Model 12-16-05_NYSEG Assets_9. Staff Cost-External Services" xfId="8589" xr:uid="{34AC129C-0296-4F49-9218-D528C97527F8}"/>
    <cellStyle name="_Investor Model 12-16-05_NYSEG Assets_9. Staff Cost-External Services 2" xfId="8590" xr:uid="{961C5151-DE1A-4DC0-8619-B335C484A8DB}"/>
    <cellStyle name="_Investor Model 12-16-05_NYSEG Assets_9. Staff Cost-External Services_1" xfId="8591" xr:uid="{C008B9DA-CF68-4D01-A301-95BD8DAD67D6}"/>
    <cellStyle name="_Investor Model 12-16-05_NYSEG Assets_9. Staff Cost-External Services_1 2" xfId="8592" xr:uid="{88D834AD-A1A0-4D65-9765-5E447B192806}"/>
    <cellStyle name="_Investor Model 12-16-05_NYSEG Assets_Actual" xfId="8593" xr:uid="{ED95C70D-730B-40E9-9970-BB041F13B89E}"/>
    <cellStyle name="_Investor Model 12-16-05_NYSEG Assets_Actual_Xavier" xfId="8594" xr:uid="{A5FF0024-5C87-47EA-ADF8-F17853DC0D68}"/>
    <cellStyle name="_Investor Model 12-16-05_NYSEG Assets_Conversion" xfId="8595" xr:uid="{18F6483C-9AD6-4C42-9663-3BD28789ED75}"/>
    <cellStyle name="_Investor Model 12-16-05_NYSEG Assets_Conversion 2" xfId="8596" xr:uid="{277D3B73-3544-460F-92D5-106AE23DCFA1}"/>
    <cellStyle name="_Investor Model 12-16-05_NYSEG Assets_FIN € Summary" xfId="8597" xr:uid="{CD9F3ED6-B240-43D4-A9BB-2E66D267BF77}"/>
    <cellStyle name="_Investor Model 12-16-05_NYSEG Assets_FIN € Summary 2" xfId="8598" xr:uid="{E526B8BA-FCD1-4477-BA82-2318E8AB8D70}"/>
    <cellStyle name="_Investor Model 12-16-05_NYSEG Assets_IFRS Elim" xfId="8599" xr:uid="{1E678E06-D641-4C79-86F0-D6B6EA3418A0}"/>
    <cellStyle name="_Investor Model 12-16-05_NYSEG Assets_IFRS Elim_Xavier" xfId="8600" xr:uid="{1F454655-6CF2-4393-BD4F-4B1FF6828F85}"/>
    <cellStyle name="_Investor Model 12-16-05_NYSEG Assets_IFRS IS" xfId="8601" xr:uid="{21E7F28B-8214-4427-AA0C-55D4B6FF28F9}"/>
    <cellStyle name="_Investor Model 12-16-05_NYSEG Assets_IFRS IS_Xavier" xfId="8602" xr:uid="{7AA49B7A-5F94-4CEA-9689-E4D5A2936870}"/>
    <cellStyle name="_Investor Model 12-16-05_NYSEG Assets_One Corp Summary" xfId="8603" xr:uid="{93F9F2C5-2049-4CA7-BCAF-A9736F27AABE}"/>
    <cellStyle name="_Investor Model 12-16-05_NYSEG Assets_One Corp Summary 2" xfId="8604" xr:uid="{42794DB8-875A-4A8F-98EA-6E9EA34EBF85}"/>
    <cellStyle name="_Investor Model 12-16-05_NYSEG Assets_Plan IS" xfId="8605" xr:uid="{94C17976-A8C0-4E82-B653-2919FBF198FD}"/>
    <cellStyle name="_Investor Model 12-16-05_NYSEG Assets_Plan IS_Xavier" xfId="8606" xr:uid="{C279DD3C-ABE8-4159-B1B3-C29F2C00F109}"/>
    <cellStyle name="_Investor Model 12-16-05_NYSEG Assets_PlntIn" xfId="8607" xr:uid="{CEB9DAE3-545E-406B-95AE-ACE6E93A1D72}"/>
    <cellStyle name="_Investor Model 12-16-05_NYSEG Assets_PlntIn_Xavier" xfId="8608" xr:uid="{151FCD4A-3A31-4E56-83AA-9698352AAE41}"/>
    <cellStyle name="_Investor Model 12-16-05_NYSEG Assets_PPA" xfId="8609" xr:uid="{EDF6B53B-7745-44D4-A990-7E2FBBE95CC6}"/>
    <cellStyle name="_Investor Model 12-16-05_NYSEG Assets_PPA_Xavier" xfId="8610" xr:uid="{D52CA6C4-FCD1-47CD-AD9B-AF51AD0C1349}"/>
    <cellStyle name="_Investor Model 12-16-05_NYSEG Assets_ppt-ind" xfId="8611" xr:uid="{B8B46BB0-DFA7-44A6-BCB6-DDC371B71FC4}"/>
    <cellStyle name="_Investor Model 12-16-05_NYSEG Assets_Xavier" xfId="8612" xr:uid="{D597149A-C426-4691-AFD5-4CD3F2E12F12}"/>
    <cellStyle name="_Investor Model 12-16-05_NYSEG Liab" xfId="8613" xr:uid="{6032CD3F-BF4A-4BB6-9AD1-A81F7C87E81F}"/>
    <cellStyle name="_Investor Model 12-16-05_NYSEG Liab 2" xfId="8614" xr:uid="{3F54BC9B-C95F-4130-98DC-894ACC444F6A}"/>
    <cellStyle name="_Investor Model 12-16-05_NYSEG Liab 2 2" xfId="8615" xr:uid="{3C1FD195-DD12-49C2-90C6-AFF11D365BFC}"/>
    <cellStyle name="_Investor Model 12-16-05_NYSEG Liab 2_Xavier" xfId="8616" xr:uid="{036147F5-46D4-49ED-8610-10E1C3324BF2}"/>
    <cellStyle name="_Investor Model 12-16-05_NYSEG Liab 3" xfId="8617" xr:uid="{E75E681D-38EB-49B0-BD23-B193386241C4}"/>
    <cellStyle name="_Investor Model 12-16-05_NYSEG Liab_14  IUSA 2012 Rev2 Maqueta for Presentation July 9" xfId="8618" xr:uid="{1368B908-F5D9-4B91-8628-DC1BD0CF5DD8}"/>
    <cellStyle name="_Investor Model 12-16-05_NYSEG Liab_9. Staff Cost-External Services" xfId="8619" xr:uid="{C588E10B-73E5-4B1A-AE87-16A7DDFB8521}"/>
    <cellStyle name="_Investor Model 12-16-05_NYSEG Liab_9. Staff Cost-External Services 2" xfId="8620" xr:uid="{BCC6FAD6-1284-47C3-A33B-C66A6874CDA6}"/>
    <cellStyle name="_Investor Model 12-16-05_NYSEG Liab_9. Staff Cost-External Services_1" xfId="8621" xr:uid="{28BDADFA-0D03-47F8-93C7-D5E46E87C857}"/>
    <cellStyle name="_Investor Model 12-16-05_NYSEG Liab_9. Staff Cost-External Services_1 2" xfId="8622" xr:uid="{307D2DD8-D26F-4344-A863-C0FD153D89D5}"/>
    <cellStyle name="_Investor Model 12-16-05_NYSEG Liab_Actual" xfId="8623" xr:uid="{8ACF7C0D-3F3C-4AD8-863B-31711326CABA}"/>
    <cellStyle name="_Investor Model 12-16-05_NYSEG Liab_Actual_Xavier" xfId="8624" xr:uid="{62BF3F13-6DD7-460E-B9C9-E4144BC40BC3}"/>
    <cellStyle name="_Investor Model 12-16-05_NYSEG Liab_Conversion" xfId="8625" xr:uid="{66BC6322-2B7A-4870-9DD1-7990D51D96C2}"/>
    <cellStyle name="_Investor Model 12-16-05_NYSEG Liab_Conversion 2" xfId="8626" xr:uid="{754592CD-55AB-45A0-8F8E-C92096D8D9AA}"/>
    <cellStyle name="_Investor Model 12-16-05_NYSEG Liab_FIN € Summary" xfId="8627" xr:uid="{26560EDE-DFED-423C-92FF-28D7716B8D79}"/>
    <cellStyle name="_Investor Model 12-16-05_NYSEG Liab_FIN € Summary 2" xfId="8628" xr:uid="{FACC92FB-0012-49FA-B866-34457F7722A6}"/>
    <cellStyle name="_Investor Model 12-16-05_NYSEG Liab_IFRS Elim" xfId="8629" xr:uid="{A5BA8D51-5DB4-4774-ADDE-519771767093}"/>
    <cellStyle name="_Investor Model 12-16-05_NYSEG Liab_IFRS Elim_Xavier" xfId="8630" xr:uid="{76635AA5-EED6-4A23-8CC9-E00C0ED9505C}"/>
    <cellStyle name="_Investor Model 12-16-05_NYSEG Liab_IFRS IS" xfId="8631" xr:uid="{F86ED22D-C079-4FBF-B80C-804E75FD020B}"/>
    <cellStyle name="_Investor Model 12-16-05_NYSEG Liab_IFRS IS_Xavier" xfId="8632" xr:uid="{8EA2AB44-49F0-4B98-8C9A-1F9811B9BF0F}"/>
    <cellStyle name="_Investor Model 12-16-05_NYSEG Liab_One Corp Summary" xfId="8633" xr:uid="{F1CF81C5-B9A0-489D-BB89-28DBA1E2141C}"/>
    <cellStyle name="_Investor Model 12-16-05_NYSEG Liab_One Corp Summary 2" xfId="8634" xr:uid="{6B1CDE18-5E84-4E1A-8B65-4F51FDDE15D1}"/>
    <cellStyle name="_Investor Model 12-16-05_NYSEG Liab_Plan IS" xfId="8635" xr:uid="{C06828B2-F1AF-4BFB-BC06-3A0AAFD8C96B}"/>
    <cellStyle name="_Investor Model 12-16-05_NYSEG Liab_Plan IS_Xavier" xfId="8636" xr:uid="{E233DC63-EC2C-40B0-BCA3-F2828E69357D}"/>
    <cellStyle name="_Investor Model 12-16-05_NYSEG Liab_PlntIn" xfId="8637" xr:uid="{75D396D3-9049-43BB-AF15-54485812112F}"/>
    <cellStyle name="_Investor Model 12-16-05_NYSEG Liab_PlntIn_Xavier" xfId="8638" xr:uid="{3D01D35E-574B-4CBC-8F16-C68690A09591}"/>
    <cellStyle name="_Investor Model 12-16-05_NYSEG Liab_PPA" xfId="8639" xr:uid="{EE34D4DB-53E6-42A1-A859-E48121B6EE15}"/>
    <cellStyle name="_Investor Model 12-16-05_NYSEG Liab_PPA_Xavier" xfId="8640" xr:uid="{9502B937-8939-44DD-BDD1-C8C6B7A10D29}"/>
    <cellStyle name="_Investor Model 12-16-05_NYSEG Liab_ppt-ind" xfId="8641" xr:uid="{97E275EB-FFEB-438B-BD40-DC8A311B9205}"/>
    <cellStyle name="_Investor Model 12-16-05_NYSEG Liab_Xavier" xfId="8642" xr:uid="{A61CD0EC-D675-4EF2-B12B-1A36A9B3E749}"/>
    <cellStyle name="_Investor Model 12-16-05_One Corp Summary" xfId="8643" xr:uid="{BACDFFF7-83E0-4F4A-BBF4-31822CEAB525}"/>
    <cellStyle name="_Investor Model 12-16-05_One Corp Summary 2" xfId="8644" xr:uid="{F5B0CE69-BF1C-48C4-93E2-36C38D5AFA56}"/>
    <cellStyle name="_Investor Model 12-16-05_Plan IS" xfId="8645" xr:uid="{D353C942-0B8A-49C3-A9ED-505E9476484E}"/>
    <cellStyle name="_Investor Model 12-16-05_Plan IS_Xavier" xfId="8646" xr:uid="{D9853B45-AA48-4225-8F54-E6F43E443997}"/>
    <cellStyle name="_Investor Model 12-16-05_PlntIn" xfId="8647" xr:uid="{D012009E-8847-4852-A46C-7ABFCF93EA95}"/>
    <cellStyle name="_Investor Model 12-16-05_PlntIn_Xavier" xfId="8648" xr:uid="{33F51C49-5C64-4A5F-8C30-6CC3AD3CD293}"/>
    <cellStyle name="_Investor Model 12-16-05_PPA" xfId="8649" xr:uid="{42D81CEF-A6C4-4700-B079-A916D43D0A41}"/>
    <cellStyle name="_Investor Model 12-16-05_PPA_Xavier" xfId="8650" xr:uid="{34C2D7B5-2841-498E-9D27-9515944C8D46}"/>
    <cellStyle name="_Investor Model 12-16-05_ppt-ind" xfId="8651" xr:uid="{50493BB6-DA5A-439E-9B80-281571427136}"/>
    <cellStyle name="_Investor Model 12-16-05_Reg Asset 2008 changes-summary Jan" xfId="8652" xr:uid="{19115501-EC2A-4BFB-B7D4-A170419DBA9B}"/>
    <cellStyle name="_Investor Model 12-16-05_Reg Asset 2008 changes-summary Jan 2" xfId="8653" xr:uid="{51B2638D-4EAB-4155-8E7F-CB508741BDC0}"/>
    <cellStyle name="_Investor Model 12-16-05_Reg Asset 2008 changes-summary Jan 2 2" xfId="8654" xr:uid="{6B1D9508-3013-47AD-9BEF-49E9FAB010D7}"/>
    <cellStyle name="_Investor Model 12-16-05_Reg Asset 2008 changes-summary Jan 2_Xavier" xfId="8655" xr:uid="{2CF84E64-D3C2-4737-905A-417D104BA76F}"/>
    <cellStyle name="_Investor Model 12-16-05_Reg Asset 2008 changes-summary Jan 3" xfId="8656" xr:uid="{8A55AA42-4FC8-4B16-87A5-2FCA5D283936}"/>
    <cellStyle name="_Investor Model 12-16-05_Reg Asset 2008 changes-summary Jan_14  IUSA 2012 Rev2 Maqueta for Presentation July 9" xfId="8657" xr:uid="{A95A37C9-67B3-4F88-9216-C3BAE658CE67}"/>
    <cellStyle name="_Investor Model 12-16-05_Reg Asset 2008 changes-summary Jan_9. Staff Cost-External Services" xfId="8658" xr:uid="{C5BAD4FB-590B-4D57-9AE4-9B6E5D8ACAB1}"/>
    <cellStyle name="_Investor Model 12-16-05_Reg Asset 2008 changes-summary Jan_9. Staff Cost-External Services 2" xfId="8659" xr:uid="{ED8847AD-AA6A-4407-91A0-2074E991BEEF}"/>
    <cellStyle name="_Investor Model 12-16-05_Reg Asset 2008 changes-summary Jan_9. Staff Cost-External Services_1" xfId="8660" xr:uid="{6452F28A-D9BC-4274-9F65-23A83F868DAA}"/>
    <cellStyle name="_Investor Model 12-16-05_Reg Asset 2008 changes-summary Jan_9. Staff Cost-External Services_1 2" xfId="8661" xr:uid="{AEDAE722-75BA-4413-9768-1567418319BE}"/>
    <cellStyle name="_Investor Model 12-16-05_Reg Asset 2008 changes-summary Jan_Actual" xfId="8662" xr:uid="{9D9EE7B0-FA55-4F25-8254-699BD0ED675B}"/>
    <cellStyle name="_Investor Model 12-16-05_Reg Asset 2008 changes-summary Jan_Actual_Xavier" xfId="8663" xr:uid="{7D62FFEC-54F4-42EF-8CEB-0D5C92A9B9B8}"/>
    <cellStyle name="_Investor Model 12-16-05_Reg Asset 2008 changes-summary Jan_Conversion" xfId="8664" xr:uid="{4727BB37-DF35-4ECD-8380-145D37CBA150}"/>
    <cellStyle name="_Investor Model 12-16-05_Reg Asset 2008 changes-summary Jan_Conversion 2" xfId="8665" xr:uid="{D0E2A605-DF98-45C4-9EF6-20441B789ED1}"/>
    <cellStyle name="_Investor Model 12-16-05_Reg Asset 2008 changes-summary Jan_FIN € Summary" xfId="8666" xr:uid="{E0BD4AD5-188B-484C-A127-22C2F692AA0D}"/>
    <cellStyle name="_Investor Model 12-16-05_Reg Asset 2008 changes-summary Jan_FIN € Summary 2" xfId="8667" xr:uid="{CE28B6DB-3F9B-4098-AEBA-3F1C04FB0A29}"/>
    <cellStyle name="_Investor Model 12-16-05_Reg Asset 2008 changes-summary Jan_IFRS Elim" xfId="8668" xr:uid="{0E43FD97-CE71-4AAC-8D24-8B396A503511}"/>
    <cellStyle name="_Investor Model 12-16-05_Reg Asset 2008 changes-summary Jan_IFRS Elim_Xavier" xfId="8669" xr:uid="{DD43CEA1-23BC-414E-AB7F-98326E473E8B}"/>
    <cellStyle name="_Investor Model 12-16-05_Reg Asset 2008 changes-summary Jan_IFRS IS" xfId="8670" xr:uid="{326A6EF0-5DDA-4BBA-922A-B8A1381DC1CA}"/>
    <cellStyle name="_Investor Model 12-16-05_Reg Asset 2008 changes-summary Jan_IFRS IS_Xavier" xfId="8671" xr:uid="{55496204-959D-4B2D-A41F-69A510ED6792}"/>
    <cellStyle name="_Investor Model 12-16-05_Reg Asset 2008 changes-summary Jan_One Corp Summary" xfId="8672" xr:uid="{28D1B932-99DC-4B40-A09D-4E750E69DE29}"/>
    <cellStyle name="_Investor Model 12-16-05_Reg Asset 2008 changes-summary Jan_One Corp Summary 2" xfId="8673" xr:uid="{E78DE3D2-A1C4-41AD-830D-5093FBFE9CD6}"/>
    <cellStyle name="_Investor Model 12-16-05_Reg Asset 2008 changes-summary Jan_Plan IS" xfId="8674" xr:uid="{896D3E69-A8C0-40EC-A75C-BD371891D9D6}"/>
    <cellStyle name="_Investor Model 12-16-05_Reg Asset 2008 changes-summary Jan_Plan IS_Xavier" xfId="8675" xr:uid="{71C6B8F1-6C94-42AF-9ADA-6221D9171979}"/>
    <cellStyle name="_Investor Model 12-16-05_Reg Asset 2008 changes-summary Jan_PlntIn" xfId="8676" xr:uid="{BBB67500-B1FB-4B60-ABFB-F9052FB25A79}"/>
    <cellStyle name="_Investor Model 12-16-05_Reg Asset 2008 changes-summary Jan_PlntIn_Xavier" xfId="8677" xr:uid="{B2963FD7-8F9A-4790-9806-A5FC76D37910}"/>
    <cellStyle name="_Investor Model 12-16-05_Reg Asset 2008 changes-summary Jan_PPA" xfId="8678" xr:uid="{0FD69F89-5B3C-4129-A014-E19F8A37C561}"/>
    <cellStyle name="_Investor Model 12-16-05_Reg Asset 2008 changes-summary Jan_PPA_Xavier" xfId="8679" xr:uid="{8925CCD7-A344-4ACA-B74C-17172B0581CF}"/>
    <cellStyle name="_Investor Model 12-16-05_Reg Asset 2008 changes-summary Jan_ppt-ind" xfId="8680" xr:uid="{97D53E14-4715-4F35-8D2E-B8B665E4B0BA}"/>
    <cellStyle name="_Investor Model 12-16-05_Reg Asset 2008 changes-summary Jan_Xavier" xfId="8681" xr:uid="{5F4F680D-93E5-4B26-9FBB-C4ACC405671E}"/>
    <cellStyle name="_Investor Model 12-16-05_Xavier" xfId="8682" xr:uid="{717D5194-D743-4064-B7DC-7C3CB32DB031}"/>
    <cellStyle name="_IRHI - Master Trial Balance Data" xfId="8683" xr:uid="{6F0A4BA7-1EF1-48BE-AED6-63F8BEB1C6D0}"/>
    <cellStyle name="_IRI &amp; Enstor Officers Comp - PBC JOdowick 8-14-09" xfId="8684" xr:uid="{CB18CFF5-2F65-4979-A434-A9F1882F5223}"/>
    <cellStyle name="_IRI Interest Expense Analysis - for Massachusetts return" xfId="8685" xr:uid="{64A4B38C-168E-4291-9102-05C31E43E618}"/>
    <cellStyle name="_J-10 Co-op Amortization - Mktg fee" xfId="8686" xr:uid="{98526390-7C95-4FE2-AE9A-F5865B0DDA86}"/>
    <cellStyle name="_J11-Prepaid Supplies" xfId="8687" xr:uid="{17CAFA05-DAFB-4E9D-8386-3825A0226E64}"/>
    <cellStyle name="_JPMCC 90-10 bid 09-19-06 Linked" xfId="8688" xr:uid="{3CEC947A-81A8-444D-9673-8C4671FA3CC7}"/>
    <cellStyle name="_JPMCC 90-10 bid 09-19-06 Linked_M.1.1 Balance Formato de carga " xfId="8689" xr:uid="{9700219B-1957-412C-8B97-E7319967394C}"/>
    <cellStyle name="_K1" xfId="8690" xr:uid="{B5E9B4E8-1FFE-471E-9A4B-C69488B8798C}"/>
    <cellStyle name="_Klondike" xfId="8691" xr:uid="{EC209BBC-2D2E-4533-A713-60E45E07D748}"/>
    <cellStyle name="_Klondike II" xfId="8692" xr:uid="{9E0BEF04-CEFA-4AC9-85EB-D748C3891628}"/>
    <cellStyle name="_Klondike II_M.1.1 Balance Formato de carga " xfId="8693" xr:uid="{3108EC96-37CF-4F91-8D4D-28EDFC1AA359}"/>
    <cellStyle name="_Klondike III" xfId="8694" xr:uid="{30C771A4-F92F-4E71-925B-4DB4EA795398}"/>
    <cellStyle name="_Klondike III_M.1.1 Balance Formato de carga " xfId="8695" xr:uid="{608B41C4-F35C-4F8E-BCB5-CFDC6D9550B7}"/>
    <cellStyle name="_Klondike_M.1.1 Balance Formato de carga " xfId="8696" xr:uid="{4C4EFDC1-DDCB-4EBB-B50F-DEE9A270C571}"/>
    <cellStyle name="_Libro2" xfId="8697" xr:uid="{F556C0FE-1E71-4BBC-B523-540B8F83A8BB}"/>
    <cellStyle name="_Libro2 (3)" xfId="8698" xr:uid="{C11C95C7-C740-44D3-950B-AC1625716375}"/>
    <cellStyle name="_Libro2 (3) 2" xfId="8699" xr:uid="{225AF519-8F84-47C8-A502-8AF46002E535}"/>
    <cellStyle name="_Libro2 (3) 2 2" xfId="8700" xr:uid="{FF8B9AC8-198B-4BE5-A909-E4BB0542E8C9}"/>
    <cellStyle name="_Libro2 (3) 2_Xavier" xfId="8701" xr:uid="{F765F1A8-FD24-4AB7-BEFE-324A5D2C6482}"/>
    <cellStyle name="_Libro2 (3) 3" xfId="8702" xr:uid="{9CCC5949-4EE9-4915-8FD0-22CD5724A217}"/>
    <cellStyle name="_Libro2 (3)_14  IUSA 2012 Rev2 Maqueta for Presentation July 9" xfId="8703" xr:uid="{403517D9-148D-4677-8347-93B849B1F66B}"/>
    <cellStyle name="_Libro2 (3)_9. Staff Cost-External Services" xfId="8704" xr:uid="{DC82E1D9-1FC3-4187-8D34-B00FEB790835}"/>
    <cellStyle name="_Libro2 (3)_9. Staff Cost-External Services 2" xfId="8705" xr:uid="{5B2D551E-8C72-4F67-A311-9227D0F68071}"/>
    <cellStyle name="_Libro2 (3)_Actual" xfId="8706" xr:uid="{FFBBF64F-9408-467D-8FB7-4D4AC7677433}"/>
    <cellStyle name="_Libro2 (3)_Actual_Xavier" xfId="8707" xr:uid="{98026D97-0DCB-46D6-BF41-725C91A9C4D5}"/>
    <cellStyle name="_Libro2 (3)_Adams Report Recon Sept 08" xfId="8708" xr:uid="{24337FAA-F313-4720-8B12-81A9BFD2455C}"/>
    <cellStyle name="_Libro2 (3)_Adams Report Recon Sept 08 2" xfId="8709" xr:uid="{52F5084C-7981-4861-998C-09012373C285}"/>
    <cellStyle name="_Libro2 (3)_Adams Report Recon Sept 08 2 2" xfId="8710" xr:uid="{695AE51D-8FF1-4805-B928-4C67E4057A53}"/>
    <cellStyle name="_Libro2 (3)_Adams Report Recon Sept 08 2_Xavier" xfId="8711" xr:uid="{364689F4-C45F-4098-A6C7-35B892F1A9FA}"/>
    <cellStyle name="_Libro2 (3)_Adams Report Recon Sept 08 3" xfId="8712" xr:uid="{4BF85068-2574-441B-8C9B-6442684D2510}"/>
    <cellStyle name="_Libro2 (3)_Adams Report Recon Sept 08_14  IUSA 2012 Rev2 Maqueta for Presentation July 9" xfId="8713" xr:uid="{5D8B689F-9E5F-4098-805C-BB87F5B58E93}"/>
    <cellStyle name="_Libro2 (3)_Adams Report Recon Sept 08_9. Staff Cost-External Services" xfId="8714" xr:uid="{44AD7BF3-ED4C-43C9-A44D-ACCBF7B9220E}"/>
    <cellStyle name="_Libro2 (3)_Adams Report Recon Sept 08_9. Staff Cost-External Services 2" xfId="8715" xr:uid="{4F4CA551-CE16-444A-BD82-69586C1EEE7B}"/>
    <cellStyle name="_Libro2 (3)_Adams Report Recon Sept 08_Actual" xfId="8716" xr:uid="{DB11E3AF-C5EF-41B7-86D6-1EF19142956A}"/>
    <cellStyle name="_Libro2 (3)_Adams Report Recon Sept 08_Actual_Xavier" xfId="8717" xr:uid="{AB1B83EF-DA39-4513-A444-6784CCBD30A0}"/>
    <cellStyle name="_Libro2 (3)_Adams Report Recon Sept 08_Conversion" xfId="8718" xr:uid="{9126C26B-0FD3-405F-AB09-CC798EB33631}"/>
    <cellStyle name="_Libro2 (3)_Adams Report Recon Sept 08_Conversion 2" xfId="8719" xr:uid="{4A898DAF-C416-4F90-9B3F-CA7F78BDD501}"/>
    <cellStyle name="_Libro2 (3)_Adams Report Recon Sept 08_FIN € Summary" xfId="8720" xr:uid="{003FAA77-F7CA-437E-A2A2-4B8598479887}"/>
    <cellStyle name="_Libro2 (3)_Adams Report Recon Sept 08_FIN € Summary 2" xfId="8721" xr:uid="{EBEA9ABD-F74D-4B9D-BA98-675140EC2F03}"/>
    <cellStyle name="_Libro2 (3)_Adams Report Recon Sept 08_IFRS Elim" xfId="8722" xr:uid="{8CD58645-9FCC-4D63-A418-803455BB8F22}"/>
    <cellStyle name="_Libro2 (3)_Adams Report Recon Sept 08_IFRS Elim_Xavier" xfId="8723" xr:uid="{B6BE470E-C436-4088-BE38-7CA59A008BAA}"/>
    <cellStyle name="_Libro2 (3)_Adams Report Recon Sept 08_IFRS IS" xfId="8724" xr:uid="{7640C82D-88DB-4612-B4EA-3D525088F6FA}"/>
    <cellStyle name="_Libro2 (3)_Adams Report Recon Sept 08_IFRS IS_Xavier" xfId="8725" xr:uid="{8CFE2B2B-22F0-4B4B-BC14-2A04835773CE}"/>
    <cellStyle name="_Libro2 (3)_Adams Report Recon Sept 08_One Corp Summary" xfId="8726" xr:uid="{22AFFAB3-2210-4FB8-9C2D-8C9FD816C1D5}"/>
    <cellStyle name="_Libro2 (3)_Adams Report Recon Sept 08_One Corp Summary 2" xfId="8727" xr:uid="{40C1D51E-859E-4BF0-A14D-70BD920246EF}"/>
    <cellStyle name="_Libro2 (3)_Adams Report Recon Sept 08_Plan IS" xfId="8728" xr:uid="{98419D1C-7700-485D-AADE-454F631ED5A3}"/>
    <cellStyle name="_Libro2 (3)_Adams Report Recon Sept 08_Plan IS_Xavier" xfId="8729" xr:uid="{5E6A65CA-F9D2-46BA-BF6C-C768024F7FBC}"/>
    <cellStyle name="_Libro2 (3)_Adams Report Recon Sept 08_PlntIn" xfId="8730" xr:uid="{89F52225-29D6-4A1F-8CCB-246F90EDD6DB}"/>
    <cellStyle name="_Libro2 (3)_Adams Report Recon Sept 08_PlntIn_Xavier" xfId="8731" xr:uid="{88F687BB-E45E-4FB6-B420-ACF097BD6CE7}"/>
    <cellStyle name="_Libro2 (3)_Adams Report Recon Sept 08_PPA" xfId="8732" xr:uid="{D05BB40B-B717-4B45-913A-B8B4DE820477}"/>
    <cellStyle name="_Libro2 (3)_Adams Report Recon Sept 08_PPA_Xavier" xfId="8733" xr:uid="{EF9C387E-9D6E-4AB8-99EF-C3ABFA643350}"/>
    <cellStyle name="_Libro2 (3)_Adams Report Recon Sept 08_ppt-ind" xfId="8734" xr:uid="{EBEEC782-F105-4B30-9440-892AB108753E}"/>
    <cellStyle name="_Libro2 (3)_Adams Report Recon Sept 08_Xavier" xfId="8735" xr:uid="{E3D52035-E63B-43E8-905C-B794D581985B}"/>
    <cellStyle name="_Libro2 (3)_Book1" xfId="8736" xr:uid="{3DBAAA5B-6D13-45DC-AAC0-0DE9AB4B100E}"/>
    <cellStyle name="_Libro2 (3)_Book1 2" xfId="8737" xr:uid="{7BBF4461-92C0-426E-9307-E3E0D457A6CD}"/>
    <cellStyle name="_Libro2 (3)_Book1 2 2" xfId="8738" xr:uid="{90AD3D4C-1C11-44F6-B4FF-C87DF81FB372}"/>
    <cellStyle name="_Libro2 (3)_Book1 2_Xavier" xfId="8739" xr:uid="{134368CA-3529-4F31-AD98-9C24B90AB96A}"/>
    <cellStyle name="_Libro2 (3)_Book1 3" xfId="8740" xr:uid="{5178B491-3A6E-4341-9FEB-EF0D37BF18A4}"/>
    <cellStyle name="_Libro2 (3)_Book1_14  IUSA 2012 Rev2 Maqueta for Presentation July 9" xfId="8741" xr:uid="{7B6D8812-4BDF-4833-88F8-9785F5A757C5}"/>
    <cellStyle name="_Libro2 (3)_Book1_9. Staff Cost-External Services" xfId="8742" xr:uid="{89019781-9C4C-4469-B77F-F96840E6080A}"/>
    <cellStyle name="_Libro2 (3)_Book1_9. Staff Cost-External Services 2" xfId="8743" xr:uid="{B34E392E-968C-48D1-9103-73A306389F68}"/>
    <cellStyle name="_Libro2 (3)_Book1_Actual" xfId="8744" xr:uid="{F4D1FA46-DD34-46CD-8D87-F22AF5FF6823}"/>
    <cellStyle name="_Libro2 (3)_Book1_Actual_Xavier" xfId="8745" xr:uid="{D0550F52-0B19-4FB2-B70C-C26091B76906}"/>
    <cellStyle name="_Libro2 (3)_Book1_Conversion" xfId="8746" xr:uid="{24A43B4E-F65F-4804-A830-4C738DB29DE4}"/>
    <cellStyle name="_Libro2 (3)_Book1_Conversion 2" xfId="8747" xr:uid="{D5EB46C2-088E-402B-BBEE-6FB563610BDC}"/>
    <cellStyle name="_Libro2 (3)_Book1_FIN € Summary" xfId="8748" xr:uid="{905E3665-B238-493D-9A07-F16C9ADF6CFE}"/>
    <cellStyle name="_Libro2 (3)_Book1_FIN € Summary 2" xfId="8749" xr:uid="{F0B6FB1A-A7D2-4CBB-B662-DD850F9A7A80}"/>
    <cellStyle name="_Libro2 (3)_Book1_IFRS Elim" xfId="8750" xr:uid="{5E5B517D-3626-4C97-9DEC-A73C0B3F6D88}"/>
    <cellStyle name="_Libro2 (3)_Book1_IFRS Elim_Xavier" xfId="8751" xr:uid="{CD7492E1-5F0A-4D46-A699-6A7E12EB166A}"/>
    <cellStyle name="_Libro2 (3)_Book1_IFRS IS" xfId="8752" xr:uid="{CE1E5785-4F51-4A37-AFD1-90A9499B3066}"/>
    <cellStyle name="_Libro2 (3)_Book1_IFRS IS_Xavier" xfId="8753" xr:uid="{A7F58D64-63DF-4FFD-AA00-50B5433F601B}"/>
    <cellStyle name="_Libro2 (3)_Book1_One Corp Summary" xfId="8754" xr:uid="{2D1440F4-DF60-418B-A12E-11783DB79347}"/>
    <cellStyle name="_Libro2 (3)_Book1_One Corp Summary 2" xfId="8755" xr:uid="{6A464926-A07F-4DAE-80FB-DD0ED876901F}"/>
    <cellStyle name="_Libro2 (3)_Book1_Plan IS" xfId="8756" xr:uid="{0727C963-3712-4C0B-9B28-D25019CEE7AE}"/>
    <cellStyle name="_Libro2 (3)_Book1_Plan IS_Xavier" xfId="8757" xr:uid="{BCFEC529-5EF4-4A10-B8FF-6D64A78FB14C}"/>
    <cellStyle name="_Libro2 (3)_Book1_PlntIn" xfId="8758" xr:uid="{9292BA3F-A6EC-4B01-B56F-D9B935F98E00}"/>
    <cellStyle name="_Libro2 (3)_Book1_PlntIn_Xavier" xfId="8759" xr:uid="{E72144A7-650A-4D27-96DC-6A42CEE70A70}"/>
    <cellStyle name="_Libro2 (3)_Book1_PPA" xfId="8760" xr:uid="{1910AE8C-DB35-4587-85E7-9A018C1F16C7}"/>
    <cellStyle name="_Libro2 (3)_Book1_PPA_Xavier" xfId="8761" xr:uid="{1368C5FC-308B-4B1A-B610-8BD225033CD5}"/>
    <cellStyle name="_Libro2 (3)_Book1_ppt-ind" xfId="8762" xr:uid="{4920D60B-71CB-49E8-8F7B-08EB540A596C}"/>
    <cellStyle name="_Libro2 (3)_Book1_Xavier" xfId="8763" xr:uid="{134106A3-F5C2-4482-A388-29B2C1C7E760}"/>
    <cellStyle name="_Libro2 (3)_Conversion" xfId="8764" xr:uid="{1F23A9A3-9BE3-4055-8E41-6CF6B59A7663}"/>
    <cellStyle name="_Libro2 (3)_Conversion 2" xfId="8765" xr:uid="{AAB19E97-48E1-432A-82CE-D9CE488B65F5}"/>
    <cellStyle name="_Libro2 (3)_FIN € Summary" xfId="8766" xr:uid="{56D92471-6639-459B-8C04-29335279A8D8}"/>
    <cellStyle name="_Libro2 (3)_FIN € Summary 2" xfId="8767" xr:uid="{09A0906D-8239-419E-B3E2-9CBE50AFD74D}"/>
    <cellStyle name="_Libro2 (3)_IFRS Elim" xfId="8768" xr:uid="{114BA336-992C-42D1-B3EA-9DAAF9538304}"/>
    <cellStyle name="_Libro2 (3)_IFRS Elim_Xavier" xfId="8769" xr:uid="{1024DE68-27BF-4132-B673-DFC55DFC503B}"/>
    <cellStyle name="_Libro2 (3)_IFRS IS" xfId="8770" xr:uid="{596ACA0F-83BB-49C9-A661-EC0E489B786F}"/>
    <cellStyle name="_Libro2 (3)_IFRS IS_Xavier" xfId="8771" xr:uid="{47081FBC-9F04-4435-ACD5-3C9C35A4EE9B}"/>
    <cellStyle name="_Libro2 (3)_NYSEG Assets" xfId="8772" xr:uid="{C9AC87DE-F8B9-456E-8483-C5A9A379E9E6}"/>
    <cellStyle name="_Libro2 (3)_NYSEG Assets 2" xfId="8773" xr:uid="{4B5F6829-E33E-4E9B-B7A9-54865D571D05}"/>
    <cellStyle name="_Libro2 (3)_NYSEG Assets 2 2" xfId="8774" xr:uid="{4F47ED35-CABB-4038-9213-5C37B436EBCD}"/>
    <cellStyle name="_Libro2 (3)_NYSEG Assets 2_Xavier" xfId="8775" xr:uid="{17182378-8442-41F8-AE7B-EEA06EE792BB}"/>
    <cellStyle name="_Libro2 (3)_NYSEG Assets 3" xfId="8776" xr:uid="{24DAD3D7-8D1D-4AD6-800F-05846DB680D0}"/>
    <cellStyle name="_Libro2 (3)_NYSEG Assets_14  IUSA 2012 Rev2 Maqueta for Presentation July 9" xfId="8777" xr:uid="{41E25D01-5914-499A-8674-BA42272260EB}"/>
    <cellStyle name="_Libro2 (3)_NYSEG Assets_9. Staff Cost-External Services" xfId="8778" xr:uid="{D3112FBD-6D22-4192-90D5-F2A0172991AA}"/>
    <cellStyle name="_Libro2 (3)_NYSEG Assets_9. Staff Cost-External Services 2" xfId="8779" xr:uid="{F54F23CC-4D0D-42CC-B463-7895FE00E2DF}"/>
    <cellStyle name="_Libro2 (3)_NYSEG Assets_Actual" xfId="8780" xr:uid="{D109051E-2236-4A15-95F4-938CC14E1F6C}"/>
    <cellStyle name="_Libro2 (3)_NYSEG Assets_Actual_Xavier" xfId="8781" xr:uid="{535E78D2-39AC-4883-8476-684ABD875587}"/>
    <cellStyle name="_Libro2 (3)_NYSEG Assets_Conversion" xfId="8782" xr:uid="{0BD2389E-5FFF-4B7F-9645-0B956CF39DC7}"/>
    <cellStyle name="_Libro2 (3)_NYSEG Assets_Conversion 2" xfId="8783" xr:uid="{E2FF1EFA-B305-4374-AF96-65144CEC55AA}"/>
    <cellStyle name="_Libro2 (3)_NYSEG Assets_FIN € Summary" xfId="8784" xr:uid="{389AE76F-AA81-47DE-B8F8-1EF7FC43A5CA}"/>
    <cellStyle name="_Libro2 (3)_NYSEG Assets_FIN € Summary 2" xfId="8785" xr:uid="{98F8F3C9-B051-48AB-8187-A611968B96CD}"/>
    <cellStyle name="_Libro2 (3)_NYSEG Assets_IFRS Elim" xfId="8786" xr:uid="{1EF825C9-3785-4985-B904-55059C61B76F}"/>
    <cellStyle name="_Libro2 (3)_NYSEG Assets_IFRS Elim_Xavier" xfId="8787" xr:uid="{C0262657-60D8-477C-B8A7-AFB2639853BA}"/>
    <cellStyle name="_Libro2 (3)_NYSEG Assets_IFRS IS" xfId="8788" xr:uid="{4CF20285-22BA-4BE5-92AF-572A44208D0A}"/>
    <cellStyle name="_Libro2 (3)_NYSEG Assets_IFRS IS_Xavier" xfId="8789" xr:uid="{4E48FD65-DFFE-4FE8-953C-F710E248BD70}"/>
    <cellStyle name="_Libro2 (3)_NYSEG Assets_One Corp Summary" xfId="8790" xr:uid="{AEC84D1A-8388-47FA-8E0E-136E64B4E1CF}"/>
    <cellStyle name="_Libro2 (3)_NYSEG Assets_One Corp Summary 2" xfId="8791" xr:uid="{B1369B9D-111D-4CF7-B7E4-F811032B1CA4}"/>
    <cellStyle name="_Libro2 (3)_NYSEG Assets_Plan IS" xfId="8792" xr:uid="{9839B370-CF38-428E-B02B-4EB02A09F6A4}"/>
    <cellStyle name="_Libro2 (3)_NYSEG Assets_Plan IS_Xavier" xfId="8793" xr:uid="{4C6908A6-E9E6-4F2C-B333-F62E71FF2EFE}"/>
    <cellStyle name="_Libro2 (3)_NYSEG Assets_PlntIn" xfId="8794" xr:uid="{BD5937E9-E387-47D6-B9B9-A4D6D0F732B5}"/>
    <cellStyle name="_Libro2 (3)_NYSEG Assets_PlntIn_Xavier" xfId="8795" xr:uid="{F40328B3-99D8-43F3-B338-C449F4389AB0}"/>
    <cellStyle name="_Libro2 (3)_NYSEG Assets_PPA" xfId="8796" xr:uid="{0C2F5D24-03D4-42A6-AAEE-36C851A932A0}"/>
    <cellStyle name="_Libro2 (3)_NYSEG Assets_PPA_Xavier" xfId="8797" xr:uid="{41872A7C-A27F-4EAF-BC11-767817E4AD81}"/>
    <cellStyle name="_Libro2 (3)_NYSEG Assets_ppt-ind" xfId="8798" xr:uid="{0CD3390E-ACDD-4FB8-9CF9-5915F1996F45}"/>
    <cellStyle name="_Libro2 (3)_NYSEG Assets_Xavier" xfId="8799" xr:uid="{3287FA1F-232E-43C5-B9C0-C6B450DD92AA}"/>
    <cellStyle name="_Libro2 (3)_NYSEG Liab" xfId="8800" xr:uid="{6076021D-8300-4576-B1D3-FE4671623432}"/>
    <cellStyle name="_Libro2 (3)_NYSEG Liab 2" xfId="8801" xr:uid="{BA13EA04-B084-4952-BF30-C19AD3C2F983}"/>
    <cellStyle name="_Libro2 (3)_NYSEG Liab 2 2" xfId="8802" xr:uid="{AD016078-C558-4B98-8E3B-21D824BBC91E}"/>
    <cellStyle name="_Libro2 (3)_NYSEG Liab 2_Xavier" xfId="8803" xr:uid="{84D779FC-9035-4AD6-BBB0-65AE2068CECD}"/>
    <cellStyle name="_Libro2 (3)_NYSEG Liab 3" xfId="8804" xr:uid="{A54CEA0F-3090-48B7-84C9-8D79B7AA40A0}"/>
    <cellStyle name="_Libro2 (3)_NYSEG Liab_14  IUSA 2012 Rev2 Maqueta for Presentation July 9" xfId="8805" xr:uid="{3ABA1C98-9287-422D-BC1C-F303B4C302A4}"/>
    <cellStyle name="_Libro2 (3)_NYSEG Liab_9. Staff Cost-External Services" xfId="8806" xr:uid="{1D14A0B7-61E4-4921-8834-8185755101F5}"/>
    <cellStyle name="_Libro2 (3)_NYSEG Liab_9. Staff Cost-External Services 2" xfId="8807" xr:uid="{B6CDD547-DE98-4821-9CEE-CF66DC7B6A48}"/>
    <cellStyle name="_Libro2 (3)_NYSEG Liab_Actual" xfId="8808" xr:uid="{20418B57-A40B-434B-979A-495DC90D9DC1}"/>
    <cellStyle name="_Libro2 (3)_NYSEG Liab_Actual_Xavier" xfId="8809" xr:uid="{163D9F5B-0634-478A-99FC-DA91C522F311}"/>
    <cellStyle name="_Libro2 (3)_NYSEG Liab_Conversion" xfId="8810" xr:uid="{68453CE6-AE14-41B6-9F36-F020FD778A00}"/>
    <cellStyle name="_Libro2 (3)_NYSEG Liab_Conversion 2" xfId="8811" xr:uid="{40370DA1-500C-4BD0-9922-E40A9C762B38}"/>
    <cellStyle name="_Libro2 (3)_NYSEG Liab_FIN € Summary" xfId="8812" xr:uid="{E46FAF97-0C22-4AF7-83FA-B7A96417C49B}"/>
    <cellStyle name="_Libro2 (3)_NYSEG Liab_FIN € Summary 2" xfId="8813" xr:uid="{D6E088C7-F3E1-4682-8B7F-D75EC1E59306}"/>
    <cellStyle name="_Libro2 (3)_NYSEG Liab_IFRS Elim" xfId="8814" xr:uid="{B298DB3C-38B0-4037-96D0-5AE3A51E6034}"/>
    <cellStyle name="_Libro2 (3)_NYSEG Liab_IFRS Elim_Xavier" xfId="8815" xr:uid="{F855485D-5931-467A-B419-DEA8C5CCC477}"/>
    <cellStyle name="_Libro2 (3)_NYSEG Liab_IFRS IS" xfId="8816" xr:uid="{164BFBFB-88A9-400C-89E3-107E0E6E11D3}"/>
    <cellStyle name="_Libro2 (3)_NYSEG Liab_IFRS IS_Xavier" xfId="8817" xr:uid="{9CB9B15C-144C-4131-8638-3286154B434D}"/>
    <cellStyle name="_Libro2 (3)_NYSEG Liab_One Corp Summary" xfId="8818" xr:uid="{424833D2-A77D-4664-9C5D-4672936620BB}"/>
    <cellStyle name="_Libro2 (3)_NYSEG Liab_One Corp Summary 2" xfId="8819" xr:uid="{57BB6AB0-850D-4FCD-9F05-4F2276DAE5F7}"/>
    <cellStyle name="_Libro2 (3)_NYSEG Liab_Plan IS" xfId="8820" xr:uid="{3B6AC9D0-B837-457D-97C2-8D66D5A6E606}"/>
    <cellStyle name="_Libro2 (3)_NYSEG Liab_Plan IS_Xavier" xfId="8821" xr:uid="{14ACA43A-FD31-42B1-A588-F4A75F5DCC47}"/>
    <cellStyle name="_Libro2 (3)_NYSEG Liab_PlntIn" xfId="8822" xr:uid="{28A6FFAC-9D6C-407B-BB1E-361045FCEFA6}"/>
    <cellStyle name="_Libro2 (3)_NYSEG Liab_PlntIn_Xavier" xfId="8823" xr:uid="{C9DE982B-FA9C-498F-AB1B-70F4092496EB}"/>
    <cellStyle name="_Libro2 (3)_NYSEG Liab_PPA" xfId="8824" xr:uid="{BD2DB184-4DED-4A6D-99B2-33858CED17CF}"/>
    <cellStyle name="_Libro2 (3)_NYSEG Liab_PPA_Xavier" xfId="8825" xr:uid="{BEC08946-FF94-4B62-B824-190D3E68C0D6}"/>
    <cellStyle name="_Libro2 (3)_NYSEG Liab_ppt-ind" xfId="8826" xr:uid="{CC6E3E3D-4E37-4102-9BAF-81CE9D5BF202}"/>
    <cellStyle name="_Libro2 (3)_NYSEG Liab_Xavier" xfId="8827" xr:uid="{7C5A395A-4741-435F-AEA1-5FB41E50580D}"/>
    <cellStyle name="_Libro2 (3)_One Corp Summary" xfId="8828" xr:uid="{2E0BF2E3-4D6B-423E-8F7C-8D0D0A6B5F62}"/>
    <cellStyle name="_Libro2 (3)_One Corp Summary 2" xfId="8829" xr:uid="{D3B583CC-7A38-4139-A54C-5B03F4CB559F}"/>
    <cellStyle name="_Libro2 (3)_Plan IS" xfId="8830" xr:uid="{0CC594E9-0D59-4640-A106-9F790F9892EC}"/>
    <cellStyle name="_Libro2 (3)_Plan IS_Xavier" xfId="8831" xr:uid="{302D2B91-6DFF-4468-B11E-A202C0AC38EB}"/>
    <cellStyle name="_Libro2 (3)_PlntIn" xfId="8832" xr:uid="{1AC91470-E814-44C7-BA49-909166F6F28E}"/>
    <cellStyle name="_Libro2 (3)_PlntIn_Xavier" xfId="8833" xr:uid="{EA31F687-5F0D-44AD-A890-817A1E59BA8C}"/>
    <cellStyle name="_Libro2 (3)_PPA" xfId="8834" xr:uid="{6910C46D-BDC1-42EF-A813-C8629C0E945F}"/>
    <cellStyle name="_Libro2 (3)_PPA_Xavier" xfId="8835" xr:uid="{DEA899F0-22F7-4F79-907A-E5FEA79D2895}"/>
    <cellStyle name="_Libro2 (3)_ppt-ind" xfId="8836" xr:uid="{9C316CBA-51E0-4271-9949-7E0364D66635}"/>
    <cellStyle name="_Libro2 (3)_Reg Asset 2008 changes-summary Jan" xfId="8837" xr:uid="{0903992F-194F-4E36-90AF-8F0884DFF9D5}"/>
    <cellStyle name="_Libro2 (3)_Reg Asset 2008 changes-summary Jan 2" xfId="8838" xr:uid="{C069A9F9-9B0A-4BF2-BC17-82916030F34C}"/>
    <cellStyle name="_Libro2 (3)_Reg Asset 2008 changes-summary Jan 2 2" xfId="8839" xr:uid="{3030A9EE-D4A0-46E8-8F57-04812524142B}"/>
    <cellStyle name="_Libro2 (3)_Reg Asset 2008 changes-summary Jan 2_Xavier" xfId="8840" xr:uid="{A4BBE5F9-0306-4CDE-958A-432CF9005BA6}"/>
    <cellStyle name="_Libro2 (3)_Reg Asset 2008 changes-summary Jan 3" xfId="8841" xr:uid="{DB119E4B-0D25-4B95-9D8D-43127B762229}"/>
    <cellStyle name="_Libro2 (3)_Reg Asset 2008 changes-summary Jan_14  IUSA 2012 Rev2 Maqueta for Presentation July 9" xfId="8842" xr:uid="{4CE70892-F528-4595-8653-EBC6A2323687}"/>
    <cellStyle name="_Libro2 (3)_Reg Asset 2008 changes-summary Jan_9. Staff Cost-External Services" xfId="8843" xr:uid="{F35E2CD3-81F2-473F-BBEC-F7A54449D95D}"/>
    <cellStyle name="_Libro2 (3)_Reg Asset 2008 changes-summary Jan_9. Staff Cost-External Services 2" xfId="8844" xr:uid="{95E0952B-1F21-4A5A-A9E2-C073C9D82543}"/>
    <cellStyle name="_Libro2 (3)_Reg Asset 2008 changes-summary Jan_Actual" xfId="8845" xr:uid="{82F98C99-E67E-4CFF-8302-4C32014D4A81}"/>
    <cellStyle name="_Libro2 (3)_Reg Asset 2008 changes-summary Jan_Actual_Xavier" xfId="8846" xr:uid="{823FDF32-03FB-4CCD-B2C1-3C7236CC80E8}"/>
    <cellStyle name="_Libro2 (3)_Reg Asset 2008 changes-summary Jan_Conversion" xfId="8847" xr:uid="{7F2BA458-611A-4773-A7FB-CF80FAD351A5}"/>
    <cellStyle name="_Libro2 (3)_Reg Asset 2008 changes-summary Jan_Conversion 2" xfId="8848" xr:uid="{434CC55A-A4D7-4168-A8E0-F7FCF562FE40}"/>
    <cellStyle name="_Libro2 (3)_Reg Asset 2008 changes-summary Jan_FIN € Summary" xfId="8849" xr:uid="{15106296-2C0F-4552-A04D-908ABA7B66BD}"/>
    <cellStyle name="_Libro2 (3)_Reg Asset 2008 changes-summary Jan_FIN € Summary 2" xfId="8850" xr:uid="{8CFCEDFB-098D-4258-A5D0-C95B1FC88FD2}"/>
    <cellStyle name="_Libro2 (3)_Reg Asset 2008 changes-summary Jan_IFRS Elim" xfId="8851" xr:uid="{DF42A1C1-A858-464E-8E65-679B39AF5312}"/>
    <cellStyle name="_Libro2 (3)_Reg Asset 2008 changes-summary Jan_IFRS Elim_Xavier" xfId="8852" xr:uid="{03483272-234D-4F16-A668-A99E0A9643EB}"/>
    <cellStyle name="_Libro2 (3)_Reg Asset 2008 changes-summary Jan_IFRS IS" xfId="8853" xr:uid="{23438791-D90F-4EA2-BAC1-F241DD2D3CF0}"/>
    <cellStyle name="_Libro2 (3)_Reg Asset 2008 changes-summary Jan_IFRS IS_Xavier" xfId="8854" xr:uid="{5FF9681F-26A5-4D75-88A1-0174C0DE8303}"/>
    <cellStyle name="_Libro2 (3)_Reg Asset 2008 changes-summary Jan_One Corp Summary" xfId="8855" xr:uid="{FA811800-C2FE-4D8C-A436-5A07BE20759E}"/>
    <cellStyle name="_Libro2 (3)_Reg Asset 2008 changes-summary Jan_One Corp Summary 2" xfId="8856" xr:uid="{D53C97BC-96FB-453E-9D4E-28B5C87FA06E}"/>
    <cellStyle name="_Libro2 (3)_Reg Asset 2008 changes-summary Jan_Plan IS" xfId="8857" xr:uid="{44CFFD2E-7CB0-4AFC-B85D-3D9531D2C666}"/>
    <cellStyle name="_Libro2 (3)_Reg Asset 2008 changes-summary Jan_Plan IS_Xavier" xfId="8858" xr:uid="{A79CD1EC-04F1-4314-A3A4-CCBD6DF443C8}"/>
    <cellStyle name="_Libro2 (3)_Reg Asset 2008 changes-summary Jan_PlntIn" xfId="8859" xr:uid="{1CA7942F-61AF-453C-8850-D99357667980}"/>
    <cellStyle name="_Libro2 (3)_Reg Asset 2008 changes-summary Jan_PlntIn_Xavier" xfId="8860" xr:uid="{8F967EA0-0644-4D16-86B3-1420D401C006}"/>
    <cellStyle name="_Libro2 (3)_Reg Asset 2008 changes-summary Jan_PPA" xfId="8861" xr:uid="{360D76B9-5056-4092-A7E9-47AA82128F54}"/>
    <cellStyle name="_Libro2 (3)_Reg Asset 2008 changes-summary Jan_PPA_Xavier" xfId="8862" xr:uid="{E6E4EE55-FF37-4D34-82BB-B23F9EC26FB0}"/>
    <cellStyle name="_Libro2 (3)_Reg Asset 2008 changes-summary Jan_ppt-ind" xfId="8863" xr:uid="{B85A960E-A078-4273-AB6E-21C166C08232}"/>
    <cellStyle name="_Libro2 (3)_Reg Asset 2008 changes-summary Jan_Xavier" xfId="8864" xr:uid="{64A00A72-7B2F-4A8A-B307-90CD62AC02AF}"/>
    <cellStyle name="_Libro2 (3)_Xavier" xfId="8865" xr:uid="{FE907E56-BB83-4E7E-865F-A5F518328304}"/>
    <cellStyle name="_Libro2 10" xfId="8866" xr:uid="{443B0230-6490-485F-BA2C-2CB3153D3F89}"/>
    <cellStyle name="_Libro2 11" xfId="8867" xr:uid="{5207CBA5-7B36-41C4-A83D-8AB764068375}"/>
    <cellStyle name="_Libro2 12" xfId="8868" xr:uid="{488A0E9F-6473-4A58-886E-EF9163CF8012}"/>
    <cellStyle name="_Libro2 13" xfId="8869" xr:uid="{E6AA32D3-AC4A-4E7D-ADC4-FE5B9751A117}"/>
    <cellStyle name="_Libro2 14" xfId="8870" xr:uid="{EC92273E-F9E2-4AA1-A05A-1411972A8602}"/>
    <cellStyle name="_Libro2 15" xfId="8871" xr:uid="{FB49ED0E-1E7B-4CD4-8147-D4AF15116D4E}"/>
    <cellStyle name="_Libro2 16" xfId="8872" xr:uid="{97B24055-21BD-479D-8916-603F3D582EF2}"/>
    <cellStyle name="_Libro2 17" xfId="8873" xr:uid="{846B820D-E439-4975-98EF-8B8CA07C4241}"/>
    <cellStyle name="_Libro2 18" xfId="8874" xr:uid="{EE33CA6B-0028-41A6-B42E-FC5E31AEB2CF}"/>
    <cellStyle name="_Libro2 19" xfId="8875" xr:uid="{3B143E00-5B9A-4F01-A4DB-8475886BB2A6}"/>
    <cellStyle name="_Libro2 2" xfId="8876" xr:uid="{3C0BC7EB-DBBE-42E1-8E6E-176A5D35DC99}"/>
    <cellStyle name="_Libro2 2 2" xfId="8877" xr:uid="{46238769-FA45-49BD-A26B-544DAF889FEF}"/>
    <cellStyle name="_Libro2 2_Xavier" xfId="8878" xr:uid="{13B803BB-C111-45D1-93D3-9E6DAFF1A70B}"/>
    <cellStyle name="_Libro2 3" xfId="8879" xr:uid="{F6F67736-C286-400E-B406-FD8920526305}"/>
    <cellStyle name="_Libro2 4" xfId="8880" xr:uid="{54CA49D9-E48C-4DC9-B6E2-870DFAF05455}"/>
    <cellStyle name="_Libro2 4 2" xfId="8881" xr:uid="{8AC69062-8184-4442-AA4C-B9A32D42A143}"/>
    <cellStyle name="_Libro2 5" xfId="8882" xr:uid="{D7BD3A86-622F-4B76-864E-39FD9E2E6310}"/>
    <cellStyle name="_Libro2 6" xfId="8883" xr:uid="{7B60A26D-4D3A-47DE-B917-60539B7A3637}"/>
    <cellStyle name="_Libro2 7" xfId="8884" xr:uid="{EEDBCA71-3D24-4BCB-A201-E20C558A9F08}"/>
    <cellStyle name="_Libro2 8" xfId="8885" xr:uid="{609FA2D7-9BC3-4F17-98C0-252096D2CE48}"/>
    <cellStyle name="_Libro2 9" xfId="8886" xr:uid="{58112C28-6CC3-4C68-B84F-ADC72C56098C}"/>
    <cellStyle name="_Libro2_14  IUSA 2012 Rev2 Maqueta for Presentation July 9" xfId="8887" xr:uid="{7B34036C-4637-4512-B239-0CF2B052AE3E}"/>
    <cellStyle name="_Libro2_9. Staff Cost-External Services" xfId="8888" xr:uid="{479E1053-E148-4A69-B3F2-79127E15CED4}"/>
    <cellStyle name="_Libro2_9. Staff Cost-External Services 2" xfId="8889" xr:uid="{3B7D843F-87E5-4212-A3C6-8B3FCCF62346}"/>
    <cellStyle name="_Libro2_Actual" xfId="8890" xr:uid="{4C7819D3-C9E0-4555-BE8B-DB409FD11FB5}"/>
    <cellStyle name="_Libro2_Actual_Xavier" xfId="8891" xr:uid="{A211C335-638B-4A31-8F8E-3B047F5C35B2}"/>
    <cellStyle name="_Libro2_Adams Report Recon Sept 08" xfId="8892" xr:uid="{CEBEFCF0-EEF9-465E-A9CE-70DC773A5B00}"/>
    <cellStyle name="_Libro2_Adams Report Recon Sept 08 2" xfId="8893" xr:uid="{78D5129C-5133-4C3D-BE8F-13BF63E89473}"/>
    <cellStyle name="_Libro2_Adams Report Recon Sept 08 2 2" xfId="8894" xr:uid="{A41AB946-9C8D-4C77-AC47-D935B1C3C0F6}"/>
    <cellStyle name="_Libro2_Adams Report Recon Sept 08 2_Xavier" xfId="8895" xr:uid="{B6516360-1E69-4245-8727-582017BA2FB6}"/>
    <cellStyle name="_Libro2_Adams Report Recon Sept 08 3" xfId="8896" xr:uid="{402D5912-14CB-416A-8790-2FDBBE1B36CC}"/>
    <cellStyle name="_Libro2_Adams Report Recon Sept 08_14  IUSA 2012 Rev2 Maqueta for Presentation July 9" xfId="8897" xr:uid="{4913C330-6571-4620-AF48-B88512FC4929}"/>
    <cellStyle name="_Libro2_Adams Report Recon Sept 08_9. Staff Cost-External Services" xfId="8898" xr:uid="{56052369-D161-4FDA-A38A-DD2627B90236}"/>
    <cellStyle name="_Libro2_Adams Report Recon Sept 08_9. Staff Cost-External Services 2" xfId="8899" xr:uid="{A10942B5-3F6B-4574-A182-0FBFDFCCC301}"/>
    <cellStyle name="_Libro2_Adams Report Recon Sept 08_Actual" xfId="8900" xr:uid="{37F03291-4135-4672-BEA3-4AB51E1B53C4}"/>
    <cellStyle name="_Libro2_Adams Report Recon Sept 08_Actual_Xavier" xfId="8901" xr:uid="{0DB6D953-B80F-4D95-B887-ACC300F2D53C}"/>
    <cellStyle name="_Libro2_Adams Report Recon Sept 08_Conversion" xfId="8902" xr:uid="{766B45FF-AD44-4D81-A77B-9B7F4C5AE463}"/>
    <cellStyle name="_Libro2_Adams Report Recon Sept 08_Conversion 2" xfId="8903" xr:uid="{C9AD8459-7B91-4478-8B5F-FDC9D08E3CD0}"/>
    <cellStyle name="_Libro2_Adams Report Recon Sept 08_FIN € Summary" xfId="8904" xr:uid="{541C6A33-776F-4B9A-8846-3C68E890646E}"/>
    <cellStyle name="_Libro2_Adams Report Recon Sept 08_FIN € Summary 2" xfId="8905" xr:uid="{13EE80DF-4CB0-4E6B-B67C-34DB9146AF14}"/>
    <cellStyle name="_Libro2_Adams Report Recon Sept 08_IFRS Elim" xfId="8906" xr:uid="{6B0FD9C9-A0CE-43F7-BE17-2CC7C6EAABEF}"/>
    <cellStyle name="_Libro2_Adams Report Recon Sept 08_IFRS Elim_Xavier" xfId="8907" xr:uid="{F3EC1DF9-985D-4EA2-8F73-B128F828C79C}"/>
    <cellStyle name="_Libro2_Adams Report Recon Sept 08_IFRS IS" xfId="8908" xr:uid="{83CCDB05-4821-44E8-851E-7432BACC400E}"/>
    <cellStyle name="_Libro2_Adams Report Recon Sept 08_IFRS IS_Xavier" xfId="8909" xr:uid="{B4F67AB2-ABBF-4D78-8AB2-638AC020F8DE}"/>
    <cellStyle name="_Libro2_Adams Report Recon Sept 08_One Corp Summary" xfId="8910" xr:uid="{B8E6408F-D1B9-42A9-A0A6-734182F6AF06}"/>
    <cellStyle name="_Libro2_Adams Report Recon Sept 08_One Corp Summary 2" xfId="8911" xr:uid="{C781339E-E849-4C74-B87B-3E965FE9F829}"/>
    <cellStyle name="_Libro2_Adams Report Recon Sept 08_Plan IS" xfId="8912" xr:uid="{FDE39F0F-F0A7-47CE-A409-6BA098033F8C}"/>
    <cellStyle name="_Libro2_Adams Report Recon Sept 08_Plan IS_Xavier" xfId="8913" xr:uid="{36DB3C5F-EB87-43D2-8919-D72954A643A0}"/>
    <cellStyle name="_Libro2_Adams Report Recon Sept 08_PlntIn" xfId="8914" xr:uid="{91BE0BEF-EB02-4E25-B383-A0022CDA39BB}"/>
    <cellStyle name="_Libro2_Adams Report Recon Sept 08_PlntIn_Xavier" xfId="8915" xr:uid="{FC4EA158-7FAE-497D-A0BD-69CB8F7EB11D}"/>
    <cellStyle name="_Libro2_Adams Report Recon Sept 08_PPA" xfId="8916" xr:uid="{2F8F4005-E937-4A97-9B48-238677997EE0}"/>
    <cellStyle name="_Libro2_Adams Report Recon Sept 08_PPA_Xavier" xfId="8917" xr:uid="{EDECFA57-D632-41EB-B6C0-ECEFEFA41749}"/>
    <cellStyle name="_Libro2_Adams Report Recon Sept 08_ppt-ind" xfId="8918" xr:uid="{5440B6D7-B498-4CED-862D-1D92E41A3141}"/>
    <cellStyle name="_Libro2_Adams Report Recon Sept 08_Xavier" xfId="8919" xr:uid="{0F66CE84-371E-49B2-A92A-61A74A4319A9}"/>
    <cellStyle name="_Libro2_Book1" xfId="8920" xr:uid="{29FB4C61-ED36-4014-8987-E61274D60920}"/>
    <cellStyle name="_Libro2_Book1 2" xfId="8921" xr:uid="{C54775E9-B046-4AC0-A1C6-E063B5552639}"/>
    <cellStyle name="_Libro2_Book1 2 2" xfId="8922" xr:uid="{C6DB7BBC-62AC-4A99-8B8A-DA49B2F4B717}"/>
    <cellStyle name="_Libro2_Book1 2_Xavier" xfId="8923" xr:uid="{CF515559-4DA0-470E-9233-D225033FBA9B}"/>
    <cellStyle name="_Libro2_Book1 3" xfId="8924" xr:uid="{C446BFB3-F05D-49E7-8799-671B4B10759A}"/>
    <cellStyle name="_Libro2_Book1_14  IUSA 2012 Rev2 Maqueta for Presentation July 9" xfId="8925" xr:uid="{BFB84328-B38E-44D4-A355-8AD125C40FF1}"/>
    <cellStyle name="_Libro2_Book1_9. Staff Cost-External Services" xfId="8926" xr:uid="{CC377706-13B3-48E5-9DE1-C611F06EBB53}"/>
    <cellStyle name="_Libro2_Book1_9. Staff Cost-External Services 2" xfId="8927" xr:uid="{C1DB5078-EE4D-43CA-986A-1752D7B44E4E}"/>
    <cellStyle name="_Libro2_Book1_Actual" xfId="8928" xr:uid="{DFFE98A2-AD32-4ED6-B335-64F1934664A8}"/>
    <cellStyle name="_Libro2_Book1_Actual_Xavier" xfId="8929" xr:uid="{8CAA0FDC-9867-478E-BCC6-9FA20B7D0A91}"/>
    <cellStyle name="_Libro2_Book1_Conversion" xfId="8930" xr:uid="{AFB75B0D-1AAC-4109-99E3-5D8FDAFEB3D9}"/>
    <cellStyle name="_Libro2_Book1_Conversion 2" xfId="8931" xr:uid="{71477285-59A0-40D0-8E8B-9EB393AE6C0C}"/>
    <cellStyle name="_Libro2_Book1_FIN € Summary" xfId="8932" xr:uid="{19E66E3B-368C-41DA-B1EB-05195C6F6F2C}"/>
    <cellStyle name="_Libro2_Book1_FIN € Summary 2" xfId="8933" xr:uid="{4A930EF8-6E08-4FFB-BF2B-1446F9F6ED61}"/>
    <cellStyle name="_Libro2_Book1_IFRS Elim" xfId="8934" xr:uid="{CF103AEB-429F-4839-8C74-A3D34726F27C}"/>
    <cellStyle name="_Libro2_Book1_IFRS Elim_Xavier" xfId="8935" xr:uid="{7271E085-D1F9-4C5A-8D16-97AADFBC9F29}"/>
    <cellStyle name="_Libro2_Book1_IFRS IS" xfId="8936" xr:uid="{ED5C73A6-5060-41B7-90FA-6B7E08E55A75}"/>
    <cellStyle name="_Libro2_Book1_IFRS IS_Xavier" xfId="8937" xr:uid="{F529ED57-9781-48BF-97AB-E3F58D65A484}"/>
    <cellStyle name="_Libro2_Book1_One Corp Summary" xfId="8938" xr:uid="{A2D2C1DE-F32F-4B9C-A437-4E9A048EB3E8}"/>
    <cellStyle name="_Libro2_Book1_One Corp Summary 2" xfId="8939" xr:uid="{19BD319B-C32B-4C24-BF14-FE0B1532DD9B}"/>
    <cellStyle name="_Libro2_Book1_Plan IS" xfId="8940" xr:uid="{386E9FDE-E718-487B-B645-A710A8360322}"/>
    <cellStyle name="_Libro2_Book1_Plan IS_Xavier" xfId="8941" xr:uid="{5A8B2B03-75BE-4B04-8B51-963B128E64DB}"/>
    <cellStyle name="_Libro2_Book1_PlntIn" xfId="8942" xr:uid="{F2315C8F-7313-48CF-A5DB-DCD297187D52}"/>
    <cellStyle name="_Libro2_Book1_PlntIn_Xavier" xfId="8943" xr:uid="{B0810F9D-77EF-44BB-BE45-EDEB7361B56C}"/>
    <cellStyle name="_Libro2_Book1_PPA" xfId="8944" xr:uid="{EDEB60B3-F8BC-402E-9DDA-089956CF4B21}"/>
    <cellStyle name="_Libro2_Book1_PPA_Xavier" xfId="8945" xr:uid="{E26C1B3F-8F50-4BA0-AAF7-44C0B2936BA3}"/>
    <cellStyle name="_Libro2_Book1_ppt-ind" xfId="8946" xr:uid="{A00A3705-7915-43C3-9C5E-9B15A32B8919}"/>
    <cellStyle name="_Libro2_Book1_Xavier" xfId="8947" xr:uid="{9C137A7C-8FA3-43D9-B2DD-6908BF562F15}"/>
    <cellStyle name="_Libro2_Conversion" xfId="8948" xr:uid="{BF26D447-B96B-4161-A0ED-9C3A9C183A14}"/>
    <cellStyle name="_Libro2_Conversion 2" xfId="8949" xr:uid="{2E4B8322-4AD7-42B4-8836-477139579005}"/>
    <cellStyle name="_Libro2_FIN € Summary" xfId="8950" xr:uid="{508531E3-C8E4-474E-9C91-6CAC2692E2A1}"/>
    <cellStyle name="_Libro2_FIN € Summary 2" xfId="8951" xr:uid="{C5E85AF7-1BDB-4BF2-99B1-8A57C6D33B3E}"/>
    <cellStyle name="_Libro2_IFRS Elim" xfId="8952" xr:uid="{ECCB787B-2ACE-4040-9514-EAEC522A1434}"/>
    <cellStyle name="_Libro2_IFRS Elim_Xavier" xfId="8953" xr:uid="{571E93A4-7791-4419-89B2-53E9EA31B2D0}"/>
    <cellStyle name="_Libro2_IFRS IS" xfId="8954" xr:uid="{3B892DE1-A399-4F3C-A3F7-7AA2F0F471AB}"/>
    <cellStyle name="_Libro2_IFRS IS_Xavier" xfId="8955" xr:uid="{5B23D207-9E70-4F5E-BFEF-2C02D1C45FEB}"/>
    <cellStyle name="_Libro2_NYSEG Assets" xfId="8956" xr:uid="{3F825437-9197-4F97-B0BF-045A0FFF6F29}"/>
    <cellStyle name="_Libro2_NYSEG Assets 2" xfId="8957" xr:uid="{CCF29B6E-4ED2-4153-8246-823E1148BAFA}"/>
    <cellStyle name="_Libro2_NYSEG Assets 2 2" xfId="8958" xr:uid="{4485B9EF-F118-46BB-8E9F-C8F3326A88E9}"/>
    <cellStyle name="_Libro2_NYSEG Assets 2_Xavier" xfId="8959" xr:uid="{CFD72086-755C-46E9-A31D-3D200320C84B}"/>
    <cellStyle name="_Libro2_NYSEG Assets 3" xfId="8960" xr:uid="{61A892EC-F128-420A-B875-FBA167F1215B}"/>
    <cellStyle name="_Libro2_NYSEG Assets_14  IUSA 2012 Rev2 Maqueta for Presentation July 9" xfId="8961" xr:uid="{7691D12C-790F-4C15-BAF4-2A20FC36B419}"/>
    <cellStyle name="_Libro2_NYSEG Assets_9. Staff Cost-External Services" xfId="8962" xr:uid="{A48338A0-036E-4465-AA2D-6F42E1E9F908}"/>
    <cellStyle name="_Libro2_NYSEG Assets_9. Staff Cost-External Services 2" xfId="8963" xr:uid="{A24E32B4-334C-4E30-BD2B-E00B59335AF8}"/>
    <cellStyle name="_Libro2_NYSEG Assets_Actual" xfId="8964" xr:uid="{D803E43C-589B-4F9B-A57F-8057D7480723}"/>
    <cellStyle name="_Libro2_NYSEG Assets_Actual_Xavier" xfId="8965" xr:uid="{652A864C-A060-49AF-877F-EE1E969765DB}"/>
    <cellStyle name="_Libro2_NYSEG Assets_Conversion" xfId="8966" xr:uid="{5D303B8C-09A1-4A39-86BD-9F673C365CDA}"/>
    <cellStyle name="_Libro2_NYSEG Assets_Conversion 2" xfId="8967" xr:uid="{0493D16F-F5EA-438F-A504-F547D60F9E95}"/>
    <cellStyle name="_Libro2_NYSEG Assets_FIN € Summary" xfId="8968" xr:uid="{F4A8B2A9-BD83-4A0A-890A-EA0FAC76DD80}"/>
    <cellStyle name="_Libro2_NYSEG Assets_FIN € Summary 2" xfId="8969" xr:uid="{F86025ED-F7C2-460E-A2D9-1CD4040D586A}"/>
    <cellStyle name="_Libro2_NYSEG Assets_IFRS Elim" xfId="8970" xr:uid="{318AB816-D2B3-4D87-A447-0D3FD92B313D}"/>
    <cellStyle name="_Libro2_NYSEG Assets_IFRS Elim_Xavier" xfId="8971" xr:uid="{95B5CD1B-C6DD-43AD-B020-D5064AC725AE}"/>
    <cellStyle name="_Libro2_NYSEG Assets_IFRS IS" xfId="8972" xr:uid="{039688C1-3C0A-4A4D-BE2A-65937A814BB6}"/>
    <cellStyle name="_Libro2_NYSEG Assets_IFRS IS_Xavier" xfId="8973" xr:uid="{382448C6-2CAA-4581-B7F6-F6EFFD23ADE1}"/>
    <cellStyle name="_Libro2_NYSEG Assets_One Corp Summary" xfId="8974" xr:uid="{B4D65626-75F4-4A6C-BF78-69DEB5A3AEE8}"/>
    <cellStyle name="_Libro2_NYSEG Assets_One Corp Summary 2" xfId="8975" xr:uid="{721553F0-6C62-454B-B757-99C157AE7725}"/>
    <cellStyle name="_Libro2_NYSEG Assets_Plan IS" xfId="8976" xr:uid="{D90E0AB5-1589-42D0-A6B5-EFAEA4D05F9F}"/>
    <cellStyle name="_Libro2_NYSEG Assets_Plan IS_Xavier" xfId="8977" xr:uid="{894E154D-5198-43B7-9677-C38CD8707BCB}"/>
    <cellStyle name="_Libro2_NYSEG Assets_PlntIn" xfId="8978" xr:uid="{CF4E2CAB-4C04-4A3C-AB36-B9DF5C8F824B}"/>
    <cellStyle name="_Libro2_NYSEG Assets_PlntIn_Xavier" xfId="8979" xr:uid="{6D2E443F-17E3-4C09-9F51-F555D778F53D}"/>
    <cellStyle name="_Libro2_NYSEG Assets_PPA" xfId="8980" xr:uid="{AA5F3907-4032-45CB-AA6E-930141C0D35F}"/>
    <cellStyle name="_Libro2_NYSEG Assets_PPA_Xavier" xfId="8981" xr:uid="{24F20A3D-2E0F-435C-A0BE-16E7B181EEBD}"/>
    <cellStyle name="_Libro2_NYSEG Assets_ppt-ind" xfId="8982" xr:uid="{E424E533-D9A6-4105-A08E-D8835950D7A7}"/>
    <cellStyle name="_Libro2_NYSEG Assets_Xavier" xfId="8983" xr:uid="{1E21DD12-8F2E-490A-88FC-C05D35051663}"/>
    <cellStyle name="_Libro2_NYSEG Liab" xfId="8984" xr:uid="{E555B30B-4A01-464F-B798-28724B38FDF4}"/>
    <cellStyle name="_Libro2_NYSEG Liab 2" xfId="8985" xr:uid="{8368F3C9-3AA8-42A8-8A40-016AE7DFE839}"/>
    <cellStyle name="_Libro2_NYSEG Liab 2 2" xfId="8986" xr:uid="{48424E8F-B134-4DA4-99D2-AA6A1FDA1CB7}"/>
    <cellStyle name="_Libro2_NYSEG Liab 2_Xavier" xfId="8987" xr:uid="{2D4E5744-E342-42AD-A88F-78715D6E158B}"/>
    <cellStyle name="_Libro2_NYSEG Liab 3" xfId="8988" xr:uid="{B24E58F4-817A-4A4B-86FE-173C21528BA2}"/>
    <cellStyle name="_Libro2_NYSEG Liab_14  IUSA 2012 Rev2 Maqueta for Presentation July 9" xfId="8989" xr:uid="{A3F51ED2-1C92-4254-8D1A-0DBC527F47C6}"/>
    <cellStyle name="_Libro2_NYSEG Liab_9. Staff Cost-External Services" xfId="8990" xr:uid="{A84FDBAD-2778-4851-8AD1-57CFD758EACB}"/>
    <cellStyle name="_Libro2_NYSEG Liab_9. Staff Cost-External Services 2" xfId="8991" xr:uid="{71B6D6F0-4DAB-4323-A5EC-402D34157FCD}"/>
    <cellStyle name="_Libro2_NYSEG Liab_Actual" xfId="8992" xr:uid="{C70A39D3-1964-4B61-A027-511E30AFB8CB}"/>
    <cellStyle name="_Libro2_NYSEG Liab_Actual_Xavier" xfId="8993" xr:uid="{865AABE3-A977-4D7B-8833-8E551854677A}"/>
    <cellStyle name="_Libro2_NYSEG Liab_Conversion" xfId="8994" xr:uid="{91EEC08E-60EA-4380-8B7C-94E1DC290BE6}"/>
    <cellStyle name="_Libro2_NYSEG Liab_Conversion 2" xfId="8995" xr:uid="{A8F02456-16C9-44D6-AB10-40EBBD09F8E2}"/>
    <cellStyle name="_Libro2_NYSEG Liab_FIN € Summary" xfId="8996" xr:uid="{678D6B72-5AA5-4905-9DB8-72D40FA54A0F}"/>
    <cellStyle name="_Libro2_NYSEG Liab_FIN € Summary 2" xfId="8997" xr:uid="{38CA5205-CD7B-42AE-8A21-FB074AF1EDC7}"/>
    <cellStyle name="_Libro2_NYSEG Liab_IFRS Elim" xfId="8998" xr:uid="{62D83490-DAA8-40DF-B8FF-2760A151CFA3}"/>
    <cellStyle name="_Libro2_NYSEG Liab_IFRS Elim_Xavier" xfId="8999" xr:uid="{DE104650-CD1B-4A5B-8C5F-C9350844FF8B}"/>
    <cellStyle name="_Libro2_NYSEG Liab_IFRS IS" xfId="9000" xr:uid="{B2E6AEBF-8DD5-4AF9-A363-0C56C6A41EF9}"/>
    <cellStyle name="_Libro2_NYSEG Liab_IFRS IS_Xavier" xfId="9001" xr:uid="{CE7517EB-CBCA-482F-8F31-9120F9E67997}"/>
    <cellStyle name="_Libro2_NYSEG Liab_One Corp Summary" xfId="9002" xr:uid="{A1651F73-90FB-4745-9204-EB8AE9C863E9}"/>
    <cellStyle name="_Libro2_NYSEG Liab_One Corp Summary 2" xfId="9003" xr:uid="{5970FED8-D179-4738-8AAE-6874B6EE4BF3}"/>
    <cellStyle name="_Libro2_NYSEG Liab_Plan IS" xfId="9004" xr:uid="{05A11AC1-D2DC-4D60-9D6B-AD9EAF20FDC0}"/>
    <cellStyle name="_Libro2_NYSEG Liab_Plan IS_Xavier" xfId="9005" xr:uid="{06060248-77C9-459B-9681-564BB9A7E53F}"/>
    <cellStyle name="_Libro2_NYSEG Liab_PlntIn" xfId="9006" xr:uid="{829667BD-920E-4640-A37A-9C14BAFB99D7}"/>
    <cellStyle name="_Libro2_NYSEG Liab_PlntIn_Xavier" xfId="9007" xr:uid="{8631454C-7596-476A-AA59-EDC8BE8F2607}"/>
    <cellStyle name="_Libro2_NYSEG Liab_PPA" xfId="9008" xr:uid="{FB0309BA-9F23-4041-BCE9-F6794627174E}"/>
    <cellStyle name="_Libro2_NYSEG Liab_PPA_Xavier" xfId="9009" xr:uid="{B74E32A4-7614-4AD9-9B86-1887117700BE}"/>
    <cellStyle name="_Libro2_NYSEG Liab_ppt-ind" xfId="9010" xr:uid="{BF1C5A54-539C-4860-801D-E24AEC52CF30}"/>
    <cellStyle name="_Libro2_NYSEG Liab_Xavier" xfId="9011" xr:uid="{01CFFDBD-CB78-4A9A-9733-E0EDEFE2F9C2}"/>
    <cellStyle name="_Libro2_One Corp Summary" xfId="9012" xr:uid="{5841C719-10AC-4FAA-9DE9-2511112F78C9}"/>
    <cellStyle name="_Libro2_One Corp Summary 2" xfId="9013" xr:uid="{8F8808A0-670A-4B83-B861-0D6F26123B30}"/>
    <cellStyle name="_Libro2_Plan IS" xfId="9014" xr:uid="{D281353B-EBFE-4834-8FFE-7D88DCFBDC7F}"/>
    <cellStyle name="_Libro2_Plan IS_Xavier" xfId="9015" xr:uid="{CBB67866-0A20-4FB9-9B2F-254053A8D4A0}"/>
    <cellStyle name="_Libro2_PlntIn" xfId="9016" xr:uid="{3EF5782C-9A46-4B21-8A1D-160C42AC722F}"/>
    <cellStyle name="_Libro2_PlntIn_Xavier" xfId="9017" xr:uid="{84223F88-0FE5-4A89-8E58-6CA6DABD8B2B}"/>
    <cellStyle name="_Libro2_PPA" xfId="9018" xr:uid="{569256D5-A74E-42C9-83DB-DA11036C2555}"/>
    <cellStyle name="_Libro2_PPA_Xavier" xfId="9019" xr:uid="{FFEE4504-6792-4136-82D8-3009E9CFD665}"/>
    <cellStyle name="_Libro2_ppt-ind" xfId="9020" xr:uid="{8FFEA997-9B8B-416C-9B0E-2F0566E25E5A}"/>
    <cellStyle name="_Libro2_Reg Asset 2008 changes-summary Jan" xfId="9021" xr:uid="{105C44C2-D324-4639-96C9-5A55BFA002FA}"/>
    <cellStyle name="_Libro2_Reg Asset 2008 changes-summary Jan 2" xfId="9022" xr:uid="{71A74B33-ADE5-4C2E-8E3E-0C68CEC3F968}"/>
    <cellStyle name="_Libro2_Reg Asset 2008 changes-summary Jan 2 2" xfId="9023" xr:uid="{75F4AB09-D349-4DE2-81DC-89BC395215CF}"/>
    <cellStyle name="_Libro2_Reg Asset 2008 changes-summary Jan 2_Xavier" xfId="9024" xr:uid="{2D97D5E1-35CA-4B8F-9738-E8F22349F37E}"/>
    <cellStyle name="_Libro2_Reg Asset 2008 changes-summary Jan 3" xfId="9025" xr:uid="{F4D5787D-3113-480A-83D9-089CE080D682}"/>
    <cellStyle name="_Libro2_Reg Asset 2008 changes-summary Jan_14  IUSA 2012 Rev2 Maqueta for Presentation July 9" xfId="9026" xr:uid="{678FB973-09E8-4CCA-837E-1BFC59950C85}"/>
    <cellStyle name="_Libro2_Reg Asset 2008 changes-summary Jan_9. Staff Cost-External Services" xfId="9027" xr:uid="{6A7778A4-0995-4F3A-876F-7790B80F31B4}"/>
    <cellStyle name="_Libro2_Reg Asset 2008 changes-summary Jan_9. Staff Cost-External Services 2" xfId="9028" xr:uid="{60B5614D-5EA4-4573-8527-AAF079AFCB58}"/>
    <cellStyle name="_Libro2_Reg Asset 2008 changes-summary Jan_Actual" xfId="9029" xr:uid="{0A376041-A665-478A-8122-8D84402935EC}"/>
    <cellStyle name="_Libro2_Reg Asset 2008 changes-summary Jan_Actual_Xavier" xfId="9030" xr:uid="{91C3B662-691D-4E5D-85AB-CA2535C9C678}"/>
    <cellStyle name="_Libro2_Reg Asset 2008 changes-summary Jan_Conversion" xfId="9031" xr:uid="{5C7AD43F-4970-49EB-9CEC-56E012D8856F}"/>
    <cellStyle name="_Libro2_Reg Asset 2008 changes-summary Jan_Conversion 2" xfId="9032" xr:uid="{2F8F30AC-A165-4112-B0B1-F5D1F58197A0}"/>
    <cellStyle name="_Libro2_Reg Asset 2008 changes-summary Jan_FIN € Summary" xfId="9033" xr:uid="{41323276-1A65-4FFA-939A-6A745D7416EE}"/>
    <cellStyle name="_Libro2_Reg Asset 2008 changes-summary Jan_FIN € Summary 2" xfId="9034" xr:uid="{7C6929B7-683E-412C-A221-6F697594FC54}"/>
    <cellStyle name="_Libro2_Reg Asset 2008 changes-summary Jan_IFRS Elim" xfId="9035" xr:uid="{79585554-4C49-4A29-BE62-CD09A59434B7}"/>
    <cellStyle name="_Libro2_Reg Asset 2008 changes-summary Jan_IFRS Elim_Xavier" xfId="9036" xr:uid="{AD311319-A570-4BF5-B03A-B9F7944A9718}"/>
    <cellStyle name="_Libro2_Reg Asset 2008 changes-summary Jan_IFRS IS" xfId="9037" xr:uid="{55F89D1F-775E-425F-B75C-0112A1F56063}"/>
    <cellStyle name="_Libro2_Reg Asset 2008 changes-summary Jan_IFRS IS_Xavier" xfId="9038" xr:uid="{92747287-0136-42A2-90B6-66B66133AFBB}"/>
    <cellStyle name="_Libro2_Reg Asset 2008 changes-summary Jan_One Corp Summary" xfId="9039" xr:uid="{3FF124F7-D19D-4D25-8115-FBA8F52F9F61}"/>
    <cellStyle name="_Libro2_Reg Asset 2008 changes-summary Jan_One Corp Summary 2" xfId="9040" xr:uid="{771CF70A-047F-4CC0-A20F-10E4BC94D082}"/>
    <cellStyle name="_Libro2_Reg Asset 2008 changes-summary Jan_Plan IS" xfId="9041" xr:uid="{94CE5A18-CA4C-4A03-B0EE-010D323C0E5D}"/>
    <cellStyle name="_Libro2_Reg Asset 2008 changes-summary Jan_Plan IS_Xavier" xfId="9042" xr:uid="{642CA248-5319-4B19-9DBE-78D50803E72B}"/>
    <cellStyle name="_Libro2_Reg Asset 2008 changes-summary Jan_PlntIn" xfId="9043" xr:uid="{F8EE0E6D-50F0-4C0D-8D1D-55757CA8BEE9}"/>
    <cellStyle name="_Libro2_Reg Asset 2008 changes-summary Jan_PlntIn_Xavier" xfId="9044" xr:uid="{94CEE87F-A8DF-4685-93DB-72E69B69DBE2}"/>
    <cellStyle name="_Libro2_Reg Asset 2008 changes-summary Jan_PPA" xfId="9045" xr:uid="{775DAF25-6A79-47F8-9D2E-F9E0A954CA9F}"/>
    <cellStyle name="_Libro2_Reg Asset 2008 changes-summary Jan_PPA_Xavier" xfId="9046" xr:uid="{3A2D7260-BC12-44AB-B859-31C8FA825342}"/>
    <cellStyle name="_Libro2_Reg Asset 2008 changes-summary Jan_ppt-ind" xfId="9047" xr:uid="{96B72EAC-4C38-4337-830C-B9B507204E97}"/>
    <cellStyle name="_Libro2_Reg Asset 2008 changes-summary Jan_Xavier" xfId="9048" xr:uid="{D29ECF3F-9F1C-46C6-AC4E-CAA2CC163FD0}"/>
    <cellStyle name="_Libro2_Xavier" xfId="9049" xr:uid="{B5FF6D46-AC38-4BA2-BF4C-19FB0CE66EC8}"/>
    <cellStyle name="_Locust Ridge" xfId="9050" xr:uid="{1365CC5D-8FCC-484B-992D-223EF4AB9D6D}"/>
    <cellStyle name="_Locust Ridge_M.1.1 Balance Formato de carga " xfId="9051" xr:uid="{0DC69062-F1B4-4FEE-BB43-25A32651887E}"/>
    <cellStyle name="_x0013__M.1.1 Balance Formato de carga " xfId="9052" xr:uid="{61130A17-2127-4126-AA9D-82FC9793BF82}"/>
    <cellStyle name="_Mecom Consideration allocaton &amp; analysis (version 5)" xfId="9053" xr:uid="{DCA73F39-A79F-42FA-AA3E-CFE155C9B47C}"/>
    <cellStyle name="_Mecom Consideration allocaton &amp; analysis (version 5) 2" xfId="9054" xr:uid="{4C6C1440-A90E-4AD7-AF82-FEBCF52A4F32}"/>
    <cellStyle name="_Mecom Consideration allocaton &amp; analysis (version 5) 2 2" xfId="9055" xr:uid="{28AFC564-9BEE-4847-A9CB-7DC7AC14C023}"/>
    <cellStyle name="_Mecom Consideration allocaton &amp; analysis (version 5) 2_Xavier" xfId="9056" xr:uid="{E0F84865-F924-4610-AFAA-09BAEDAB0566}"/>
    <cellStyle name="_Mecom Consideration allocaton &amp; analysis (version 5) 3" xfId="9057" xr:uid="{14CBB6BA-B7F0-41C3-B91A-40C242A923D0}"/>
    <cellStyle name="_Mecom Consideration allocaton &amp; analysis (version 5)_14  IUSA 2012 Rev2 Maqueta for Presentation July 9" xfId="9058" xr:uid="{FDAA1F21-4C64-4E47-801A-C78E6F461FB7}"/>
    <cellStyle name="_Mecom Consideration allocaton &amp; analysis (version 5)_9. Staff Cost-External Services" xfId="9059" xr:uid="{EFDD7F19-B7F8-4C23-AFD1-01325B1CEEE2}"/>
    <cellStyle name="_Mecom Consideration allocaton &amp; analysis (version 5)_9. Staff Cost-External Services 2" xfId="9060" xr:uid="{96B2665D-9C8D-4892-B121-1DBEE7A2BC38}"/>
    <cellStyle name="_Mecom Consideration allocaton &amp; analysis (version 5)_Actual" xfId="9061" xr:uid="{3CE7A58C-A4AB-4E4A-91AC-C3321ACDC04B}"/>
    <cellStyle name="_Mecom Consideration allocaton &amp; analysis (version 5)_Actual_Xavier" xfId="9062" xr:uid="{EF1A9211-90C6-4B8C-872E-41D3FEF5D79D}"/>
    <cellStyle name="_Mecom Consideration allocaton &amp; analysis (version 5)_Adams Report Recon Sept 08" xfId="9063" xr:uid="{BBF17028-6C75-48F4-B6D6-35F03713F444}"/>
    <cellStyle name="_Mecom Consideration allocaton &amp; analysis (version 5)_Adams Report Recon Sept 08 2" xfId="9064" xr:uid="{29EEED55-B943-4866-BE3A-18F44B11F014}"/>
    <cellStyle name="_Mecom Consideration allocaton &amp; analysis (version 5)_Adams Report Recon Sept 08 2 2" xfId="9065" xr:uid="{0543B53B-9B80-4871-BE5A-2B6360861BF5}"/>
    <cellStyle name="_Mecom Consideration allocaton &amp; analysis (version 5)_Adams Report Recon Sept 08 2_Xavier" xfId="9066" xr:uid="{FB8F4910-9DEB-44D3-9D0B-062FBC52C0B4}"/>
    <cellStyle name="_Mecom Consideration allocaton &amp; analysis (version 5)_Adams Report Recon Sept 08 3" xfId="9067" xr:uid="{737F7DDE-F787-4691-80A0-221141DC22F6}"/>
    <cellStyle name="_Mecom Consideration allocaton &amp; analysis (version 5)_Adams Report Recon Sept 08_14  IUSA 2012 Rev2 Maqueta for Presentation July 9" xfId="9068" xr:uid="{A7B015AE-CDAE-41CD-B50E-F75BBC272E8E}"/>
    <cellStyle name="_Mecom Consideration allocaton &amp; analysis (version 5)_Adams Report Recon Sept 08_9. Staff Cost-External Services" xfId="9069" xr:uid="{4D73EAB7-C784-44EC-871D-91D720C323DE}"/>
    <cellStyle name="_Mecom Consideration allocaton &amp; analysis (version 5)_Adams Report Recon Sept 08_9. Staff Cost-External Services 2" xfId="9070" xr:uid="{1E3CD90F-89D4-4DE6-A3A7-F7AC0983542C}"/>
    <cellStyle name="_Mecom Consideration allocaton &amp; analysis (version 5)_Adams Report Recon Sept 08_Actual" xfId="9071" xr:uid="{26BC4B16-3625-4474-AFCA-117947F03F5F}"/>
    <cellStyle name="_Mecom Consideration allocaton &amp; analysis (version 5)_Adams Report Recon Sept 08_Actual_Xavier" xfId="9072" xr:uid="{59391579-B8AE-475E-8E8B-B9F83A9260DC}"/>
    <cellStyle name="_Mecom Consideration allocaton &amp; analysis (version 5)_Adams Report Recon Sept 08_Conversion" xfId="9073" xr:uid="{6742CD5D-821C-4335-BAED-B878DE729283}"/>
    <cellStyle name="_Mecom Consideration allocaton &amp; analysis (version 5)_Adams Report Recon Sept 08_Conversion 2" xfId="9074" xr:uid="{E98DEFD3-E524-4E57-8757-474EAC129C0C}"/>
    <cellStyle name="_Mecom Consideration allocaton &amp; analysis (version 5)_Adams Report Recon Sept 08_FIN € Summary" xfId="9075" xr:uid="{ADBFF29F-D08B-46A9-B6F7-1D9EC40678A2}"/>
    <cellStyle name="_Mecom Consideration allocaton &amp; analysis (version 5)_Adams Report Recon Sept 08_FIN € Summary 2" xfId="9076" xr:uid="{934A2DF8-DB82-440D-A7F8-4DB7EDD6C80B}"/>
    <cellStyle name="_Mecom Consideration allocaton &amp; analysis (version 5)_Adams Report Recon Sept 08_IFRS Elim" xfId="9077" xr:uid="{6CCB80E3-C524-4D36-9D91-BE32DD607E7F}"/>
    <cellStyle name="_Mecom Consideration allocaton &amp; analysis (version 5)_Adams Report Recon Sept 08_IFRS Elim_Xavier" xfId="9078" xr:uid="{B8EB3AA4-976B-4D55-9879-5180AB23A982}"/>
    <cellStyle name="_Mecom Consideration allocaton &amp; analysis (version 5)_Adams Report Recon Sept 08_IFRS IS" xfId="9079" xr:uid="{8BF7EDF8-22AE-4F18-830F-96435AB69C10}"/>
    <cellStyle name="_Mecom Consideration allocaton &amp; analysis (version 5)_Adams Report Recon Sept 08_IFRS IS_Xavier" xfId="9080" xr:uid="{EB307E83-2C10-4FF7-A7BD-5C141170F2E9}"/>
    <cellStyle name="_Mecom Consideration allocaton &amp; analysis (version 5)_Adams Report Recon Sept 08_One Corp Summary" xfId="9081" xr:uid="{83ECD0AD-DE6C-4526-A1A9-ABB57756285C}"/>
    <cellStyle name="_Mecom Consideration allocaton &amp; analysis (version 5)_Adams Report Recon Sept 08_One Corp Summary 2" xfId="9082" xr:uid="{600FDEF0-83B5-46C9-8FB3-CD0BC81D68EB}"/>
    <cellStyle name="_Mecom Consideration allocaton &amp; analysis (version 5)_Adams Report Recon Sept 08_Plan IS" xfId="9083" xr:uid="{EA77818A-C6F4-4386-97E2-72ED8573DA23}"/>
    <cellStyle name="_Mecom Consideration allocaton &amp; analysis (version 5)_Adams Report Recon Sept 08_Plan IS_Xavier" xfId="9084" xr:uid="{752BBC66-087E-43D2-8858-832938EF3A0E}"/>
    <cellStyle name="_Mecom Consideration allocaton &amp; analysis (version 5)_Adams Report Recon Sept 08_PlntIn" xfId="9085" xr:uid="{166D9048-15F0-458E-BA30-C7EF641CBC4E}"/>
    <cellStyle name="_Mecom Consideration allocaton &amp; analysis (version 5)_Adams Report Recon Sept 08_PlntIn_Xavier" xfId="9086" xr:uid="{81B9DCE2-3E2A-4D3E-B631-BBF8E73667D2}"/>
    <cellStyle name="_Mecom Consideration allocaton &amp; analysis (version 5)_Adams Report Recon Sept 08_PPA" xfId="9087" xr:uid="{E6DDA826-5D09-4472-BBE2-5FCCEC9E7F53}"/>
    <cellStyle name="_Mecom Consideration allocaton &amp; analysis (version 5)_Adams Report Recon Sept 08_PPA_Xavier" xfId="9088" xr:uid="{54078A94-0289-41A1-AF9C-ACC4DF5F63BE}"/>
    <cellStyle name="_Mecom Consideration allocaton &amp; analysis (version 5)_Adams Report Recon Sept 08_ppt-ind" xfId="9089" xr:uid="{B05A64BE-40ED-4BB8-8F64-76213DFD30BE}"/>
    <cellStyle name="_Mecom Consideration allocaton &amp; analysis (version 5)_Adams Report Recon Sept 08_Xavier" xfId="9090" xr:uid="{D1FD958D-6015-414E-80C8-15D8327B64E4}"/>
    <cellStyle name="_Mecom Consideration allocaton &amp; analysis (version 5)_Book1" xfId="9091" xr:uid="{5DA8112D-886A-4A5A-B865-616285AECB6A}"/>
    <cellStyle name="_Mecom Consideration allocaton &amp; analysis (version 5)_Book1 2" xfId="9092" xr:uid="{82D267D1-385D-4875-A2E8-021A9501A8C8}"/>
    <cellStyle name="_Mecom Consideration allocaton &amp; analysis (version 5)_Book1 2 2" xfId="9093" xr:uid="{A53C05EA-D439-47F7-BAA8-D5869DEE1D56}"/>
    <cellStyle name="_Mecom Consideration allocaton &amp; analysis (version 5)_Book1 2_Xavier" xfId="9094" xr:uid="{E0544248-DB75-4918-8852-CBD1F2A4B571}"/>
    <cellStyle name="_Mecom Consideration allocaton &amp; analysis (version 5)_Book1 3" xfId="9095" xr:uid="{3F5C13C0-4420-4DCE-8E0E-B11797643BFC}"/>
    <cellStyle name="_Mecom Consideration allocaton &amp; analysis (version 5)_Book1_14  IUSA 2012 Rev2 Maqueta for Presentation July 9" xfId="9096" xr:uid="{B76D0D15-B21A-44DF-A139-338A77763429}"/>
    <cellStyle name="_Mecom Consideration allocaton &amp; analysis (version 5)_Book1_9. Staff Cost-External Services" xfId="9097" xr:uid="{2F826431-9D72-432A-854F-EB656AF4CB06}"/>
    <cellStyle name="_Mecom Consideration allocaton &amp; analysis (version 5)_Book1_9. Staff Cost-External Services 2" xfId="9098" xr:uid="{C4DF80A9-4B92-41B0-86F5-88E59337E0EB}"/>
    <cellStyle name="_Mecom Consideration allocaton &amp; analysis (version 5)_Book1_Actual" xfId="9099" xr:uid="{5540CCD1-2B48-4D78-A47D-8D2D2C2C92A9}"/>
    <cellStyle name="_Mecom Consideration allocaton &amp; analysis (version 5)_Book1_Actual_Xavier" xfId="9100" xr:uid="{5216FE1E-A60C-49A4-817A-E9F884A7357C}"/>
    <cellStyle name="_Mecom Consideration allocaton &amp; analysis (version 5)_Book1_Conversion" xfId="9101" xr:uid="{8B64DF87-574B-4D23-A46F-86DDDF4B7DE0}"/>
    <cellStyle name="_Mecom Consideration allocaton &amp; analysis (version 5)_Book1_Conversion 2" xfId="9102" xr:uid="{6A4345E4-8333-429B-8498-A8886457A514}"/>
    <cellStyle name="_Mecom Consideration allocaton &amp; analysis (version 5)_Book1_FIN € Summary" xfId="9103" xr:uid="{E2A73C50-90CB-490C-BBEF-789BB7824AD0}"/>
    <cellStyle name="_Mecom Consideration allocaton &amp; analysis (version 5)_Book1_FIN € Summary 2" xfId="9104" xr:uid="{691D8B92-B73F-4E89-A71F-8362310CE2E4}"/>
    <cellStyle name="_Mecom Consideration allocaton &amp; analysis (version 5)_Book1_IFRS Elim" xfId="9105" xr:uid="{167670A1-F6E4-4A1F-94D5-84C463AA2FB7}"/>
    <cellStyle name="_Mecom Consideration allocaton &amp; analysis (version 5)_Book1_IFRS Elim_Xavier" xfId="9106" xr:uid="{DFD353F2-48C9-4146-A242-207640E26854}"/>
    <cellStyle name="_Mecom Consideration allocaton &amp; analysis (version 5)_Book1_IFRS IS" xfId="9107" xr:uid="{33D6A2ED-BC8A-4358-998A-D75E79791084}"/>
    <cellStyle name="_Mecom Consideration allocaton &amp; analysis (version 5)_Book1_IFRS IS_Xavier" xfId="9108" xr:uid="{8B3E9FD9-779E-47D1-873F-F1925CC9EBFA}"/>
    <cellStyle name="_Mecom Consideration allocaton &amp; analysis (version 5)_Book1_One Corp Summary" xfId="9109" xr:uid="{6CFCA320-9348-4C4D-B17C-9D3AAD97B36E}"/>
    <cellStyle name="_Mecom Consideration allocaton &amp; analysis (version 5)_Book1_One Corp Summary 2" xfId="9110" xr:uid="{ECE237F2-82D3-4B11-B8B9-41D36B60EF68}"/>
    <cellStyle name="_Mecom Consideration allocaton &amp; analysis (version 5)_Book1_Plan IS" xfId="9111" xr:uid="{13C66A91-3218-44CF-9211-0296C249B61F}"/>
    <cellStyle name="_Mecom Consideration allocaton &amp; analysis (version 5)_Book1_Plan IS_Xavier" xfId="9112" xr:uid="{D9356E97-B50E-4E52-A35A-01346454B12D}"/>
    <cellStyle name="_Mecom Consideration allocaton &amp; analysis (version 5)_Book1_PlntIn" xfId="9113" xr:uid="{8DAD18A6-5953-4E24-9840-B84F076AD593}"/>
    <cellStyle name="_Mecom Consideration allocaton &amp; analysis (version 5)_Book1_PlntIn_Xavier" xfId="9114" xr:uid="{2878F9AC-04A0-461C-B766-10DBEB157A79}"/>
    <cellStyle name="_Mecom Consideration allocaton &amp; analysis (version 5)_Book1_PPA" xfId="9115" xr:uid="{95015CA5-CB8F-4C8D-9711-8C70A52577F8}"/>
    <cellStyle name="_Mecom Consideration allocaton &amp; analysis (version 5)_Book1_PPA_Xavier" xfId="9116" xr:uid="{38809388-5A16-48ED-A1FD-073057C48067}"/>
    <cellStyle name="_Mecom Consideration allocaton &amp; analysis (version 5)_Book1_ppt-ind" xfId="9117" xr:uid="{ED11623E-3953-4E43-99D5-A7DE38A73000}"/>
    <cellStyle name="_Mecom Consideration allocaton &amp; analysis (version 5)_Book1_Xavier" xfId="9118" xr:uid="{FA839A91-03D2-4698-8CD2-6FC61FB331B6}"/>
    <cellStyle name="_Mecom Consideration allocaton &amp; analysis (version 5)_Conversion" xfId="9119" xr:uid="{29D07626-9396-4DF2-A296-760894BD762E}"/>
    <cellStyle name="_Mecom Consideration allocaton &amp; analysis (version 5)_Conversion 2" xfId="9120" xr:uid="{0D92A424-DF85-4CB3-A931-B89911AAF5F7}"/>
    <cellStyle name="_Mecom Consideration allocaton &amp; analysis (version 5)_FIN € Summary" xfId="9121" xr:uid="{3F6744F8-793C-43B9-BACB-12BDDF9E0FF2}"/>
    <cellStyle name="_Mecom Consideration allocaton &amp; analysis (version 5)_FIN € Summary 2" xfId="9122" xr:uid="{86E2FBF7-1009-4492-80A3-65CD5254B62A}"/>
    <cellStyle name="_Mecom Consideration allocaton &amp; analysis (version 5)_IFRS Elim" xfId="9123" xr:uid="{CA30CB58-53EC-4971-9EEC-CFF1A8448F92}"/>
    <cellStyle name="_Mecom Consideration allocaton &amp; analysis (version 5)_IFRS Elim_Xavier" xfId="9124" xr:uid="{2179392C-850F-4974-B018-4E0644DE6ED6}"/>
    <cellStyle name="_Mecom Consideration allocaton &amp; analysis (version 5)_IFRS IS" xfId="9125" xr:uid="{2769525B-3470-4AC2-A7C9-2474BA7AFCE3}"/>
    <cellStyle name="_Mecom Consideration allocaton &amp; analysis (version 5)_IFRS IS_Xavier" xfId="9126" xr:uid="{CB014CAD-FC36-4E00-940E-315F54344A3A}"/>
    <cellStyle name="_Mecom Consideration allocaton &amp; analysis (version 5)_NYSEG Assets" xfId="9127" xr:uid="{0A27AC69-B653-49B6-A856-AE0B5802239D}"/>
    <cellStyle name="_Mecom Consideration allocaton &amp; analysis (version 5)_NYSEG Assets 2" xfId="9128" xr:uid="{46AA663B-6A36-4973-9ADC-10E8D8EB7193}"/>
    <cellStyle name="_Mecom Consideration allocaton &amp; analysis (version 5)_NYSEG Assets 2 2" xfId="9129" xr:uid="{07E90E87-E2A7-4592-9C08-75AADA181CF5}"/>
    <cellStyle name="_Mecom Consideration allocaton &amp; analysis (version 5)_NYSEG Assets 2_Xavier" xfId="9130" xr:uid="{AA6D4D7B-3EAB-48A0-A8D3-2B6D92801718}"/>
    <cellStyle name="_Mecom Consideration allocaton &amp; analysis (version 5)_NYSEG Assets 3" xfId="9131" xr:uid="{59BC2E31-88EC-483C-A4A7-694311A8AC4A}"/>
    <cellStyle name="_Mecom Consideration allocaton &amp; analysis (version 5)_NYSEG Assets_14  IUSA 2012 Rev2 Maqueta for Presentation July 9" xfId="9132" xr:uid="{DF5BCFD1-623D-4F92-81FA-97D761E2924E}"/>
    <cellStyle name="_Mecom Consideration allocaton &amp; analysis (version 5)_NYSEG Assets_9. Staff Cost-External Services" xfId="9133" xr:uid="{0FA912AE-BF30-4584-A312-EE10C8909132}"/>
    <cellStyle name="_Mecom Consideration allocaton &amp; analysis (version 5)_NYSEG Assets_9. Staff Cost-External Services 2" xfId="9134" xr:uid="{A849C157-B24F-44AB-9702-FA08973657C7}"/>
    <cellStyle name="_Mecom Consideration allocaton &amp; analysis (version 5)_NYSEG Assets_Actual" xfId="9135" xr:uid="{4D3C677F-44A0-450E-8476-C84EA0182B4D}"/>
    <cellStyle name="_Mecom Consideration allocaton &amp; analysis (version 5)_NYSEG Assets_Actual_Xavier" xfId="9136" xr:uid="{B64C39A9-DC06-41AE-B0C4-3B53215B69ED}"/>
    <cellStyle name="_Mecom Consideration allocaton &amp; analysis (version 5)_NYSEG Assets_Conversion" xfId="9137" xr:uid="{9701A425-0345-47A5-8AA3-471E1B43AD49}"/>
    <cellStyle name="_Mecom Consideration allocaton &amp; analysis (version 5)_NYSEG Assets_Conversion 2" xfId="9138" xr:uid="{52A85B86-261D-4EA9-AE7E-2852920ECA5D}"/>
    <cellStyle name="_Mecom Consideration allocaton &amp; analysis (version 5)_NYSEG Assets_FIN € Summary" xfId="9139" xr:uid="{2B59F377-3777-4FFD-98E1-5607596B17D1}"/>
    <cellStyle name="_Mecom Consideration allocaton &amp; analysis (version 5)_NYSEG Assets_FIN € Summary 2" xfId="9140" xr:uid="{AB9FBCA7-8E66-48D8-A09B-1FB1D1B5E37D}"/>
    <cellStyle name="_Mecom Consideration allocaton &amp; analysis (version 5)_NYSEG Assets_IFRS Elim" xfId="9141" xr:uid="{3ED8C8E6-2CF5-48D2-A3B9-537CA3FE861A}"/>
    <cellStyle name="_Mecom Consideration allocaton &amp; analysis (version 5)_NYSEG Assets_IFRS Elim_Xavier" xfId="9142" xr:uid="{58DFDBF4-85A2-4EF0-9AE2-5E3E3843FA82}"/>
    <cellStyle name="_Mecom Consideration allocaton &amp; analysis (version 5)_NYSEG Assets_IFRS IS" xfId="9143" xr:uid="{C6174F44-E0C4-4943-93F7-E38C42656F85}"/>
    <cellStyle name="_Mecom Consideration allocaton &amp; analysis (version 5)_NYSEG Assets_IFRS IS_Xavier" xfId="9144" xr:uid="{9893493D-3B66-42D3-A36A-2DC781F1BFA0}"/>
    <cellStyle name="_Mecom Consideration allocaton &amp; analysis (version 5)_NYSEG Assets_One Corp Summary" xfId="9145" xr:uid="{3D934AF2-1BED-478B-B0BC-4CA7C4897965}"/>
    <cellStyle name="_Mecom Consideration allocaton &amp; analysis (version 5)_NYSEG Assets_One Corp Summary 2" xfId="9146" xr:uid="{609D3C50-B009-4425-9E9D-8BCBE55B6792}"/>
    <cellStyle name="_Mecom Consideration allocaton &amp; analysis (version 5)_NYSEG Assets_Plan IS" xfId="9147" xr:uid="{4AD1274C-3704-4011-8FEE-47F4BFFBD18F}"/>
    <cellStyle name="_Mecom Consideration allocaton &amp; analysis (version 5)_NYSEG Assets_Plan IS_Xavier" xfId="9148" xr:uid="{84B9F120-33B2-420C-8A2C-9027B95505C4}"/>
    <cellStyle name="_Mecom Consideration allocaton &amp; analysis (version 5)_NYSEG Assets_PlntIn" xfId="9149" xr:uid="{ED173542-1FB1-45D6-B5E6-75A1C152BC64}"/>
    <cellStyle name="_Mecom Consideration allocaton &amp; analysis (version 5)_NYSEG Assets_PlntIn_Xavier" xfId="9150" xr:uid="{97A59EC9-287C-4F22-B8FB-341D58F58935}"/>
    <cellStyle name="_Mecom Consideration allocaton &amp; analysis (version 5)_NYSEG Assets_PPA" xfId="9151" xr:uid="{DABF5786-AEF3-4262-AB03-17B4D7FF407D}"/>
    <cellStyle name="_Mecom Consideration allocaton &amp; analysis (version 5)_NYSEG Assets_PPA_Xavier" xfId="9152" xr:uid="{A679DA1D-36C9-410C-AE24-607B0AF818B3}"/>
    <cellStyle name="_Mecom Consideration allocaton &amp; analysis (version 5)_NYSEG Assets_ppt-ind" xfId="9153" xr:uid="{041F364D-AFF5-44A7-B9E3-E239FF8F3844}"/>
    <cellStyle name="_Mecom Consideration allocaton &amp; analysis (version 5)_NYSEG Assets_Xavier" xfId="9154" xr:uid="{2E1B6F33-4DEC-44D8-A5CF-C24581A0DEA7}"/>
    <cellStyle name="_Mecom Consideration allocaton &amp; analysis (version 5)_NYSEG Liab" xfId="9155" xr:uid="{CEF761B8-92EA-4FFB-993D-B17078C7F809}"/>
    <cellStyle name="_Mecom Consideration allocaton &amp; analysis (version 5)_NYSEG Liab 2" xfId="9156" xr:uid="{50AC8947-5EB4-46EE-B690-CD75580B3826}"/>
    <cellStyle name="_Mecom Consideration allocaton &amp; analysis (version 5)_NYSEG Liab 2 2" xfId="9157" xr:uid="{035DF113-5047-4B6A-87A7-E93D6FC67BAB}"/>
    <cellStyle name="_Mecom Consideration allocaton &amp; analysis (version 5)_NYSEG Liab 2_Xavier" xfId="9158" xr:uid="{D07ECA68-377E-4B73-B39D-0E2D477F0402}"/>
    <cellStyle name="_Mecom Consideration allocaton &amp; analysis (version 5)_NYSEG Liab 3" xfId="9159" xr:uid="{66E876EE-6503-42D9-B04C-1EBE941FCAA9}"/>
    <cellStyle name="_Mecom Consideration allocaton &amp; analysis (version 5)_NYSEG Liab_14  IUSA 2012 Rev2 Maqueta for Presentation July 9" xfId="9160" xr:uid="{694C876E-BAEC-4AB0-8B28-6D40031C0226}"/>
    <cellStyle name="_Mecom Consideration allocaton &amp; analysis (version 5)_NYSEG Liab_9. Staff Cost-External Services" xfId="9161" xr:uid="{C25DF682-EB75-49BD-91A1-D22BD083DD2E}"/>
    <cellStyle name="_Mecom Consideration allocaton &amp; analysis (version 5)_NYSEG Liab_9. Staff Cost-External Services 2" xfId="9162" xr:uid="{81A2FE6F-9B17-4089-8353-DFA844E8C9FD}"/>
    <cellStyle name="_Mecom Consideration allocaton &amp; analysis (version 5)_NYSEG Liab_Actual" xfId="9163" xr:uid="{8FBA7C2F-8061-479C-AF9B-21A8BBEE90C6}"/>
    <cellStyle name="_Mecom Consideration allocaton &amp; analysis (version 5)_NYSEG Liab_Actual_Xavier" xfId="9164" xr:uid="{2EBE6998-67AC-4A2D-AD15-E37123E71694}"/>
    <cellStyle name="_Mecom Consideration allocaton &amp; analysis (version 5)_NYSEG Liab_Conversion" xfId="9165" xr:uid="{BDF5ADE7-3874-4CBE-9163-B64E57D7AEE9}"/>
    <cellStyle name="_Mecom Consideration allocaton &amp; analysis (version 5)_NYSEG Liab_Conversion 2" xfId="9166" xr:uid="{1443C06E-8D6C-41F0-AD11-DC5B7A2FB47D}"/>
    <cellStyle name="_Mecom Consideration allocaton &amp; analysis (version 5)_NYSEG Liab_FIN € Summary" xfId="9167" xr:uid="{93E20B57-32D4-4277-B985-07F8AB1535BA}"/>
    <cellStyle name="_Mecom Consideration allocaton &amp; analysis (version 5)_NYSEG Liab_FIN € Summary 2" xfId="9168" xr:uid="{D173A4FB-55C0-4C1B-BEF1-AA2B5FDC6BEF}"/>
    <cellStyle name="_Mecom Consideration allocaton &amp; analysis (version 5)_NYSEG Liab_IFRS Elim" xfId="9169" xr:uid="{3B44913D-4D3F-402B-A76C-D1F2CC3B036A}"/>
    <cellStyle name="_Mecom Consideration allocaton &amp; analysis (version 5)_NYSEG Liab_IFRS Elim_Xavier" xfId="9170" xr:uid="{53508583-977D-4475-BB42-D7665314C59E}"/>
    <cellStyle name="_Mecom Consideration allocaton &amp; analysis (version 5)_NYSEG Liab_IFRS IS" xfId="9171" xr:uid="{0CFBF939-0017-479B-9F89-784C0B895565}"/>
    <cellStyle name="_Mecom Consideration allocaton &amp; analysis (version 5)_NYSEG Liab_IFRS IS_Xavier" xfId="9172" xr:uid="{B7E8D2DF-214E-4724-997B-9DA31C653188}"/>
    <cellStyle name="_Mecom Consideration allocaton &amp; analysis (version 5)_NYSEG Liab_One Corp Summary" xfId="9173" xr:uid="{9E472C0A-F830-43ED-BAD0-80AEDE66DD28}"/>
    <cellStyle name="_Mecom Consideration allocaton &amp; analysis (version 5)_NYSEG Liab_One Corp Summary 2" xfId="9174" xr:uid="{1DED32EC-3755-45F6-B053-AF3AA0C461C2}"/>
    <cellStyle name="_Mecom Consideration allocaton &amp; analysis (version 5)_NYSEG Liab_Plan IS" xfId="9175" xr:uid="{27C6B7A5-B4C5-4D3A-82DE-AAB993B16CF1}"/>
    <cellStyle name="_Mecom Consideration allocaton &amp; analysis (version 5)_NYSEG Liab_Plan IS_Xavier" xfId="9176" xr:uid="{F96DCB7A-7333-4D72-BD79-BC1FFE6F3892}"/>
    <cellStyle name="_Mecom Consideration allocaton &amp; analysis (version 5)_NYSEG Liab_PlntIn" xfId="9177" xr:uid="{6CAEF881-64F8-423D-95E3-7FCC9731BF3D}"/>
    <cellStyle name="_Mecom Consideration allocaton &amp; analysis (version 5)_NYSEG Liab_PlntIn_Xavier" xfId="9178" xr:uid="{DDE687D1-4222-4B3F-B7D5-454C4C6CCC5C}"/>
    <cellStyle name="_Mecom Consideration allocaton &amp; analysis (version 5)_NYSEG Liab_PPA" xfId="9179" xr:uid="{733A7114-2B09-4CF4-BBF4-BCCAB119E17F}"/>
    <cellStyle name="_Mecom Consideration allocaton &amp; analysis (version 5)_NYSEG Liab_PPA_Xavier" xfId="9180" xr:uid="{69518415-4CFB-4904-B2B6-BABA149E273A}"/>
    <cellStyle name="_Mecom Consideration allocaton &amp; analysis (version 5)_NYSEG Liab_ppt-ind" xfId="9181" xr:uid="{00695B6F-B8C6-448D-820D-D60AB0B017B1}"/>
    <cellStyle name="_Mecom Consideration allocaton &amp; analysis (version 5)_NYSEG Liab_Xavier" xfId="9182" xr:uid="{7B5C6B32-D0C4-4AFC-81E9-4F7F6656FE76}"/>
    <cellStyle name="_Mecom Consideration allocaton &amp; analysis (version 5)_One Corp Summary" xfId="9183" xr:uid="{8B4E77C4-0EA9-4931-A34B-FDA7EB328F8D}"/>
    <cellStyle name="_Mecom Consideration allocaton &amp; analysis (version 5)_One Corp Summary 2" xfId="9184" xr:uid="{61FA6294-2F9A-4283-B178-31253CE27881}"/>
    <cellStyle name="_Mecom Consideration allocaton &amp; analysis (version 5)_Plan IS" xfId="9185" xr:uid="{081C0E13-7099-4BEC-BB84-DE9725F829AB}"/>
    <cellStyle name="_Mecom Consideration allocaton &amp; analysis (version 5)_Plan IS_Xavier" xfId="9186" xr:uid="{8A0BB513-0C6D-44FC-A483-6CE909F88CAA}"/>
    <cellStyle name="_Mecom Consideration allocaton &amp; analysis (version 5)_PlntIn" xfId="9187" xr:uid="{5A1AE247-959C-4665-BCAD-166346CA0DB5}"/>
    <cellStyle name="_Mecom Consideration allocaton &amp; analysis (version 5)_PlntIn_Xavier" xfId="9188" xr:uid="{EC875527-E189-42AF-AE9A-3CF122BEB3DE}"/>
    <cellStyle name="_Mecom Consideration allocaton &amp; analysis (version 5)_PPA" xfId="9189" xr:uid="{DE039DC0-7D20-41D5-8112-9427852F7491}"/>
    <cellStyle name="_Mecom Consideration allocaton &amp; analysis (version 5)_PPA_Xavier" xfId="9190" xr:uid="{FB25024A-B12B-4AB2-82C3-B1E2D8D63A05}"/>
    <cellStyle name="_Mecom Consideration allocaton &amp; analysis (version 5)_ppt-ind" xfId="9191" xr:uid="{8076B177-C823-4D9C-A231-C26E1ECF9012}"/>
    <cellStyle name="_Mecom Consideration allocaton &amp; analysis (version 5)_Reg Asset 2008 changes-summary Jan" xfId="9192" xr:uid="{6B09B75C-1364-4540-A41B-F11986FB3314}"/>
    <cellStyle name="_Mecom Consideration allocaton &amp; analysis (version 5)_Reg Asset 2008 changes-summary Jan 2" xfId="9193" xr:uid="{052CB69A-3D6A-4811-A9E4-244FEE4427A1}"/>
    <cellStyle name="_Mecom Consideration allocaton &amp; analysis (version 5)_Reg Asset 2008 changes-summary Jan 2 2" xfId="9194" xr:uid="{F870B845-F532-4FF3-8BA1-0831983A7B4B}"/>
    <cellStyle name="_Mecom Consideration allocaton &amp; analysis (version 5)_Reg Asset 2008 changes-summary Jan 2_Xavier" xfId="9195" xr:uid="{931DC3C0-3884-458A-8168-B40C50A73C43}"/>
    <cellStyle name="_Mecom Consideration allocaton &amp; analysis (version 5)_Reg Asset 2008 changes-summary Jan 3" xfId="9196" xr:uid="{5D55688D-A07A-4F2D-8C3A-D59D72756823}"/>
    <cellStyle name="_Mecom Consideration allocaton &amp; analysis (version 5)_Reg Asset 2008 changes-summary Jan_14  IUSA 2012 Rev2 Maqueta for Presentation July 9" xfId="9197" xr:uid="{173BB738-B900-4508-9B81-04785A331653}"/>
    <cellStyle name="_Mecom Consideration allocaton &amp; analysis (version 5)_Reg Asset 2008 changes-summary Jan_9. Staff Cost-External Services" xfId="9198" xr:uid="{DF767930-BD67-4341-A1B7-7D3496E7AAC2}"/>
    <cellStyle name="_Mecom Consideration allocaton &amp; analysis (version 5)_Reg Asset 2008 changes-summary Jan_9. Staff Cost-External Services 2" xfId="9199" xr:uid="{204CBD3E-E0BF-489D-A879-22235A1B26A6}"/>
    <cellStyle name="_Mecom Consideration allocaton &amp; analysis (version 5)_Reg Asset 2008 changes-summary Jan_Actual" xfId="9200" xr:uid="{06C64171-7E55-4EE5-93AB-D90EC1A5FD63}"/>
    <cellStyle name="_Mecom Consideration allocaton &amp; analysis (version 5)_Reg Asset 2008 changes-summary Jan_Actual_Xavier" xfId="9201" xr:uid="{28515DC5-E238-4754-A341-AD3B50FAF544}"/>
    <cellStyle name="_Mecom Consideration allocaton &amp; analysis (version 5)_Reg Asset 2008 changes-summary Jan_Conversion" xfId="9202" xr:uid="{DEB2999A-B076-4154-B626-447B587FAA64}"/>
    <cellStyle name="_Mecom Consideration allocaton &amp; analysis (version 5)_Reg Asset 2008 changes-summary Jan_Conversion 2" xfId="9203" xr:uid="{FD817BC1-D4F4-46B0-9BC7-3710211C55A0}"/>
    <cellStyle name="_Mecom Consideration allocaton &amp; analysis (version 5)_Reg Asset 2008 changes-summary Jan_FIN € Summary" xfId="9204" xr:uid="{8EC3A36E-3B37-4BC8-8789-3F643E428B1B}"/>
    <cellStyle name="_Mecom Consideration allocaton &amp; analysis (version 5)_Reg Asset 2008 changes-summary Jan_FIN € Summary 2" xfId="9205" xr:uid="{31BE9633-F726-4422-89D0-2401AD34FF12}"/>
    <cellStyle name="_Mecom Consideration allocaton &amp; analysis (version 5)_Reg Asset 2008 changes-summary Jan_IFRS IS" xfId="9206" xr:uid="{80EC1D4F-6592-48B4-93E9-8E6B2E1188EE}"/>
    <cellStyle name="_Mecom Consideration allocaton &amp; analysis (version 5)_Reg Asset 2008 changes-summary Jan_IFRS IS_Xavier" xfId="9207" xr:uid="{07338EA9-C651-4050-B50F-5BC6CAFA84D2}"/>
    <cellStyle name="_Mecom Consideration allocaton &amp; analysis (version 5)_Reg Asset 2008 changes-summary Jan_One Corp Summary" xfId="9208" xr:uid="{A612E646-0527-4FA2-8187-BC54F0F208C0}"/>
    <cellStyle name="_Mecom Consideration allocaton &amp; analysis (version 5)_Reg Asset 2008 changes-summary Jan_One Corp Summary 2" xfId="9209" xr:uid="{723F2DCE-AF38-461E-89DE-3AD64A927A25}"/>
    <cellStyle name="_Mecom Consideration allocaton &amp; analysis (version 5)_Reg Asset 2008 changes-summary Jan_Plan IS" xfId="9210" xr:uid="{B2BE1156-3966-4253-9727-2AECF34CC0C7}"/>
    <cellStyle name="_Mecom Consideration allocaton &amp; analysis (version 5)_Reg Asset 2008 changes-summary Jan_Plan IS_Xavier" xfId="9211" xr:uid="{984EB324-87D4-4963-9368-64F0FC940989}"/>
    <cellStyle name="_Mecom Consideration allocaton &amp; analysis (version 5)_Reg Asset 2008 changes-summary Jan_PlntIn" xfId="9212" xr:uid="{B9DF7DD5-877C-418C-9E35-C105E7070836}"/>
    <cellStyle name="_Mecom Consideration allocaton &amp; analysis (version 5)_Reg Asset 2008 changes-summary Jan_PlntIn_Xavier" xfId="9213" xr:uid="{7137B3F4-02A9-446E-88C4-744CECFA8D01}"/>
    <cellStyle name="_Mecom Consideration allocaton &amp; analysis (version 5)_Reg Asset 2008 changes-summary Jan_PPA" xfId="9214" xr:uid="{E6895C04-C392-4899-AA79-D61538791975}"/>
    <cellStyle name="_Mecom Consideration allocaton &amp; analysis (version 5)_Reg Asset 2008 changes-summary Jan_PPA_Xavier" xfId="9215" xr:uid="{8E0903AB-5AAE-4503-946B-0042266DD1C7}"/>
    <cellStyle name="_Mecom Consideration allocaton &amp; analysis (version 5)_Reg Asset 2008 changes-summary Jan_ppt-ind" xfId="9216" xr:uid="{58EF36EE-B942-439F-A0F8-5DA50262DC85}"/>
    <cellStyle name="_Mecom Consideration allocaton &amp; analysis (version 5)_Reg Asset 2008 changes-summary Jan_Xavier" xfId="9217" xr:uid="{E896F006-74C7-477B-848E-3880BDA649DA}"/>
    <cellStyle name="_Mecom Consideration allocaton &amp; analysis (version 5)_Xavier" xfId="9218" xr:uid="{3C219C2D-8CA3-44CA-B6D6-9655006FC76F}"/>
    <cellStyle name="_MGI NOL CF SCHEDULE" xfId="9219" xr:uid="{0E5EAC79-B0AB-430A-9C22-6AA21D36D7D2}"/>
    <cellStyle name="_MGUS 2091-Dec06" xfId="9220" xr:uid="{9D6D56AF-2D85-4629-8355-79197B0E49E1}"/>
    <cellStyle name="_Middletown LMS OM Cost breakdown  - Rev 112106" xfId="9221" xr:uid="{A9EA5265-2631-4AAD-A88F-FF0DF0064BE7}"/>
    <cellStyle name="_Middletown LMS OM Cost breakdown  - Rev 112106_CapitalDrawdown (M+D)" xfId="9222" xr:uid="{A3E1FA78-FEC2-4754-B126-2547C21F2267}"/>
    <cellStyle name="_Middletown LMS OM Cost breakdown  - Rev 112106_CapitalDrawdown (M+D)_GC Update to Aug '11 RC Model v28 Filing Version -- v1" xfId="9223" xr:uid="{9042DEBF-D691-4D59-8F57-60EF4448BBAE}"/>
    <cellStyle name="_Middletown LMS OM Cost breakdown  - Rev 112106_CapitalDrawdown (M+D)_GC Update to Aug '11 RC Model v28 Filing Version _Rev. Req. Adj. per final decision v5.01.06.2012" xfId="9224" xr:uid="{64B30003-70D9-428D-A47B-88FD292C6C27}"/>
    <cellStyle name="_Middletown LMS OM Cost breakdown  - Rev 112106_CapitalDrawdown (M+D)_witness prep support _D-3.0 update_Copy of GC Aug '11 RC Model -- v28" xfId="9225" xr:uid="{CD64F186-A0E3-431C-9954-4F723D27B1DB}"/>
    <cellStyle name="_Middletown LMS OM Cost breakdown  - Rev 112106_GC Business Valuation Summary v5 - KD" xfId="9226" xr:uid="{A62D9A2D-B077-4357-8678-87DC347F4B04}"/>
    <cellStyle name="_Middletown LMS OM Cost breakdown  - Rev 112106_RBS Credit Sensitivities" xfId="9227" xr:uid="{CF27DCB8-481B-470D-A551-D10082CA961F}"/>
    <cellStyle name="_Middletown LMS OM Cost breakdown  - Rev 112106_RBS Credit Sensitivities_GC Update to Aug '11 RC Model v28 Filing Version -- v1" xfId="9228" xr:uid="{11744987-2167-4E60-B6C1-F1F230C6FC2F}"/>
    <cellStyle name="_Middletown LMS OM Cost breakdown  - Rev 112106_RBS Credit Sensitivities_GC Update to Aug '11 RC Model v28 Filing Version _Rev. Req. Adj. per final decision v5.01.06.2012" xfId="9229" xr:uid="{DFD08089-E2C4-4C4C-BC62-23AC176F7C8D}"/>
    <cellStyle name="_Middletown LMS OM Cost breakdown  - Rev 112106_RBS Credit Sensitivities_witness prep support _D-3.0 update_Copy of GC Aug '11 RC Model -- v28" xfId="9230" xr:uid="{16441A54-8213-4EA3-8B55-0F52F7973A18}"/>
    <cellStyle name="_Middletown LMS OM Cost breakdown  - Rev2" xfId="9231" xr:uid="{55952BC1-C744-44A3-BDB6-18660FEE08DD}"/>
    <cellStyle name="_Middletown LMS OM Cost breakdown  - Rev2_CapitalDrawdown (M+D)" xfId="9232" xr:uid="{7615260F-F257-4CF6-AB33-69FF1C3257EB}"/>
    <cellStyle name="_Middletown LMS OM Cost breakdown  - Rev2_CapitalDrawdown (M+D)_GC Update to Aug '11 RC Model v28 Filing Version -- v1" xfId="9233" xr:uid="{7800FDDE-6336-480B-91AE-034BB0F37D08}"/>
    <cellStyle name="_Middletown LMS OM Cost breakdown  - Rev2_CapitalDrawdown (M+D)_GC Update to Aug '11 RC Model v28 Filing Version _Rev. Req. Adj. per final decision v5.01.06.2012" xfId="9234" xr:uid="{4EEC02AB-C46C-44BA-B76D-32F019F4C8D4}"/>
    <cellStyle name="_Middletown LMS OM Cost breakdown  - Rev2_CapitalDrawdown (M+D)_witness prep support _D-3.0 update_Copy of GC Aug '11 RC Model -- v28" xfId="9235" xr:uid="{0478E703-78D2-4B97-92D9-F15A58A8935D}"/>
    <cellStyle name="_Middletown LMS OM Cost breakdown  - Rev2_GC Business Valuation Summary v5 - KD" xfId="9236" xr:uid="{749C27CD-C3B3-4234-982C-9F3931F20F87}"/>
    <cellStyle name="_Middletown LMS OM Cost breakdown  - Rev2_RBS Credit Sensitivities" xfId="9237" xr:uid="{BBAB50CD-7B38-479C-9BBA-B5AEDCC28FD8}"/>
    <cellStyle name="_Middletown LMS OM Cost breakdown  - Rev2_RBS Credit Sensitivities_GC Update to Aug '11 RC Model v28 Filing Version -- v1" xfId="9238" xr:uid="{79C36502-5889-457F-9519-6B37BB36CB29}"/>
    <cellStyle name="_Middletown LMS OM Cost breakdown  - Rev2_RBS Credit Sensitivities_GC Update to Aug '11 RC Model v28 Filing Version _Rev. Req. Adj. per final decision v5.01.06.2012" xfId="9239" xr:uid="{DA4AE5DE-C72A-4CA1-876D-3428B21A26B1}"/>
    <cellStyle name="_Middletown LMS OM Cost breakdown  - Rev2_RBS Credit Sensitivities_witness prep support _D-3.0 update_Copy of GC Aug '11 RC Model -- v28" xfId="9240" xr:uid="{6EA50FA1-3B62-4754-BBDF-B1E8229DC398}"/>
    <cellStyle name="_MinnDakota" xfId="9241" xr:uid="{68F01A5A-C18E-4005-9881-AE2E50F529F6}"/>
    <cellStyle name="_MinnDakota_M.1.1 Balance Formato de carga " xfId="9242" xr:uid="{00C5CC09-F5B1-4595-8275-312D5968CCB8}"/>
    <cellStyle name="_Moraine" xfId="9243" xr:uid="{54DC4E33-766C-42D6-ADAD-3F23A748F88E}"/>
    <cellStyle name="_Moraine_M.1.1 Balance Formato de carga " xfId="9244" xr:uid="{EFEDB0E7-C6AF-446E-A07F-A09E6398A718}"/>
    <cellStyle name="_Mt View" xfId="9245" xr:uid="{A95C5E58-7DBE-4233-8535-E5498DA201CA}"/>
    <cellStyle name="_Mt View_M.1.1 Balance Formato de carga " xfId="9246" xr:uid="{98790C48-45A3-4434-8857-FB03E49A62D0}"/>
    <cellStyle name="_Multiple" xfId="9247" xr:uid="{6B4EBCB7-9D76-49DC-A392-7C5F996E3A2A}"/>
    <cellStyle name="_Multiple 2" xfId="9248" xr:uid="{330B0A37-44A2-4CD0-9861-FC5AB08E165A}"/>
    <cellStyle name="_Multiple 2 2" xfId="9249" xr:uid="{E765EF57-9697-40A5-903D-481433A2B27B}"/>
    <cellStyle name="_Multiple 3" xfId="9250" xr:uid="{294EE7FA-5980-4972-82FB-F12A8C374B9D}"/>
    <cellStyle name="_Multiple_Cable Model bp1" xfId="9251" xr:uid="{30341376-5CE0-4068-AC1E-7E9E355A4541}"/>
    <cellStyle name="_Multiple_dcf" xfId="9252" xr:uid="{ABD7DD74-4494-40B6-B8CB-C5640F75EBFB}"/>
    <cellStyle name="_Multiple_dcf 2" xfId="9253" xr:uid="{D3D71F29-C94B-4DEF-B926-77B687FFA461}"/>
    <cellStyle name="_Multiple_dcf 2 2" xfId="9254" xr:uid="{A5EAB9B5-41DD-44D7-81F6-6720A9A1F44F}"/>
    <cellStyle name="_Multiple_dcf 3" xfId="9255" xr:uid="{82130526-4DB0-4451-A009-9D63494189E5}"/>
    <cellStyle name="_Multiple_GS Model2_11" xfId="9256" xr:uid="{9DF48B42-C6D0-452F-8B16-0FC3C95AFB2F}"/>
    <cellStyle name="_Multiple_Model 03_21_02 Base Case No Weights" xfId="9257" xr:uid="{A0118549-52E1-4D9A-ABCB-4DEEB950A578}"/>
    <cellStyle name="_Multiple_TXU_LBO_05v2" xfId="9258" xr:uid="{63253202-096B-4B25-9569-2C11CAFC5BF0}"/>
    <cellStyle name="_Multiple_TXU_LBO_05v2 2" xfId="9259" xr:uid="{1C6E21C1-CB17-4AC7-8958-D6360D0C689C}"/>
    <cellStyle name="_Multiple_TXU_LBO_05v2 2 2" xfId="9260" xr:uid="{9B0C571C-174E-4DA1-91B3-43361FB8BEC0}"/>
    <cellStyle name="_Multiple_TXU_LBO_05v2 3" xfId="9261" xr:uid="{84ED3145-F012-4308-8CE2-CCD10FD608EE}"/>
    <cellStyle name="_Multiple_TXU_LBO_05v5" xfId="9262" xr:uid="{CEB33560-AB58-4A50-8C0D-38673DC4B73E}"/>
    <cellStyle name="_Multiple_TXU_LBO_05v5 2" xfId="9263" xr:uid="{8DF221F8-BA02-443F-9DBA-2D0DFF92F49A}"/>
    <cellStyle name="_Multiple_TXU_LBO_05v5 2 2" xfId="9264" xr:uid="{EA8040C9-D329-467C-8509-D4C27F7559A1}"/>
    <cellStyle name="_Multiple_TXU_LBO_05v5 3" xfId="9265" xr:uid="{8CA62F0F-D8F1-438A-A72B-4FAF9AFAB4AC}"/>
    <cellStyle name="_MultipleSpace" xfId="9266" xr:uid="{D2CA1DC1-1FDD-4770-9C20-8A1FEE0DE1AD}"/>
    <cellStyle name="_MultipleSpace 2" xfId="9267" xr:uid="{0E9489AE-F671-4D7B-8AD5-4D66FCD7C9BB}"/>
    <cellStyle name="_MultipleSpace 2 2" xfId="9268" xr:uid="{E0992B7F-51DD-459B-9540-15DFE1AA1E17}"/>
    <cellStyle name="_MultipleSpace 3" xfId="9269" xr:uid="{D3185F56-19CB-4BD1-BA9B-E83FB234767D}"/>
    <cellStyle name="_MultipleSpace_dcf" xfId="9270" xr:uid="{FCE24815-45AB-4767-BFC4-C730B1B68A1D}"/>
    <cellStyle name="_MultipleSpace_dcf 2" xfId="9271" xr:uid="{7CBC73D8-E82E-4BD9-9C1A-2BF84ADD2A32}"/>
    <cellStyle name="_MultipleSpace_dcf 2 2" xfId="9272" xr:uid="{0FAD7FBC-AA0D-4D3A-B90A-4EC2A0131F5B}"/>
    <cellStyle name="_MultipleSpace_dcf 3" xfId="9273" xr:uid="{65C1F6C6-8CED-4C84-9FF1-B028B9F6223A}"/>
    <cellStyle name="_MultipleSpace_GS Model2_11" xfId="9274" xr:uid="{4EB46B21-69D1-4C0E-8F92-7ACB3C92BDC0}"/>
    <cellStyle name="_MultipleSpace_Model 03_21_02 Base Case No Weights" xfId="9275" xr:uid="{CE65FC79-F24E-4827-81FA-8E963FAEADAC}"/>
    <cellStyle name="_MultipleSpace_TXU_LBO_05v2" xfId="9276" xr:uid="{8AECC9C9-F96A-4903-99B1-1E51316410C6}"/>
    <cellStyle name="_MultipleSpace_TXU_LBO_05v2 2" xfId="9277" xr:uid="{235E02CE-C897-4A5D-9DFC-6F85BC97F50E}"/>
    <cellStyle name="_MultipleSpace_TXU_LBO_05v2 2 2" xfId="9278" xr:uid="{AF26C77F-C834-4D84-9EC7-A11D07844F75}"/>
    <cellStyle name="_MultipleSpace_TXU_LBO_05v2 3" xfId="9279" xr:uid="{9E2B6A13-969A-4E99-B77A-114A8DF72078}"/>
    <cellStyle name="_MultipleSpace_TXU_LBO_05v5" xfId="9280" xr:uid="{4991E3DB-86CC-4136-AB48-22D3B64474E0}"/>
    <cellStyle name="_MultipleSpace_TXU_LBO_05v5 2" xfId="9281" xr:uid="{39ACD496-1B4D-4899-8B21-93CDA9C8B59A}"/>
    <cellStyle name="_MultipleSpace_TXU_LBO_05v5 2 2" xfId="9282" xr:uid="{FB136A3D-565B-4B1C-A10E-9091DADB00C4}"/>
    <cellStyle name="_MultipleSpace_TXU_LBO_05v5 3" xfId="9283" xr:uid="{07BF579F-527B-42CF-8474-FEF23F7D4CB6}"/>
    <cellStyle name="_MW Budget_M.1.1 Balance Formato de carga " xfId="9284" xr:uid="{C625DF24-7B3F-4FD7-83D1-2BFA05E509E9}"/>
    <cellStyle name="_NBV-March07" xfId="9285" xr:uid="{0EADFF04-287E-4ED7-97FE-67DED998758E}"/>
    <cellStyle name="_NBV-March07 (2)" xfId="9286" xr:uid="{966C8AA1-509B-46A2-A17A-27111201E4F4}"/>
    <cellStyle name="_NBV-March07_M.1.1 Balance Formato de carga " xfId="9287" xr:uid="{F936EA8A-5801-4C9A-B58C-30AAE0010D09}"/>
    <cellStyle name="_Net financial position 30 06 07(v2) (3)" xfId="9288" xr:uid="{FCCEB480-A8DF-4A1C-B4B0-79513E35D417}"/>
    <cellStyle name="_Net financial position 30 06 07(v2) (3) 2" xfId="9289" xr:uid="{8312EDC4-C28D-49B6-B85B-BC653304B708}"/>
    <cellStyle name="_Net financial position 30 06 07(v2) (3)_Adams Report Recon Sept 08" xfId="9290" xr:uid="{896BC0A9-C982-4EA2-921C-B415E5D0B5C1}"/>
    <cellStyle name="_Net financial position 30 06 07(v2) (3)_Adams Report Recon Sept 08 2" xfId="9291" xr:uid="{C7B8AC0D-8B10-4CD8-9C04-DC7A4490DFD5}"/>
    <cellStyle name="_Net financial position 30 06 07(v2) (3)_Book1" xfId="9292" xr:uid="{3685B023-AFF1-4874-892B-D7849DC8751C}"/>
    <cellStyle name="_Net financial position 30 06 07(v2) (3)_Book1 2" xfId="9293" xr:uid="{CB59A268-94C4-49FA-BCD4-CA7815640BA5}"/>
    <cellStyle name="_Net financial position 30 06 07(v2) (3)_NYSEG Assets" xfId="9294" xr:uid="{A3BDB447-5138-49BD-A86A-E2B4890872AE}"/>
    <cellStyle name="_Net financial position 30 06 07(v2) (3)_NYSEG Assets 2" xfId="9295" xr:uid="{8E0F2E89-49C1-41A1-97E2-5AC607E9F8D0}"/>
    <cellStyle name="_Net financial position 30 06 07(v2) (3)_NYSEG Liab" xfId="9296" xr:uid="{3C52F617-6EF2-4FA5-80CD-072802D9DAE0}"/>
    <cellStyle name="_Net financial position 30 06 07(v2) (3)_NYSEG Liab 2" xfId="9297" xr:uid="{CCD674D4-6B40-4EAE-8942-AC066FFEB6FE}"/>
    <cellStyle name="_Net financial position 30 06 07(v2) (3)_Reg Asset 2008 changes-summary Jan" xfId="9298" xr:uid="{C1170061-826A-40DF-AE9A-E2FE035DF1FC}"/>
    <cellStyle name="_Net financial position 30 06 07(v2) (3)_Reg Asset 2008 changes-summary Jan 2" xfId="9299" xr:uid="{A5A05D16-734A-48BB-931C-A6D5F502C55E}"/>
    <cellStyle name="_Net financial position 30 06 07(v2) (5)" xfId="9300" xr:uid="{441A1D68-0A28-4002-9D2C-21827A3ADA64}"/>
    <cellStyle name="_Net financial position 30 06 07(v2) (5) 2" xfId="9301" xr:uid="{F577F0EF-69AE-47F8-922A-BE0B14F163F0}"/>
    <cellStyle name="_Net financial position 30 06 07(v2) (5)_Adams Report Recon Sept 08" xfId="9302" xr:uid="{73E0E83F-940E-4FBA-809D-12CC05B20DB9}"/>
    <cellStyle name="_Net financial position 30 06 07(v2) (5)_Adams Report Recon Sept 08 2" xfId="9303" xr:uid="{F7DB725F-76AB-4E41-80EB-82C07F11C321}"/>
    <cellStyle name="_Net financial position 30 06 07(v2) (5)_Book1" xfId="9304" xr:uid="{EB75915B-5AEF-4457-9AA3-659A80E3461B}"/>
    <cellStyle name="_Net financial position 30 06 07(v2) (5)_Book1 2" xfId="9305" xr:uid="{848DCD79-4B96-4C5F-9192-2D4CC51FFAAF}"/>
    <cellStyle name="_Net financial position 30 06 07(v2) (5)_NYSEG Assets" xfId="9306" xr:uid="{873D96D5-B090-45DD-A326-99227DC9B49D}"/>
    <cellStyle name="_Net financial position 30 06 07(v2) (5)_NYSEG Assets 2" xfId="9307" xr:uid="{FC6AE68B-E855-4F86-9FC9-44902E5AA7E3}"/>
    <cellStyle name="_Net financial position 30 06 07(v2) (5)_NYSEG Liab" xfId="9308" xr:uid="{069882EC-8B24-47D5-B8F8-252749CDF4E5}"/>
    <cellStyle name="_Net financial position 30 06 07(v2) (5)_NYSEG Liab 2" xfId="9309" xr:uid="{8B0E7C9D-071B-48FC-ACCB-471DE2CA53F8}"/>
    <cellStyle name="_Net financial position 30 06 07(v2) (5)_Reg Asset 2008 changes-summary Jan" xfId="9310" xr:uid="{70C6BC29-A279-4BCA-866D-C040B627B5E3}"/>
    <cellStyle name="_Net financial position 30 06 07(v2) (5)_Reg Asset 2008 changes-summary Jan 2" xfId="9311" xr:uid="{E6D89B9D-DC61-4BF7-805B-702A69E22718}"/>
    <cellStyle name="_Net financial position 30.06.07(v2)" xfId="9312" xr:uid="{78AF16FF-EA0A-4CAE-8BB7-3B4C85449F65}"/>
    <cellStyle name="_Net financial position 30.06.07(v2) 2" xfId="9313" xr:uid="{E067AAEE-7AD5-46DD-9A91-02803972E13F}"/>
    <cellStyle name="_Net financial position 30.06.07(v2)_Adams Report Recon Sept 08" xfId="9314" xr:uid="{F8689075-20E3-4F08-B33E-FF98A2EE15EC}"/>
    <cellStyle name="_Net financial position 30.06.07(v2)_Adams Report Recon Sept 08 2" xfId="9315" xr:uid="{E9C73594-4A00-4681-9A4F-84510AF65FBC}"/>
    <cellStyle name="_Net financial position 30.06.07(v2)_Book1" xfId="9316" xr:uid="{F376EA4E-DDB2-4869-A95C-96054A5372AF}"/>
    <cellStyle name="_Net financial position 30.06.07(v2)_Book1 2" xfId="9317" xr:uid="{2BD48858-F5BE-49C9-81CB-AF5D1681F973}"/>
    <cellStyle name="_Net financial position 30.06.07(v2)_NYSEG Assets" xfId="9318" xr:uid="{AE65A867-B536-47B9-9086-592272ADF0FF}"/>
    <cellStyle name="_Net financial position 30.06.07(v2)_NYSEG Assets 2" xfId="9319" xr:uid="{6FFD1994-0A40-418C-AABD-40DF8CAFD664}"/>
    <cellStyle name="_Net financial position 30.06.07(v2)_NYSEG Liab" xfId="9320" xr:uid="{AC89DC37-9DF9-4176-A91D-074134D811A6}"/>
    <cellStyle name="_Net financial position 30.06.07(v2)_NYSEG Liab 2" xfId="9321" xr:uid="{9C54F983-ECC6-4FEB-8AE6-63C36D1EBD9D}"/>
    <cellStyle name="_Net financial position 30.06.07(v2)_Reg Asset 2008 changes-summary Jan" xfId="9322" xr:uid="{B4A097F1-C5C8-443B-958B-C10A6BDFE958}"/>
    <cellStyle name="_Net financial position 30.06.07(v2)_Reg Asset 2008 changes-summary Jan 2" xfId="9323" xr:uid="{A18D968F-D3B4-4A8E-8230-D86BFAF54D79}"/>
    <cellStyle name="_Northern Iowa" xfId="9324" xr:uid="{34F1FB03-03CB-49E5-ADD6-27AF32F67377}"/>
    <cellStyle name="_Northern Iowa_M.1.1 Balance Formato de carga " xfId="9325" xr:uid="{5172112F-6842-406C-BF5E-234890AA50ED}"/>
    <cellStyle name="_Oct 07 &amp; monthly" xfId="9326" xr:uid="{BABD69BB-0CCC-43AB-B6AC-14158FA2D0A5}"/>
    <cellStyle name="_Oct 07 &amp; monthly_M.1.1 Balance Formato de carga " xfId="9327" xr:uid="{D4F85BA8-F941-4A05-AE63-95BF1577749C}"/>
    <cellStyle name="_OM Cost breakdown  -DV 78 (2)" xfId="9328" xr:uid="{F7CFF65F-1519-4EFA-B936-4F9CDDCC2570}"/>
    <cellStyle name="_OM Cost breakdown  -DV 78 (2)_CapitalDrawdown (M+D)" xfId="9329" xr:uid="{ACA179D3-1D27-4648-BAE0-D24BBC368DC8}"/>
    <cellStyle name="_OM Cost breakdown  -DV 78 (2)_CapitalDrawdown (M+D)_GC Update to Aug '11 RC Model v28 Filing Version -- v1" xfId="9330" xr:uid="{B8E94A63-D5E2-417B-A7EA-59D1B1570BAA}"/>
    <cellStyle name="_OM Cost breakdown  -DV 78 (2)_CapitalDrawdown (M+D)_GC Update to Aug '11 RC Model v28 Filing Version _Rev. Req. Adj. per final decision v5.01.06.2012" xfId="9331" xr:uid="{A4FC1847-AB59-467E-91C3-49C6290E6D8A}"/>
    <cellStyle name="_OM Cost breakdown  -DV 78 (2)_CapitalDrawdown (M+D)_witness prep support _D-3.0 update_Copy of GC Aug '11 RC Model -- v28" xfId="9332" xr:uid="{367EAED6-B7C3-4F75-8D38-C61B40BE0C7B}"/>
    <cellStyle name="_OM Cost breakdown  -DV 78 (2)_GC Business Valuation Summary v5 - KD" xfId="9333" xr:uid="{335D4E60-C51B-4255-9AB1-C70FB772740D}"/>
    <cellStyle name="_OM Cost breakdown  -DV 78 (2)_RBS Credit Sensitivities" xfId="9334" xr:uid="{C7D780C3-3C54-4CAA-A006-69F63834E63F}"/>
    <cellStyle name="_OM Cost breakdown  -DV 78 (2)_RBS Credit Sensitivities_GC Update to Aug '11 RC Model v28 Filing Version -- v1" xfId="9335" xr:uid="{2172A472-83D5-43BD-B03C-D5BECC779EB3}"/>
    <cellStyle name="_OM Cost breakdown  -DV 78 (2)_RBS Credit Sensitivities_GC Update to Aug '11 RC Model v28 Filing Version _Rev. Req. Adj. per final decision v5.01.06.2012" xfId="9336" xr:uid="{488F93B7-203E-40B6-8C08-403B4C6938F3}"/>
    <cellStyle name="_OM Cost breakdown  -DV 78 (2)_RBS Credit Sensitivities_witness prep support _D-3.0 update_Copy of GC Aug '11 RC Model -- v28" xfId="9337" xr:uid="{2D11C3BC-F1C2-4415-A8C0-96601B5561BE}"/>
    <cellStyle name="_x0013__One Corp Summary" xfId="9338" xr:uid="{9340B612-9B0D-4282-AF08-7EB43A973A80}"/>
    <cellStyle name="_x0013__One Corp Summary 2" xfId="9339" xr:uid="{03E2C6E5-D985-496F-B01A-075E7A8CE958}"/>
    <cellStyle name="_x0013__One Corp Summary_1" xfId="9340" xr:uid="{DA0875D2-BFBB-46F2-A660-A23499121490}"/>
    <cellStyle name="_x0013__One Corp Summary_1 2" xfId="9341" xr:uid="{68B63182-2C27-4080-9D79-C1531371023B}"/>
    <cellStyle name="_Open Items" xfId="9342" xr:uid="{D3E711B6-676F-47D1-B6CC-92732AA3C3F1}"/>
    <cellStyle name="_Open Items - Flat Rock I Workpapers (11-24-06) Updated (DMS) from Denver" xfId="9343" xr:uid="{E39D817E-64DC-4197-BDA4-E3321768FCA0}"/>
    <cellStyle name="_Other Accruals 1 23 2007" xfId="9344" xr:uid="{1E3908C9-2226-4059-AE53-4486EC317E56}"/>
    <cellStyle name="_P1 Gain-Loss Calc jdp" xfId="9345" xr:uid="{705EC022-E028-49C8-805A-4C2E400A293A}"/>
    <cellStyle name="_Pablo PROPOSAL - PPM Dec07(no links) (2)_M.1.1 Balance Formato de carga " xfId="9346" xr:uid="{90BCDC00-9905-4FE8-AE10-5DB95509C18B}"/>
    <cellStyle name="_Partnership Accounts" xfId="9347" xr:uid="{0331BDC4-FAFA-40DB-8043-32DD5C21E2CD}"/>
    <cellStyle name="_Partnership Accounts 2" xfId="9348" xr:uid="{96E268E7-434D-46D1-90BB-9BE48A18493C}"/>
    <cellStyle name="_Partnership Accounts 2 2" xfId="9349" xr:uid="{5231C343-C1BC-41A8-8DC2-0FDF630DB0BF}"/>
    <cellStyle name="_Partnership Accounts 2_Xavier" xfId="9350" xr:uid="{0B1D78E3-3A6E-4E3D-9906-C84761B153E5}"/>
    <cellStyle name="_Partnership Accounts 3" xfId="9351" xr:uid="{F8B05130-D6F8-4B08-994E-A1F3BF693C23}"/>
    <cellStyle name="_Partnership Accounts_14  IUSA 2012 Rev2 Maqueta for Presentation July 9" xfId="9352" xr:uid="{87CD2E08-CFE7-4493-B820-E479D9DE4BA3}"/>
    <cellStyle name="_Partnership Accounts_9. Staff Cost-External Services" xfId="9353" xr:uid="{43AFD015-0B59-41D3-A354-6F94B5BB3839}"/>
    <cellStyle name="_Partnership Accounts_9. Staff Cost-External Services 2" xfId="9354" xr:uid="{AB07435F-99C7-4F94-9724-5D7E2AE63F2A}"/>
    <cellStyle name="_Partnership Accounts_Actual" xfId="9355" xr:uid="{A3D82B59-C1B1-4A82-A716-3A0F229A7486}"/>
    <cellStyle name="_Partnership Accounts_Actual_Xavier" xfId="9356" xr:uid="{47853E6D-9F19-4FB3-8059-F39FBA80E145}"/>
    <cellStyle name="_Partnership Accounts_Adams Report Recon Sept 08" xfId="9357" xr:uid="{0EE5140B-D6C4-45A4-8382-7391C6612354}"/>
    <cellStyle name="_Partnership Accounts_Adams Report Recon Sept 08 2" xfId="9358" xr:uid="{FBF78D24-7308-45E7-9D14-07B1A8C21316}"/>
    <cellStyle name="_Partnership Accounts_Adams Report Recon Sept 08 2 2" xfId="9359" xr:uid="{0C212761-2DAC-4C61-8BAE-AF975C2B4BE2}"/>
    <cellStyle name="_Partnership Accounts_Adams Report Recon Sept 08 2_Xavier" xfId="9360" xr:uid="{7C8719CC-DEF7-433B-A7FE-902AF3BF9706}"/>
    <cellStyle name="_Partnership Accounts_Adams Report Recon Sept 08 3" xfId="9361" xr:uid="{1FFFB166-0679-4EF8-8C22-86D8B9908A1A}"/>
    <cellStyle name="_Partnership Accounts_Adams Report Recon Sept 08_14  IUSA 2012 Rev2 Maqueta for Presentation July 9" xfId="9362" xr:uid="{DA9A8616-1B24-4541-9D43-D96A166A585A}"/>
    <cellStyle name="_Partnership Accounts_Adams Report Recon Sept 08_9. Staff Cost-External Services" xfId="9363" xr:uid="{B2C7A3C7-BC6B-49B7-B61D-863C2DF120DD}"/>
    <cellStyle name="_Partnership Accounts_Adams Report Recon Sept 08_9. Staff Cost-External Services 2" xfId="9364" xr:uid="{A768A251-9138-441B-AE99-01634E5263B8}"/>
    <cellStyle name="_Partnership Accounts_Adams Report Recon Sept 08_Actual" xfId="9365" xr:uid="{C2A25A91-3C5C-47B2-A0C5-B624390631A1}"/>
    <cellStyle name="_Partnership Accounts_Adams Report Recon Sept 08_Actual_Xavier" xfId="9366" xr:uid="{DFCF2CBE-7953-4FC9-8926-2C3513FABA65}"/>
    <cellStyle name="_Partnership Accounts_Adams Report Recon Sept 08_Conversion" xfId="9367" xr:uid="{98E29422-D407-491E-BE1C-CC895BD6558F}"/>
    <cellStyle name="_Partnership Accounts_Adams Report Recon Sept 08_Conversion 2" xfId="9368" xr:uid="{AF5FD948-930B-431B-B207-8FD7D49A30EC}"/>
    <cellStyle name="_Partnership Accounts_Adams Report Recon Sept 08_FIN € Summary" xfId="9369" xr:uid="{90A8A517-D4B1-45DF-A559-39B377B012DE}"/>
    <cellStyle name="_Partnership Accounts_Adams Report Recon Sept 08_FIN € Summary 2" xfId="9370" xr:uid="{786FCF86-461E-4A5B-8D98-460CE956B4D5}"/>
    <cellStyle name="_Partnership Accounts_Adams Report Recon Sept 08_IFRS IS" xfId="9371" xr:uid="{F5328AD8-233E-4D9E-8E89-D55F647273AB}"/>
    <cellStyle name="_Partnership Accounts_Adams Report Recon Sept 08_IFRS IS_Xavier" xfId="9372" xr:uid="{00823D4E-70B5-4FFA-8B8D-5C9E04DE54CB}"/>
    <cellStyle name="_Partnership Accounts_Adams Report Recon Sept 08_One Corp Summary" xfId="9373" xr:uid="{9CD15035-5FC9-4503-A00F-42D2964E2A07}"/>
    <cellStyle name="_Partnership Accounts_Adams Report Recon Sept 08_One Corp Summary 2" xfId="9374" xr:uid="{C6C3E347-D3A0-485F-9B87-F7B9558B4262}"/>
    <cellStyle name="_Partnership Accounts_Adams Report Recon Sept 08_Plan IS" xfId="9375" xr:uid="{B0AD9344-604E-4087-834C-6115EDBA7E47}"/>
    <cellStyle name="_Partnership Accounts_Adams Report Recon Sept 08_Plan IS_Xavier" xfId="9376" xr:uid="{6FC26617-7A41-4702-85AD-D1C1DD21DDE5}"/>
    <cellStyle name="_Partnership Accounts_Adams Report Recon Sept 08_PlntIn" xfId="9377" xr:uid="{3871D9DA-47AA-44C5-92C3-F1B4AB42E33B}"/>
    <cellStyle name="_Partnership Accounts_Adams Report Recon Sept 08_PlntIn_Xavier" xfId="9378" xr:uid="{4E69882A-467A-44DA-839C-6ADE9F366360}"/>
    <cellStyle name="_Partnership Accounts_Adams Report Recon Sept 08_PPA" xfId="9379" xr:uid="{BF440584-769E-4E43-834B-FAED66C00730}"/>
    <cellStyle name="_Partnership Accounts_Adams Report Recon Sept 08_PPA_Xavier" xfId="9380" xr:uid="{2E847469-10DC-4180-8EF9-5DE291FC8972}"/>
    <cellStyle name="_Partnership Accounts_Adams Report Recon Sept 08_ppt-ind" xfId="9381" xr:uid="{6F27BE87-8C58-4454-B1DD-E9968165FEF9}"/>
    <cellStyle name="_Partnership Accounts_Adams Report Recon Sept 08_Xavier" xfId="9382" xr:uid="{3E94DC72-5715-4546-B94A-1C7864A304FB}"/>
    <cellStyle name="_Partnership Accounts_Book1" xfId="9383" xr:uid="{4A73993C-CB05-47DA-9DB3-C194C5CD4AA7}"/>
    <cellStyle name="_Partnership Accounts_Book1 2" xfId="9384" xr:uid="{B9D9AF42-B3BC-4369-AF39-D766BE1D5881}"/>
    <cellStyle name="_Partnership Accounts_Book1 2 2" xfId="9385" xr:uid="{B87DB821-7C5A-44FC-A960-94D4F8A5ED19}"/>
    <cellStyle name="_Partnership Accounts_Book1 2_Xavier" xfId="9386" xr:uid="{91C4DC46-9C9C-4689-A974-F8BD98EBD464}"/>
    <cellStyle name="_Partnership Accounts_Book1 3" xfId="9387" xr:uid="{AF216B4F-7DD6-463E-A758-8A5246CB8254}"/>
    <cellStyle name="_Partnership Accounts_Book1_14  IUSA 2012 Rev2 Maqueta for Presentation July 9" xfId="9388" xr:uid="{97BE550E-58A1-49DD-835A-162735FED45E}"/>
    <cellStyle name="_Partnership Accounts_Book1_9. Staff Cost-External Services" xfId="9389" xr:uid="{C55D6E47-6C04-4835-AA76-9FEE464E03B4}"/>
    <cellStyle name="_Partnership Accounts_Book1_9. Staff Cost-External Services 2" xfId="9390" xr:uid="{0A76A32B-8247-4E1B-8992-718A30210A8D}"/>
    <cellStyle name="_Partnership Accounts_Book1_Actual" xfId="9391" xr:uid="{34CE2790-37BA-445D-A354-BB8046B2EC41}"/>
    <cellStyle name="_Partnership Accounts_Book1_Actual_Xavier" xfId="9392" xr:uid="{0717F61C-59B1-44EC-8760-ED67C92C727A}"/>
    <cellStyle name="_Partnership Accounts_Book1_Conversion" xfId="9393" xr:uid="{F19D51D3-B58A-49EA-A3E7-D4167118C9F7}"/>
    <cellStyle name="_Partnership Accounts_Book1_Conversion 2" xfId="9394" xr:uid="{328F7157-E2E3-4ED5-9EEE-4ED6D8738DA4}"/>
    <cellStyle name="_Partnership Accounts_Book1_FIN € Summary" xfId="9395" xr:uid="{B707BB33-EAF1-4EA9-8DF7-A97103ED4C8D}"/>
    <cellStyle name="_Partnership Accounts_Book1_FIN € Summary 2" xfId="9396" xr:uid="{1D834C81-3A5C-4FF5-9177-A17015249805}"/>
    <cellStyle name="_Partnership Accounts_Book1_IFRS IS" xfId="9397" xr:uid="{5EC4EAC1-4A95-4936-A34B-F10AB0A54A98}"/>
    <cellStyle name="_Partnership Accounts_Book1_IFRS IS_Xavier" xfId="9398" xr:uid="{F001A901-8433-4ED1-B3D1-416D56BC7374}"/>
    <cellStyle name="_Partnership Accounts_Book1_One Corp Summary" xfId="9399" xr:uid="{4F1260E5-74F7-4405-B0FA-82775D0017D1}"/>
    <cellStyle name="_Partnership Accounts_Book1_One Corp Summary 2" xfId="9400" xr:uid="{655C6D53-E2ED-4048-955F-65E2B503AC4F}"/>
    <cellStyle name="_Partnership Accounts_Book1_Plan IS" xfId="9401" xr:uid="{D4997303-3109-48B8-BA81-DF101D43243B}"/>
    <cellStyle name="_Partnership Accounts_Book1_Plan IS_Xavier" xfId="9402" xr:uid="{A0C05734-0943-4D7F-BFD1-1CA09651DE1F}"/>
    <cellStyle name="_Partnership Accounts_Book1_PlntIn" xfId="9403" xr:uid="{DB18DB09-FD4C-46D5-AE55-31072C413AC2}"/>
    <cellStyle name="_Partnership Accounts_Book1_PlntIn_Xavier" xfId="9404" xr:uid="{91527EC1-AA42-4D98-A582-7F2AB5DC8D7F}"/>
    <cellStyle name="_Partnership Accounts_Book1_PPA" xfId="9405" xr:uid="{CE44EA40-7D83-42B1-9CE0-ADA2F3A0DCA2}"/>
    <cellStyle name="_Partnership Accounts_Book1_PPA_Xavier" xfId="9406" xr:uid="{7624A447-F5D1-45EC-905E-1D6A035DAD9C}"/>
    <cellStyle name="_Partnership Accounts_Book1_ppt-ind" xfId="9407" xr:uid="{02BB3A36-6969-4997-82F3-023BB2054E8B}"/>
    <cellStyle name="_Partnership Accounts_Book1_Xavier" xfId="9408" xr:uid="{67995CAB-0974-4435-9012-214EE09BB129}"/>
    <cellStyle name="_Partnership Accounts_Conversion" xfId="9409" xr:uid="{E9A110C4-6BDD-4EB9-913F-0E0255C39468}"/>
    <cellStyle name="_Partnership Accounts_Conversion 2" xfId="9410" xr:uid="{37BECCB3-ED20-4D7D-BB6A-18ABC27B918D}"/>
    <cellStyle name="_Partnership Accounts_FIN € Summary" xfId="9411" xr:uid="{7E6098A8-B4B3-42F7-BE0D-F2719EAE1699}"/>
    <cellStyle name="_Partnership Accounts_FIN € Summary 2" xfId="9412" xr:uid="{2DBFD7C2-FD82-4947-AB0C-BD83B31C68B6}"/>
    <cellStyle name="_Partnership Accounts_IFRS IS" xfId="9413" xr:uid="{729426C7-DC1F-4913-93D5-546F643044D1}"/>
    <cellStyle name="_Partnership Accounts_IFRS IS_Xavier" xfId="9414" xr:uid="{B42BF63C-686B-463A-BDE3-29FEBD539B35}"/>
    <cellStyle name="_Partnership Accounts_M.1.1 Balance Formato de carga " xfId="9415" xr:uid="{18FF0503-407B-4B99-8B35-53625A03B52E}"/>
    <cellStyle name="_Partnership Accounts_NYSEG Assets" xfId="9416" xr:uid="{3C63EFD2-91B8-482B-A3FE-D09061622701}"/>
    <cellStyle name="_Partnership Accounts_NYSEG Assets 2" xfId="9417" xr:uid="{6777A26E-9592-485B-AE1F-D6BCE96D44DE}"/>
    <cellStyle name="_Partnership Accounts_NYSEG Assets 2 2" xfId="9418" xr:uid="{72FF7D98-7CE8-4AC9-8BF1-598C884F62E5}"/>
    <cellStyle name="_Partnership Accounts_NYSEG Assets 2_Xavier" xfId="9419" xr:uid="{084DCEC6-227F-49D4-947E-180BDD053B93}"/>
    <cellStyle name="_Partnership Accounts_NYSEG Assets 3" xfId="9420" xr:uid="{F16C78B6-4A4D-4184-ADE6-5B8603363A38}"/>
    <cellStyle name="_Partnership Accounts_NYSEG Assets_14  IUSA 2012 Rev2 Maqueta for Presentation July 9" xfId="9421" xr:uid="{9CDAC870-0B05-488C-B48D-E34719020342}"/>
    <cellStyle name="_Partnership Accounts_NYSEG Assets_9. Staff Cost-External Services" xfId="9422" xr:uid="{886CEEE5-74B0-4961-8B4F-7C5AD6BDA651}"/>
    <cellStyle name="_Partnership Accounts_NYSEG Assets_9. Staff Cost-External Services 2" xfId="9423" xr:uid="{B82CF0C4-256F-4D06-B192-3C87583EC62A}"/>
    <cellStyle name="_Partnership Accounts_NYSEG Assets_Actual" xfId="9424" xr:uid="{2964CB0C-BBF6-4F2C-B82A-32C4D05D0EE0}"/>
    <cellStyle name="_Partnership Accounts_NYSEG Assets_Actual_Xavier" xfId="9425" xr:uid="{D8C9C328-CDBA-4A4B-85A4-B021ED66471E}"/>
    <cellStyle name="_Partnership Accounts_NYSEG Assets_Conversion" xfId="9426" xr:uid="{6B78E87D-B59A-46A9-8153-08BA6B595177}"/>
    <cellStyle name="_Partnership Accounts_NYSEG Assets_Conversion 2" xfId="9427" xr:uid="{8657E32F-5724-49E4-88DA-340FFF5F013B}"/>
    <cellStyle name="_Partnership Accounts_NYSEG Assets_FIN € Summary" xfId="9428" xr:uid="{1B727435-F84E-429C-B5D9-1203B9A6D5A0}"/>
    <cellStyle name="_Partnership Accounts_NYSEG Assets_FIN € Summary 2" xfId="9429" xr:uid="{11D95E26-AC11-4A23-8E87-C6DBF923EEA1}"/>
    <cellStyle name="_Partnership Accounts_NYSEG Assets_IFRS IS" xfId="9430" xr:uid="{C1F35204-B02C-41C9-9FC0-C442F17CDBA3}"/>
    <cellStyle name="_Partnership Accounts_NYSEG Assets_IFRS IS_Xavier" xfId="9431" xr:uid="{0C5FA437-D38F-4932-8AD6-D327E9E236D1}"/>
    <cellStyle name="_Partnership Accounts_NYSEG Assets_One Corp Summary" xfId="9432" xr:uid="{6645019A-2142-4D16-A192-B0C8B11946C5}"/>
    <cellStyle name="_Partnership Accounts_NYSEG Assets_One Corp Summary 2" xfId="9433" xr:uid="{A7CCA0E4-D76A-4460-A172-40BDDF64CBB7}"/>
    <cellStyle name="_Partnership Accounts_NYSEG Assets_Plan IS" xfId="9434" xr:uid="{894C34BD-B15E-418F-8222-090F9917C09C}"/>
    <cellStyle name="_Partnership Accounts_NYSEG Assets_Plan IS_Xavier" xfId="9435" xr:uid="{77E9C8F1-1280-4F4F-A281-6A3C6C4A8DBF}"/>
    <cellStyle name="_Partnership Accounts_NYSEG Assets_PlntIn" xfId="9436" xr:uid="{46C278E1-0573-4A88-9694-34D67F04527B}"/>
    <cellStyle name="_Partnership Accounts_NYSEG Assets_PlntIn_Xavier" xfId="9437" xr:uid="{1F640AD8-B65F-47AF-B3C4-FB75B9E1C1BF}"/>
    <cellStyle name="_Partnership Accounts_NYSEG Assets_PPA" xfId="9438" xr:uid="{8FE0C5A7-35CB-469F-8798-194D6256B219}"/>
    <cellStyle name="_Partnership Accounts_NYSEG Assets_PPA_Xavier" xfId="9439" xr:uid="{57C29F0C-A285-43B4-958B-CADBF0B1278C}"/>
    <cellStyle name="_Partnership Accounts_NYSEG Assets_ppt-ind" xfId="9440" xr:uid="{FC4A728A-1BB8-4D8C-96A1-ABF9E36D46CA}"/>
    <cellStyle name="_Partnership Accounts_NYSEG Assets_Xavier" xfId="9441" xr:uid="{6205658A-4288-4653-9D2F-1B822DC32984}"/>
    <cellStyle name="_Partnership Accounts_NYSEG Liab" xfId="9442" xr:uid="{1D011516-7842-48A0-B8F3-90911733DDF8}"/>
    <cellStyle name="_Partnership Accounts_NYSEG Liab 2" xfId="9443" xr:uid="{0440BC81-F27E-4C4C-A05C-A930D6AEACEF}"/>
    <cellStyle name="_Partnership Accounts_NYSEG Liab 2 2" xfId="9444" xr:uid="{6580F227-078A-4EC9-8F6B-8DC25611811A}"/>
    <cellStyle name="_Partnership Accounts_NYSEG Liab 2_Xavier" xfId="9445" xr:uid="{4578F293-7080-41D1-AD71-8DDA3FF81247}"/>
    <cellStyle name="_Partnership Accounts_NYSEG Liab 3" xfId="9446" xr:uid="{FE027A98-BAC3-47B8-850A-F50D9BE4604B}"/>
    <cellStyle name="_Partnership Accounts_NYSEG Liab_14  IUSA 2012 Rev2 Maqueta for Presentation July 9" xfId="9447" xr:uid="{411A3AF6-B291-4B95-986F-D54EB6384A88}"/>
    <cellStyle name="_Partnership Accounts_NYSEG Liab_9. Staff Cost-External Services" xfId="9448" xr:uid="{91547E78-2071-4966-BA77-8BD96A9B8399}"/>
    <cellStyle name="_Partnership Accounts_NYSEG Liab_9. Staff Cost-External Services 2" xfId="9449" xr:uid="{3031268A-01E7-4F5A-8B27-CB674FC7A22D}"/>
    <cellStyle name="_Partnership Accounts_NYSEG Liab_Actual" xfId="9450" xr:uid="{98A79A67-0F30-469F-9D9F-94142579ECFC}"/>
    <cellStyle name="_Partnership Accounts_NYSEG Liab_Actual_Xavier" xfId="9451" xr:uid="{694B269B-69DA-49E9-9730-882B1CE8FFA2}"/>
    <cellStyle name="_Partnership Accounts_NYSEG Liab_Conversion" xfId="9452" xr:uid="{946A5B9E-1CE7-4017-A933-712DCE108524}"/>
    <cellStyle name="_Partnership Accounts_NYSEG Liab_Conversion 2" xfId="9453" xr:uid="{C150595A-3D74-49B2-876C-376D27DEBF79}"/>
    <cellStyle name="_Partnership Accounts_NYSEG Liab_FIN € Summary" xfId="9454" xr:uid="{57953B75-9565-474C-900F-2AFB011C0CA7}"/>
    <cellStyle name="_Partnership Accounts_NYSEG Liab_FIN € Summary 2" xfId="9455" xr:uid="{8E63FA09-9F2E-4E15-B0AD-4B87B34B2032}"/>
    <cellStyle name="_Partnership Accounts_NYSEG Liab_IFRS IS" xfId="9456" xr:uid="{89D3DB86-2145-41B9-BABD-64929C8309D8}"/>
    <cellStyle name="_Partnership Accounts_NYSEG Liab_IFRS IS_Xavier" xfId="9457" xr:uid="{4B90CD53-CEB3-442D-9418-CC81B0A2E172}"/>
    <cellStyle name="_Partnership Accounts_NYSEG Liab_One Corp Summary" xfId="9458" xr:uid="{26BC3603-BA2E-47F1-80C1-1C15FD3C4BE0}"/>
    <cellStyle name="_Partnership Accounts_NYSEG Liab_One Corp Summary 2" xfId="9459" xr:uid="{F9DB91A5-9F91-4D27-9C16-F8C9614D74B4}"/>
    <cellStyle name="_Partnership Accounts_NYSEG Liab_Plan IS" xfId="9460" xr:uid="{868AD645-7ED8-43BF-8A50-8B0AD9241BF2}"/>
    <cellStyle name="_Partnership Accounts_NYSEG Liab_Plan IS_Xavier" xfId="9461" xr:uid="{B95D4F10-996D-4D7A-8358-198416D5AE3B}"/>
    <cellStyle name="_Partnership Accounts_NYSEG Liab_PlntIn" xfId="9462" xr:uid="{E41903B3-20C4-495A-95F5-4FCF5C53E7E0}"/>
    <cellStyle name="_Partnership Accounts_NYSEG Liab_PlntIn_Xavier" xfId="9463" xr:uid="{262404B8-5BAA-47E1-AE9C-834DA98C1069}"/>
    <cellStyle name="_Partnership Accounts_NYSEG Liab_PPA" xfId="9464" xr:uid="{5150D61B-9644-45D6-A514-843E26E03EC6}"/>
    <cellStyle name="_Partnership Accounts_NYSEG Liab_PPA_Xavier" xfId="9465" xr:uid="{1B3B075F-0204-405F-B678-2C1B1B90DDB2}"/>
    <cellStyle name="_Partnership Accounts_NYSEG Liab_ppt-ind" xfId="9466" xr:uid="{12BB1D54-EC69-4124-98E7-5538394D5D2E}"/>
    <cellStyle name="_Partnership Accounts_NYSEG Liab_Xavier" xfId="9467" xr:uid="{C6604DA9-C8C5-4A82-978A-751E926D0E5F}"/>
    <cellStyle name="_Partnership Accounts_One Corp Summary" xfId="9468" xr:uid="{DDC2E8F5-836E-499D-9D80-0E79CDC14C45}"/>
    <cellStyle name="_Partnership Accounts_One Corp Summary 2" xfId="9469" xr:uid="{77AE45CF-B989-461E-8968-0B5AC1FD43B4}"/>
    <cellStyle name="_Partnership Accounts_Plan IS" xfId="9470" xr:uid="{E745B7DF-9AA8-4FAD-A7E8-6478566F8856}"/>
    <cellStyle name="_Partnership Accounts_Plan IS_Xavier" xfId="9471" xr:uid="{6A1A5977-1ED2-4F56-872C-8D4E458BEA3B}"/>
    <cellStyle name="_Partnership Accounts_PlntIn" xfId="9472" xr:uid="{74202C39-5D1B-4CDF-BCCE-AC05593F0E21}"/>
    <cellStyle name="_Partnership Accounts_PlntIn_Xavier" xfId="9473" xr:uid="{E5EB7B47-A97B-4970-910A-BE977E5EAB5B}"/>
    <cellStyle name="_Partnership Accounts_PPA" xfId="9474" xr:uid="{1563F0B5-CE27-4292-AD24-1A1BFAF34D26}"/>
    <cellStyle name="_Partnership Accounts_PPA_Xavier" xfId="9475" xr:uid="{EC1DA38C-5144-4FA4-871A-60665337E09A}"/>
    <cellStyle name="_Partnership Accounts_ppt-ind" xfId="9476" xr:uid="{5C533483-F03E-48F1-BBBB-5CD76C82C211}"/>
    <cellStyle name="_Partnership Accounts_Reg Asset 2008 changes-summary Jan" xfId="9477" xr:uid="{F1477543-3E14-49C0-956D-A89F4FFE7BD0}"/>
    <cellStyle name="_Partnership Accounts_Reg Asset 2008 changes-summary Jan 2" xfId="9478" xr:uid="{F82EE976-855F-4CC9-A73D-62110681B4D9}"/>
    <cellStyle name="_Partnership Accounts_Reg Asset 2008 changes-summary Jan 2 2" xfId="9479" xr:uid="{919E5E6A-A954-4C1F-AA47-B54237CA725D}"/>
    <cellStyle name="_Partnership Accounts_Reg Asset 2008 changes-summary Jan 2_Xavier" xfId="9480" xr:uid="{C63143D3-5EEA-49EB-99A9-40D599B91C57}"/>
    <cellStyle name="_Partnership Accounts_Reg Asset 2008 changes-summary Jan 3" xfId="9481" xr:uid="{8481FF5A-0E3B-4694-B55C-BE8B922B4EA6}"/>
    <cellStyle name="_Partnership Accounts_Reg Asset 2008 changes-summary Jan_14  IUSA 2012 Rev2 Maqueta for Presentation July 9" xfId="9482" xr:uid="{7F5198CE-3910-4F7D-9188-5B6608DBD9DD}"/>
    <cellStyle name="_Partnership Accounts_Reg Asset 2008 changes-summary Jan_9. Staff Cost-External Services" xfId="9483" xr:uid="{4EAEE45A-F181-4F4B-A209-DAB522665F4A}"/>
    <cellStyle name="_Partnership Accounts_Reg Asset 2008 changes-summary Jan_9. Staff Cost-External Services 2" xfId="9484" xr:uid="{B0B891E2-E531-4848-B2FD-24530AF87B14}"/>
    <cellStyle name="_Partnership Accounts_Reg Asset 2008 changes-summary Jan_Actual" xfId="9485" xr:uid="{429B6EA6-FC9D-4441-B977-91B9B7EE43F3}"/>
    <cellStyle name="_Partnership Accounts_Reg Asset 2008 changes-summary Jan_Actual_Xavier" xfId="9486" xr:uid="{8996433F-C532-49F6-B7C6-EF9760ECF0D1}"/>
    <cellStyle name="_Partnership Accounts_Reg Asset 2008 changes-summary Jan_Conversion" xfId="9487" xr:uid="{AA50F008-A277-42E6-A57B-D0767CE30F99}"/>
    <cellStyle name="_Partnership Accounts_Reg Asset 2008 changes-summary Jan_Conversion 2" xfId="9488" xr:uid="{2ED5EC58-FD56-416B-81A6-34CF88F0F6BB}"/>
    <cellStyle name="_Partnership Accounts_Reg Asset 2008 changes-summary Jan_FIN € Summary" xfId="9489" xr:uid="{4BB7624A-0510-4328-8339-4CEBDE1713C0}"/>
    <cellStyle name="_Partnership Accounts_Reg Asset 2008 changes-summary Jan_FIN € Summary 2" xfId="9490" xr:uid="{A36693B9-0CBB-485C-9287-6AAA6B0B3DA4}"/>
    <cellStyle name="_Partnership Accounts_Reg Asset 2008 changes-summary Jan_IFRS IS" xfId="9491" xr:uid="{DB3CBB47-1481-4387-8042-600921507EC2}"/>
    <cellStyle name="_Partnership Accounts_Reg Asset 2008 changes-summary Jan_IFRS IS_Xavier" xfId="9492" xr:uid="{503A731A-3CA2-4369-BC55-10533076E64D}"/>
    <cellStyle name="_Partnership Accounts_Reg Asset 2008 changes-summary Jan_One Corp Summary" xfId="9493" xr:uid="{B11F60D3-55D2-4C85-A96E-420ED8D6B70B}"/>
    <cellStyle name="_Partnership Accounts_Reg Asset 2008 changes-summary Jan_One Corp Summary 2" xfId="9494" xr:uid="{FA2E8FC3-3D39-48CF-8C0E-52C9F6CA86C1}"/>
    <cellStyle name="_Partnership Accounts_Reg Asset 2008 changes-summary Jan_Plan IS" xfId="9495" xr:uid="{95558889-B403-464F-87AA-3AC02C5C8F23}"/>
    <cellStyle name="_Partnership Accounts_Reg Asset 2008 changes-summary Jan_Plan IS_Xavier" xfId="9496" xr:uid="{37E83DD9-A8D7-4A10-95FE-0F94F67980C5}"/>
    <cellStyle name="_Partnership Accounts_Reg Asset 2008 changes-summary Jan_PlntIn" xfId="9497" xr:uid="{A91CF10C-13E9-46F7-BE51-2978F90ABFE6}"/>
    <cellStyle name="_Partnership Accounts_Reg Asset 2008 changes-summary Jan_PlntIn_Xavier" xfId="9498" xr:uid="{291C02B3-8B3C-4B13-934E-67BAFED32D17}"/>
    <cellStyle name="_Partnership Accounts_Reg Asset 2008 changes-summary Jan_PPA" xfId="9499" xr:uid="{D182CA4A-1FCA-4874-AE2D-EC6B315379C6}"/>
    <cellStyle name="_Partnership Accounts_Reg Asset 2008 changes-summary Jan_PPA_Xavier" xfId="9500" xr:uid="{34A4468D-C4E9-4DE5-AFAD-59903D60D5A6}"/>
    <cellStyle name="_Partnership Accounts_Reg Asset 2008 changes-summary Jan_ppt-ind" xfId="9501" xr:uid="{862A9759-3C19-41C7-B90B-348C016715CB}"/>
    <cellStyle name="_Partnership Accounts_Reg Asset 2008 changes-summary Jan_Xavier" xfId="9502" xr:uid="{DC7A559E-29BD-4734-BA35-BEBA1FC5221B}"/>
    <cellStyle name="_Partnership Accounts_Xavier" xfId="9503" xr:uid="{6BFD8826-55A5-4272-8A87-F8BDD259C21C}"/>
    <cellStyle name="_Pd 2 PVM" xfId="9504" xr:uid="{0CCE2F36-CE26-4CC1-A4AC-930A81C60CCB}"/>
    <cellStyle name="_Percent" xfId="9505" xr:uid="{1E52833F-0E3D-41C1-95B3-1D540BB9EAA7}"/>
    <cellStyle name="_Percent 2" xfId="9506" xr:uid="{2F54ADE6-ACCC-4389-89C2-CEC8C1B0E032}"/>
    <cellStyle name="_Percent 2 2" xfId="9507" xr:uid="{3113E892-18E1-49B7-A1C5-E316C8BB7525}"/>
    <cellStyle name="_Percent 3" xfId="9508" xr:uid="{AADF2F2D-ADBE-46FB-9927-5156B77CE0C2}"/>
    <cellStyle name="_Percent_GS Model2_11" xfId="9509" xr:uid="{126E893F-5A9A-44B6-93D7-C0AE0DA08670}"/>
    <cellStyle name="_PercentSpace" xfId="9510" xr:uid="{D74EE28D-5CD8-4E49-8060-CD5BDD097310}"/>
    <cellStyle name="_PercentSpace 2" xfId="9511" xr:uid="{DDE9C63A-0930-4C98-9629-117FDA30F13F}"/>
    <cellStyle name="_PercentSpace 2 2" xfId="9512" xr:uid="{497159B5-E146-49C2-B7BA-656A5EE511FB}"/>
    <cellStyle name="_PercentSpace 3" xfId="9513" xr:uid="{7461433C-A187-4901-8670-8FFF54AF5AB0}"/>
    <cellStyle name="_PercentSpace_GS Model2_11" xfId="9514" xr:uid="{95F82AE7-CD94-48ED-8FAB-B40C9D1685B9}"/>
    <cellStyle name="_Phoenix" xfId="9515" xr:uid="{4D25680E-2F75-46AC-9D96-3A6C2E224F8F}"/>
    <cellStyle name="_Phoenix_M.1.1 Balance Formato de carga " xfId="9516" xr:uid="{2B846123-F367-40EF-9EC5-DC6655B788BF}"/>
    <cellStyle name="_Pilkington CoCos v2" xfId="9517" xr:uid="{4A518C26-7316-4FED-B111-D3A9BF477C26}"/>
    <cellStyle name="_Pilkington CoCos v2 2" xfId="9518" xr:uid="{B396615E-176E-4669-8878-66BE3E1DC8F2}"/>
    <cellStyle name="_Pilkington CoCos v2_Adams Report Recon Sept 08" xfId="9519" xr:uid="{CD87222C-D826-402B-B3FC-CAB75ED7A308}"/>
    <cellStyle name="_Pilkington CoCos v2_Adams Report Recon Sept 08 2" xfId="9520" xr:uid="{24005F3D-7244-42B5-BCC7-59568BF81FCD}"/>
    <cellStyle name="_Pilkington CoCos v2_Book1" xfId="9521" xr:uid="{C82D3CD0-EA32-420F-B163-EAF3F0CFCD37}"/>
    <cellStyle name="_Pilkington CoCos v2_Book1 2" xfId="9522" xr:uid="{EA6FBB5E-12DD-44DC-819C-58E0CCDE266B}"/>
    <cellStyle name="_Pilkington CoCos v2_NYSEG Assets" xfId="9523" xr:uid="{59CDD0DC-5A27-4197-A78F-CD4E4E5DF1AA}"/>
    <cellStyle name="_Pilkington CoCos v2_NYSEG Assets 2" xfId="9524" xr:uid="{162C8230-1DBA-498E-861B-38643D83E239}"/>
    <cellStyle name="_Pilkington CoCos v2_NYSEG Liab" xfId="9525" xr:uid="{805BD59F-22F0-4D9C-9D07-42FCEB40C6D4}"/>
    <cellStyle name="_Pilkington CoCos v2_NYSEG Liab 2" xfId="9526" xr:uid="{5E9D1E82-1E23-4CD5-A7B4-0578C29DFE7E}"/>
    <cellStyle name="_Pilkington CoCos v2_Reg Asset 2008 changes-summary Jan" xfId="9527" xr:uid="{C63160D3-9350-49D4-9DF8-D0C2CC2C0D9F}"/>
    <cellStyle name="_Pilkington CoCos v2_Reg Asset 2008 changes-summary Jan 2" xfId="9528" xr:uid="{582B4D7A-2096-42AA-90BD-8757C5DEB299}"/>
    <cellStyle name="_x0013__Plan IS" xfId="9529" xr:uid="{68BB4034-9495-439C-A867-3B72D5E0BC0F}"/>
    <cellStyle name="_x0013__Plan IS_Xavier" xfId="9530" xr:uid="{468F6A75-788D-4698-9171-409E00040E48}"/>
    <cellStyle name="_Plan USD" xfId="9531" xr:uid="{6E4C15B6-8A2D-4065-BE01-5E713EE9A79F}"/>
    <cellStyle name="_Plan USD (310103)" xfId="9532" xr:uid="{2DEEA947-5C47-462A-8A56-FF0183E1E9BF}"/>
    <cellStyle name="_Plan USD (310103) 2" xfId="9533" xr:uid="{3D1AD416-E009-4328-A773-970DF937C203}"/>
    <cellStyle name="_Plan USD (310103) 2 2" xfId="9534" xr:uid="{63C1C2C3-BA53-4910-ACB1-EE85EA4C480A}"/>
    <cellStyle name="_Plan USD (310103) 2_Xavier" xfId="9535" xr:uid="{76673576-1F2E-4A85-B0D5-DC14B7307530}"/>
    <cellStyle name="_Plan USD (310103) 3" xfId="9536" xr:uid="{47E2150B-4FC7-47C4-AD55-3618F2C4BF74}"/>
    <cellStyle name="_Plan USD (310103)_14  IUSA 2012 Rev2 Maqueta for Presentation July 9" xfId="9537" xr:uid="{AC185846-290E-4A79-A0AF-459EA8DF4282}"/>
    <cellStyle name="_Plan USD (310103)_9. Staff Cost-External Services" xfId="9538" xr:uid="{035EDBF3-98DF-4781-BB0F-93943D3DA174}"/>
    <cellStyle name="_Plan USD (310103)_9. Staff Cost-External Services 2" xfId="9539" xr:uid="{7F7B7B5B-4DB1-4B7C-B94D-064B8A07B404}"/>
    <cellStyle name="_Plan USD (310103)_Actual" xfId="9540" xr:uid="{D1DBDB57-BBDA-4294-8F94-267675F7B047}"/>
    <cellStyle name="_Plan USD (310103)_Actual_Xavier" xfId="9541" xr:uid="{79B70543-5202-4582-B5A5-C02EAAF6DFEC}"/>
    <cellStyle name="_Plan USD (310103)_Adams Report Recon Sept 08" xfId="9542" xr:uid="{7369132E-0CBB-4F18-B227-9518E58EB854}"/>
    <cellStyle name="_Plan USD (310103)_Adams Report Recon Sept 08 2" xfId="9543" xr:uid="{7E8DCB3E-B4FA-4353-BA6A-BD224F85901B}"/>
    <cellStyle name="_Plan USD (310103)_Adams Report Recon Sept 08 2 2" xfId="9544" xr:uid="{3B5861C7-ED25-47B8-A920-EC276BF384A0}"/>
    <cellStyle name="_Plan USD (310103)_Adams Report Recon Sept 08 2_Xavier" xfId="9545" xr:uid="{B3A359E7-4BEC-4153-9F22-C42CC3426B87}"/>
    <cellStyle name="_Plan USD (310103)_Adams Report Recon Sept 08 3" xfId="9546" xr:uid="{F64A85D5-00C8-4C53-9891-B401F24EAF94}"/>
    <cellStyle name="_Plan USD (310103)_Adams Report Recon Sept 08_14  IUSA 2012 Rev2 Maqueta for Presentation July 9" xfId="9547" xr:uid="{BA00DA4C-256A-4D4C-82DB-703624ACDF24}"/>
    <cellStyle name="_Plan USD (310103)_Adams Report Recon Sept 08_9. Staff Cost-External Services" xfId="9548" xr:uid="{25131393-2EF4-4C84-974F-AF5CB217C841}"/>
    <cellStyle name="_Plan USD (310103)_Adams Report Recon Sept 08_9. Staff Cost-External Services 2" xfId="9549" xr:uid="{4930574C-6D7D-443B-BCB5-CC969CFD4B9C}"/>
    <cellStyle name="_Plan USD (310103)_Adams Report Recon Sept 08_Actual" xfId="9550" xr:uid="{783ED44F-57B4-41BE-92DC-01F11D968225}"/>
    <cellStyle name="_Plan USD (310103)_Adams Report Recon Sept 08_Actual_Xavier" xfId="9551" xr:uid="{AFBC5B64-AB0D-4979-840A-2BD67C560E37}"/>
    <cellStyle name="_Plan USD (310103)_Adams Report Recon Sept 08_Conversion" xfId="9552" xr:uid="{F8D7A419-DE2A-4F46-9C2E-E5E0B4EF50FF}"/>
    <cellStyle name="_Plan USD (310103)_Adams Report Recon Sept 08_Conversion 2" xfId="9553" xr:uid="{D97FA1A1-A9D2-476E-968F-3E33F3EBE412}"/>
    <cellStyle name="_Plan USD (310103)_Adams Report Recon Sept 08_FIN € Summary" xfId="9554" xr:uid="{6CE51A12-0D23-4620-A868-A607810A4B82}"/>
    <cellStyle name="_Plan USD (310103)_Adams Report Recon Sept 08_FIN € Summary 2" xfId="9555" xr:uid="{A32D1D07-146B-48A0-9C6C-AF3F4E0679AE}"/>
    <cellStyle name="_Plan USD (310103)_Adams Report Recon Sept 08_IFRS IS" xfId="9556" xr:uid="{7DA743A8-E0A9-4280-9B14-0DBBDADA10D3}"/>
    <cellStyle name="_Plan USD (310103)_Adams Report Recon Sept 08_IFRS IS_Xavier" xfId="9557" xr:uid="{4965558F-00F0-49D0-A98E-8D7ADD14F411}"/>
    <cellStyle name="_Plan USD (310103)_Adams Report Recon Sept 08_One Corp Summary" xfId="9558" xr:uid="{3637137A-4A90-44BD-B5DB-FD796A6A534B}"/>
    <cellStyle name="_Plan USD (310103)_Adams Report Recon Sept 08_One Corp Summary 2" xfId="9559" xr:uid="{29836949-6E71-482F-964D-0A82AAB375E3}"/>
    <cellStyle name="_Plan USD (310103)_Adams Report Recon Sept 08_Plan IS" xfId="9560" xr:uid="{01D93CCD-8A52-4151-9916-7BA670A6BFAC}"/>
    <cellStyle name="_Plan USD (310103)_Adams Report Recon Sept 08_Plan IS_Xavier" xfId="9561" xr:uid="{CECF4E74-9D5B-4C23-8282-DF565DB2BBAE}"/>
    <cellStyle name="_Plan USD (310103)_Adams Report Recon Sept 08_PlntIn" xfId="9562" xr:uid="{B4359133-9376-4366-BFB8-A1121B09DB81}"/>
    <cellStyle name="_Plan USD (310103)_Adams Report Recon Sept 08_PlntIn_Xavier" xfId="9563" xr:uid="{4080D4A2-8DA7-4F6A-A872-A67440F31ECA}"/>
    <cellStyle name="_Plan USD (310103)_Adams Report Recon Sept 08_PPA" xfId="9564" xr:uid="{421A6506-9C83-43C4-91B1-8FC6F2C8242E}"/>
    <cellStyle name="_Plan USD (310103)_Adams Report Recon Sept 08_PPA_Xavier" xfId="9565" xr:uid="{A727640C-1F35-463D-82F6-1220F7F31A99}"/>
    <cellStyle name="_Plan USD (310103)_Adams Report Recon Sept 08_ppt-ind" xfId="9566" xr:uid="{EF1F5A4A-AE05-427C-943C-CABC2A52A429}"/>
    <cellStyle name="_Plan USD (310103)_Adams Report Recon Sept 08_Xavier" xfId="9567" xr:uid="{26F1CAF9-CEA8-4943-A110-B085C92DF515}"/>
    <cellStyle name="_Plan USD (310103)_Book1" xfId="9568" xr:uid="{1573EB45-47FD-4396-81F8-5DBDC683C062}"/>
    <cellStyle name="_Plan USD (310103)_Book1 2" xfId="9569" xr:uid="{C8D48910-9973-48A9-A6C0-232CC4C1BE36}"/>
    <cellStyle name="_Plan USD (310103)_Book1 2 2" xfId="9570" xr:uid="{5B966204-D0F7-44E2-B4FD-821C4DC603A8}"/>
    <cellStyle name="_Plan USD (310103)_Book1 2_Xavier" xfId="9571" xr:uid="{2BF63DFB-0042-4169-9F01-56A15DEA89AC}"/>
    <cellStyle name="_Plan USD (310103)_Book1 3" xfId="9572" xr:uid="{66194492-456C-489C-AB77-A6942B787C9F}"/>
    <cellStyle name="_Plan USD (310103)_Book1_14  IUSA 2012 Rev2 Maqueta for Presentation July 9" xfId="9573" xr:uid="{09D494BD-5027-4D27-B34D-7076483A2FE8}"/>
    <cellStyle name="_Plan USD (310103)_Book1_9. Staff Cost-External Services" xfId="9574" xr:uid="{ADE32A72-10E7-42B8-9EFB-D0557B882481}"/>
    <cellStyle name="_Plan USD (310103)_Book1_9. Staff Cost-External Services 2" xfId="9575" xr:uid="{1DB98AC8-6BFA-44F0-8B5B-305F23FD7E18}"/>
    <cellStyle name="_Plan USD (310103)_Book1_Actual" xfId="9576" xr:uid="{4104DF59-3AEC-4795-9DD6-1F82D5D91256}"/>
    <cellStyle name="_Plan USD (310103)_Book1_Actual_Xavier" xfId="9577" xr:uid="{1D835338-87A9-4F27-9DF0-82DE939B807C}"/>
    <cellStyle name="_Plan USD (310103)_Book1_Conversion" xfId="9578" xr:uid="{1CC7B312-D74D-4175-A061-E29CA34E045C}"/>
    <cellStyle name="_Plan USD (310103)_Book1_Conversion 2" xfId="9579" xr:uid="{40A33CEB-75CE-4A3C-9324-66CA3E7A8DE0}"/>
    <cellStyle name="_Plan USD (310103)_Book1_FIN € Summary" xfId="9580" xr:uid="{67A9D5AD-D579-4E47-9AE3-63F7F76510C8}"/>
    <cellStyle name="_Plan USD (310103)_Book1_FIN € Summary 2" xfId="9581" xr:uid="{22C6D5D2-33CE-425E-B7E7-F371852213DE}"/>
    <cellStyle name="_Plan USD (310103)_Book1_IFRS IS" xfId="9582" xr:uid="{560F6E07-B0C6-42C5-81E7-72719733F394}"/>
    <cellStyle name="_Plan USD (310103)_Book1_IFRS IS_Xavier" xfId="9583" xr:uid="{D65E5C64-0151-49E4-820B-1774346FC782}"/>
    <cellStyle name="_Plan USD (310103)_Book1_One Corp Summary" xfId="9584" xr:uid="{F44F4ED9-EDAC-4BF9-A6E1-94B9ECB4ECB2}"/>
    <cellStyle name="_Plan USD (310103)_Book1_One Corp Summary 2" xfId="9585" xr:uid="{ED2E6687-B278-4733-98AC-B099DE0C378C}"/>
    <cellStyle name="_Plan USD (310103)_Book1_Plan IS" xfId="9586" xr:uid="{D021450A-CC03-4B25-9838-DE247272C9F4}"/>
    <cellStyle name="_Plan USD (310103)_Book1_Plan IS_Xavier" xfId="9587" xr:uid="{E9DEC291-DAE3-4635-BCDC-6C0FC9C9E6A0}"/>
    <cellStyle name="_Plan USD (310103)_Book1_PlntIn" xfId="9588" xr:uid="{D924CC57-3189-4507-8560-CB5B16E9B4F6}"/>
    <cellStyle name="_Plan USD (310103)_Book1_PlntIn_Xavier" xfId="9589" xr:uid="{3F9795F3-DFF0-4233-A36E-B41F8A551617}"/>
    <cellStyle name="_Plan USD (310103)_Book1_PPA" xfId="9590" xr:uid="{BFCAF18A-374B-482E-BE23-673E38FCD02E}"/>
    <cellStyle name="_Plan USD (310103)_Book1_PPA_Xavier" xfId="9591" xr:uid="{E20DF563-C7CD-41EB-8818-2F242F9E9E55}"/>
    <cellStyle name="_Plan USD (310103)_Book1_ppt-ind" xfId="9592" xr:uid="{468876D4-FB09-4B4F-B046-3DAF24E99513}"/>
    <cellStyle name="_Plan USD (310103)_Book1_Xavier" xfId="9593" xr:uid="{0CD6FF06-936F-401C-9A6F-967F5F8B7124}"/>
    <cellStyle name="_Plan USD (310103)_Conversion" xfId="9594" xr:uid="{BA10E2E6-29E2-4A83-BC74-2F6106F536F1}"/>
    <cellStyle name="_Plan USD (310103)_Conversion 2" xfId="9595" xr:uid="{5DA8E342-59B2-41F0-9E97-86D023E44F65}"/>
    <cellStyle name="_Plan USD (310103)_FIN € Summary" xfId="9596" xr:uid="{FD998473-A0B1-4F99-A4EA-77DB3DF43108}"/>
    <cellStyle name="_Plan USD (310103)_FIN € Summary 2" xfId="9597" xr:uid="{34C6F4F4-7BD9-4F6B-BABC-31B987514A27}"/>
    <cellStyle name="_Plan USD (310103)_IFRS IS" xfId="9598" xr:uid="{A7AD2D91-C901-4336-9F9C-E0FB0635D584}"/>
    <cellStyle name="_Plan USD (310103)_IFRS IS_Xavier" xfId="9599" xr:uid="{131C23F9-AA74-43BF-81DD-1709F77175A8}"/>
    <cellStyle name="_Plan USD (310103)_NYSEG Assets" xfId="9600" xr:uid="{4AB961AB-6ACB-41CB-9902-1059C1223459}"/>
    <cellStyle name="_Plan USD (310103)_NYSEG Assets 2" xfId="9601" xr:uid="{D0F87E52-6388-4D81-8E6F-A24E3623515C}"/>
    <cellStyle name="_Plan USD (310103)_NYSEG Assets 2 2" xfId="9602" xr:uid="{D42BD9F9-CEC1-44E0-A954-C85A8445E8DA}"/>
    <cellStyle name="_Plan USD (310103)_NYSEG Assets 2_Xavier" xfId="9603" xr:uid="{1B480A6F-2D66-4D57-BC1B-F7CA0F353993}"/>
    <cellStyle name="_Plan USD (310103)_NYSEG Assets 3" xfId="9604" xr:uid="{1E04FA6C-4FAF-49DB-9AB1-5D765D5DC50C}"/>
    <cellStyle name="_Plan USD (310103)_NYSEG Assets_14  IUSA 2012 Rev2 Maqueta for Presentation July 9" xfId="9605" xr:uid="{4D64731C-598C-40C9-90A6-5EB2B9EFFA93}"/>
    <cellStyle name="_Plan USD (310103)_NYSEG Assets_9. Staff Cost-External Services" xfId="9606" xr:uid="{3321C611-A7BC-4D79-8078-D118CE2A3430}"/>
    <cellStyle name="_Plan USD (310103)_NYSEG Assets_9. Staff Cost-External Services 2" xfId="9607" xr:uid="{658EA61F-E214-4294-A440-110F419DC411}"/>
    <cellStyle name="_Plan USD (310103)_NYSEG Assets_Actual" xfId="9608" xr:uid="{848F63A3-8DE4-447E-ABDF-23D65C5EF34C}"/>
    <cellStyle name="_Plan USD (310103)_NYSEG Assets_Actual_Xavier" xfId="9609" xr:uid="{A97D45A7-D27D-49BF-A680-0C846D611B62}"/>
    <cellStyle name="_Plan USD (310103)_NYSEG Assets_Conversion" xfId="9610" xr:uid="{B36572DF-FFFA-4B42-8EDF-CD3043E80FF9}"/>
    <cellStyle name="_Plan USD (310103)_NYSEG Assets_Conversion 2" xfId="9611" xr:uid="{4ADA9B30-73A8-4A2B-8014-4D12B915C265}"/>
    <cellStyle name="_Plan USD (310103)_NYSEG Assets_FIN € Summary" xfId="9612" xr:uid="{BB6C8C90-1F1E-4B7C-AB3F-54776F4D2ABA}"/>
    <cellStyle name="_Plan USD (310103)_NYSEG Assets_FIN € Summary 2" xfId="9613" xr:uid="{9CD1099C-A346-4308-A6CD-2B52A31B3DB1}"/>
    <cellStyle name="_Plan USD (310103)_NYSEG Assets_IFRS IS" xfId="9614" xr:uid="{3884E72C-BD86-46A0-A916-624B5B1ACB92}"/>
    <cellStyle name="_Plan USD (310103)_NYSEG Assets_IFRS IS_Xavier" xfId="9615" xr:uid="{C31D16F3-F0A5-4420-944A-607827ECED3B}"/>
    <cellStyle name="_Plan USD (310103)_NYSEG Assets_One Corp Summary" xfId="9616" xr:uid="{D3200FB6-DE34-495F-BFA6-D9D7011E960B}"/>
    <cellStyle name="_Plan USD (310103)_NYSEG Assets_One Corp Summary 2" xfId="9617" xr:uid="{390DE101-E23A-4A36-9B57-3FD25F628C85}"/>
    <cellStyle name="_Plan USD (310103)_NYSEG Assets_Plan IS" xfId="9618" xr:uid="{F1B8B251-8A02-4070-8DAD-DFB3F4DAD49E}"/>
    <cellStyle name="_Plan USD (310103)_NYSEG Assets_Plan IS_Xavier" xfId="9619" xr:uid="{2CD4E50F-48B0-4361-ACA2-9C7AAA6FDBF2}"/>
    <cellStyle name="_Plan USD (310103)_NYSEG Assets_PlntIn" xfId="9620" xr:uid="{127EEA14-C7BD-4D09-ABE2-70338EAF4087}"/>
    <cellStyle name="_Plan USD (310103)_NYSEG Assets_PlntIn_Xavier" xfId="9621" xr:uid="{0C33C28F-F350-4A26-855B-FC603E1D064C}"/>
    <cellStyle name="_Plan USD (310103)_NYSEG Assets_PPA" xfId="9622" xr:uid="{99408E60-59F7-4876-B02A-503DE71748D5}"/>
    <cellStyle name="_Plan USD (310103)_NYSEG Assets_PPA_Xavier" xfId="9623" xr:uid="{B14D7016-A7FE-4EBB-80BA-4122868B6A30}"/>
    <cellStyle name="_Plan USD (310103)_NYSEG Assets_ppt-ind" xfId="9624" xr:uid="{D03261A9-DF99-4EF8-967C-DA8E74CAF76B}"/>
    <cellStyle name="_Plan USD (310103)_NYSEG Assets_Xavier" xfId="9625" xr:uid="{203D003E-EA9C-420C-9FC3-860556646DC8}"/>
    <cellStyle name="_Plan USD (310103)_NYSEG Liab" xfId="9626" xr:uid="{9485BA1E-60B4-4BE7-9A06-DD0DE6144A90}"/>
    <cellStyle name="_Plan USD (310103)_NYSEG Liab 2" xfId="9627" xr:uid="{6FD7827D-773B-46C4-A51D-E2C9C75190CC}"/>
    <cellStyle name="_Plan USD (310103)_NYSEG Liab 2 2" xfId="9628" xr:uid="{9BD803DD-BDD7-4769-8DEB-F4D7691A2895}"/>
    <cellStyle name="_Plan USD (310103)_NYSEG Liab 2_Xavier" xfId="9629" xr:uid="{F902DDCC-7A6D-41C3-8B5F-AE27F80ED7BD}"/>
    <cellStyle name="_Plan USD (310103)_NYSEG Liab 3" xfId="9630" xr:uid="{CCF741FB-205F-4A07-BECC-A9EC5517C56F}"/>
    <cellStyle name="_Plan USD (310103)_NYSEG Liab_14  IUSA 2012 Rev2 Maqueta for Presentation July 9" xfId="9631" xr:uid="{B532777C-DD7B-41C3-B6A8-8AB240D0671F}"/>
    <cellStyle name="_Plan USD (310103)_NYSEG Liab_9. Staff Cost-External Services" xfId="9632" xr:uid="{147A7840-4756-47D0-A4E2-C96208E229F4}"/>
    <cellStyle name="_Plan USD (310103)_NYSEG Liab_9. Staff Cost-External Services 2" xfId="9633" xr:uid="{B3FE181E-81A3-4036-A2D7-3C81DCF32801}"/>
    <cellStyle name="_Plan USD (310103)_NYSEG Liab_Actual" xfId="9634" xr:uid="{6529FBB9-A719-4934-8AED-44FF4EE1A8E0}"/>
    <cellStyle name="_Plan USD (310103)_NYSEG Liab_Actual_Xavier" xfId="9635" xr:uid="{9EFA2F08-C1CD-4F1F-81AA-1BDFCF6CA805}"/>
    <cellStyle name="_Plan USD (310103)_NYSEG Liab_Conversion" xfId="9636" xr:uid="{B55FBC82-4776-40DF-AB0E-F49785C40BB4}"/>
    <cellStyle name="_Plan USD (310103)_NYSEG Liab_Conversion 2" xfId="9637" xr:uid="{39061807-414D-432F-96D4-DB69A033FF95}"/>
    <cellStyle name="_Plan USD (310103)_NYSEG Liab_FIN € Summary" xfId="9638" xr:uid="{8F465C24-B87B-4DFB-BA5F-090551C08C31}"/>
    <cellStyle name="_Plan USD (310103)_NYSEG Liab_FIN € Summary 2" xfId="9639" xr:uid="{53401D4D-36F7-4CE3-A63E-29BE2EA52DC4}"/>
    <cellStyle name="_Plan USD (310103)_NYSEG Liab_IFRS IS" xfId="9640" xr:uid="{1C7AD6B3-259B-4D1A-9CA7-75325D907BD7}"/>
    <cellStyle name="_Plan USD (310103)_NYSEG Liab_IFRS IS_Xavier" xfId="9641" xr:uid="{8AA2D723-5312-4650-9ED4-F441CE3BEDEB}"/>
    <cellStyle name="_Plan USD (310103)_NYSEG Liab_One Corp Summary" xfId="9642" xr:uid="{321C0890-F987-43BE-A633-77530C963A75}"/>
    <cellStyle name="_Plan USD (310103)_NYSEG Liab_One Corp Summary 2" xfId="9643" xr:uid="{FF4F1C55-6C4F-4AEF-9E54-A31289522DFD}"/>
    <cellStyle name="_Plan USD (310103)_NYSEG Liab_Plan IS" xfId="9644" xr:uid="{7BA89396-1701-4EF1-A40F-3372D690FD5F}"/>
    <cellStyle name="_Plan USD (310103)_NYSEG Liab_Plan IS_Xavier" xfId="9645" xr:uid="{383D4F91-5031-4BF3-9141-BE92EE671595}"/>
    <cellStyle name="_Plan USD (310103)_NYSEG Liab_PlntIn" xfId="9646" xr:uid="{AC9FA3B3-844A-4E60-A4E4-6AB0F63837B1}"/>
    <cellStyle name="_Plan USD (310103)_NYSEG Liab_PlntIn_Xavier" xfId="9647" xr:uid="{04872A70-326F-42E5-AAC5-D73FB9459B59}"/>
    <cellStyle name="_Plan USD (310103)_NYSEG Liab_PPA" xfId="9648" xr:uid="{2839E0BB-F8AB-41E3-97E5-5425E31B4C16}"/>
    <cellStyle name="_Plan USD (310103)_NYSEG Liab_PPA_Xavier" xfId="9649" xr:uid="{11E33D33-36DB-4F5C-8D2F-79E34F27BBF5}"/>
    <cellStyle name="_Plan USD (310103)_NYSEG Liab_ppt-ind" xfId="9650" xr:uid="{A760524F-F6C3-45D3-838C-5FF6B6768289}"/>
    <cellStyle name="_Plan USD (310103)_NYSEG Liab_Xavier" xfId="9651" xr:uid="{56225AE5-13F4-4FA9-8911-D3E1DF04AE5A}"/>
    <cellStyle name="_Plan USD (310103)_One Corp Summary" xfId="9652" xr:uid="{D3689AB3-BB1A-4EB6-8B68-DDEE2B07FC61}"/>
    <cellStyle name="_Plan USD (310103)_One Corp Summary 2" xfId="9653" xr:uid="{5F43EF77-7F33-42D4-AABA-D27F14AC6D6F}"/>
    <cellStyle name="_Plan USD (310103)_Plan IS" xfId="9654" xr:uid="{2917DFC4-886B-4003-ADE5-7EC15A0A8124}"/>
    <cellStyle name="_Plan USD (310103)_Plan IS_Xavier" xfId="9655" xr:uid="{4FCF0806-EA9B-4ADA-AF5F-3C56E2586B2C}"/>
    <cellStyle name="_Plan USD (310103)_PlntIn" xfId="9656" xr:uid="{450C0FE3-E0DC-48CF-89BE-0DCEDDF996D5}"/>
    <cellStyle name="_Plan USD (310103)_PlntIn_Xavier" xfId="9657" xr:uid="{117734F6-DFEF-4D15-8188-A91ACA32F72B}"/>
    <cellStyle name="_Plan USD (310103)_PPA" xfId="9658" xr:uid="{323198B5-4342-42FE-9BFC-7D8D836AC98F}"/>
    <cellStyle name="_Plan USD (310103)_PPA_Xavier" xfId="9659" xr:uid="{8CF234E6-E749-4BE5-9771-4BAC0225C55E}"/>
    <cellStyle name="_Plan USD (310103)_ppt-ind" xfId="9660" xr:uid="{C7BB043E-C8B9-49BE-8872-9DB146258164}"/>
    <cellStyle name="_Plan USD (310103)_Reg Asset 2008 changes-summary Jan" xfId="9661" xr:uid="{93DE6182-60A4-4CEA-9AAA-A7ACF79F6061}"/>
    <cellStyle name="_Plan USD (310103)_Reg Asset 2008 changes-summary Jan 2" xfId="9662" xr:uid="{B7DF2E0B-0A85-43C3-A4A5-961DB95B549F}"/>
    <cellStyle name="_Plan USD (310103)_Reg Asset 2008 changes-summary Jan 2 2" xfId="9663" xr:uid="{AAB7AC36-9B1E-4094-B3D7-2D69C351258A}"/>
    <cellStyle name="_Plan USD (310103)_Reg Asset 2008 changes-summary Jan 2_Xavier" xfId="9664" xr:uid="{30F2B4FE-6639-49C6-BB81-B701D93463ED}"/>
    <cellStyle name="_Plan USD (310103)_Reg Asset 2008 changes-summary Jan 3" xfId="9665" xr:uid="{48AE44C9-5645-4B67-8212-4E97DFF8D82D}"/>
    <cellStyle name="_Plan USD (310103)_Reg Asset 2008 changes-summary Jan_14  IUSA 2012 Rev2 Maqueta for Presentation July 9" xfId="9666" xr:uid="{3E6161CD-1D87-4A8D-AB5B-10AC63D223C4}"/>
    <cellStyle name="_Plan USD (310103)_Reg Asset 2008 changes-summary Jan_9. Staff Cost-External Services" xfId="9667" xr:uid="{59E7F3B0-6099-450A-9D3C-F00B23CE3707}"/>
    <cellStyle name="_Plan USD (310103)_Reg Asset 2008 changes-summary Jan_9. Staff Cost-External Services 2" xfId="9668" xr:uid="{07F69922-F2C2-4CB6-9652-8FB8EDB3FAF7}"/>
    <cellStyle name="_Plan USD (310103)_Reg Asset 2008 changes-summary Jan_Actual" xfId="9669" xr:uid="{0F2DF6F7-FD44-4177-80A6-7DDED849ED2F}"/>
    <cellStyle name="_Plan USD (310103)_Reg Asset 2008 changes-summary Jan_Actual_Xavier" xfId="9670" xr:uid="{0FE03532-E9CB-409E-ABDA-1582D0684B98}"/>
    <cellStyle name="_Plan USD (310103)_Reg Asset 2008 changes-summary Jan_Conversion" xfId="9671" xr:uid="{9DDF7103-7969-4AB7-A5E6-5D49E119661F}"/>
    <cellStyle name="_Plan USD (310103)_Reg Asset 2008 changes-summary Jan_Conversion 2" xfId="9672" xr:uid="{5ABCEE85-7425-4D68-9F64-88C5B5521481}"/>
    <cellStyle name="_Plan USD (310103)_Reg Asset 2008 changes-summary Jan_FIN € Summary" xfId="9673" xr:uid="{39C4B539-8484-4E02-87A6-2EC854E4B48A}"/>
    <cellStyle name="_Plan USD (310103)_Reg Asset 2008 changes-summary Jan_FIN € Summary 2" xfId="9674" xr:uid="{3E10DFA9-9C14-4EF7-87A3-E40F971CBEB2}"/>
    <cellStyle name="_Plan USD (310103)_Reg Asset 2008 changes-summary Jan_IFRS IS" xfId="9675" xr:uid="{C1E37546-7D46-4150-BA8B-CA08B9593B53}"/>
    <cellStyle name="_Plan USD (310103)_Reg Asset 2008 changes-summary Jan_IFRS IS_Xavier" xfId="9676" xr:uid="{396EFCC4-67D8-4434-9C4D-9B4442020010}"/>
    <cellStyle name="_Plan USD (310103)_Reg Asset 2008 changes-summary Jan_One Corp Summary" xfId="9677" xr:uid="{43AE0145-DFAF-42FC-90CE-FA76DB19B4C1}"/>
    <cellStyle name="_Plan USD (310103)_Reg Asset 2008 changes-summary Jan_One Corp Summary 2" xfId="9678" xr:uid="{E17E43C9-6E3A-45EA-96CD-B476BA81DE68}"/>
    <cellStyle name="_Plan USD (310103)_Reg Asset 2008 changes-summary Jan_Plan IS" xfId="9679" xr:uid="{8E2E8E6D-7B26-4FBC-AD96-D3A1695C5FD7}"/>
    <cellStyle name="_Plan USD (310103)_Reg Asset 2008 changes-summary Jan_Plan IS_Xavier" xfId="9680" xr:uid="{C5D23D19-2AEA-4E93-9616-C60770C1C9F4}"/>
    <cellStyle name="_Plan USD (310103)_Reg Asset 2008 changes-summary Jan_PlntIn" xfId="9681" xr:uid="{3A6F49D4-B3C4-4801-9E1B-22EEC1BC4BF1}"/>
    <cellStyle name="_Plan USD (310103)_Reg Asset 2008 changes-summary Jan_PlntIn_Xavier" xfId="9682" xr:uid="{9307FA62-3403-41EF-A074-595FFBE4B43D}"/>
    <cellStyle name="_Plan USD (310103)_Reg Asset 2008 changes-summary Jan_PPA" xfId="9683" xr:uid="{77A5F78F-B905-41FC-9285-D6900802F8C5}"/>
    <cellStyle name="_Plan USD (310103)_Reg Asset 2008 changes-summary Jan_PPA_Xavier" xfId="9684" xr:uid="{0073F1DE-A9A5-48E0-97EF-CC4B4939FCEA}"/>
    <cellStyle name="_Plan USD (310103)_Reg Asset 2008 changes-summary Jan_ppt-ind" xfId="9685" xr:uid="{C439645F-F889-401E-BC57-BE82B8675417}"/>
    <cellStyle name="_Plan USD (310103)_Reg Asset 2008 changes-summary Jan_Xavier" xfId="9686" xr:uid="{F9F3E997-B65C-4EDD-9F44-4D79013A5DCF}"/>
    <cellStyle name="_Plan USD (310103)_Xavier" xfId="9687" xr:uid="{07897457-61D0-4F6E-95A2-09A641EF2289}"/>
    <cellStyle name="_Plan USD 10" xfId="9688" xr:uid="{04135E4D-A1BD-4A57-B0BE-E383C25C897E}"/>
    <cellStyle name="_Plan USD 11" xfId="9689" xr:uid="{EF71EAD7-EA38-4777-8B60-0764E20BCED3}"/>
    <cellStyle name="_Plan USD 12" xfId="9690" xr:uid="{833B48A0-89B5-4643-AB6E-11B08721D5CE}"/>
    <cellStyle name="_Plan USD 13" xfId="9691" xr:uid="{3BBAA45F-F4C4-417E-AED1-14FA827CF55A}"/>
    <cellStyle name="_Plan USD 14" xfId="9692" xr:uid="{6288C179-0B4C-47E4-A819-9290DD287A13}"/>
    <cellStyle name="_Plan USD 15" xfId="9693" xr:uid="{49A7477F-C91A-4BC4-B95A-5AD33460FD68}"/>
    <cellStyle name="_Plan USD 16" xfId="9694" xr:uid="{A9CB746E-D68E-48C8-8024-657382862D19}"/>
    <cellStyle name="_Plan USD 17" xfId="9695" xr:uid="{D3E109A0-DEC4-40A6-BCF0-C471444F16A1}"/>
    <cellStyle name="_Plan USD 18" xfId="9696" xr:uid="{F4780CA4-A771-4C14-A917-431FFB5ADD7C}"/>
    <cellStyle name="_Plan USD 19" xfId="9697" xr:uid="{D44514F0-8A62-4CFA-B316-FFDD2600D744}"/>
    <cellStyle name="_Plan USD 2" xfId="9698" xr:uid="{A8427791-EC63-441E-B5C0-DB4DC36BD87C}"/>
    <cellStyle name="_Plan USD 2 2" xfId="9699" xr:uid="{FA61C709-3B43-4B79-8721-F083F8EF7AA4}"/>
    <cellStyle name="_Plan USD 2_Xavier" xfId="9700" xr:uid="{FBA64F62-5466-43B8-9C61-10C633B6EAD3}"/>
    <cellStyle name="_Plan USD 3" xfId="9701" xr:uid="{22223462-76DD-46A1-9581-5FDF7D1240EC}"/>
    <cellStyle name="_Plan USD 4" xfId="9702" xr:uid="{E74EDED1-F168-4070-8441-C9BE70DDF9A6}"/>
    <cellStyle name="_Plan USD 4 2" xfId="9703" xr:uid="{40F2A4F2-617B-451F-835E-26AA2116691A}"/>
    <cellStyle name="_Plan USD 5" xfId="9704" xr:uid="{164B5E77-23BE-4471-9F5B-1931E20F0778}"/>
    <cellStyle name="_Plan USD 6" xfId="9705" xr:uid="{C9BD344A-F3AA-4CAE-91DD-0FCC5857643E}"/>
    <cellStyle name="_Plan USD 7" xfId="9706" xr:uid="{CBAB5E18-90D0-4316-96DE-4A0FF6F2A03F}"/>
    <cellStyle name="_Plan USD 8" xfId="9707" xr:uid="{E354D380-3E53-4C5A-8618-D1ED3739FADD}"/>
    <cellStyle name="_Plan USD 9" xfId="9708" xr:uid="{3F0BCD2A-9E17-4035-9111-8FF0B110C517}"/>
    <cellStyle name="_Plan USD_14  IUSA 2012 Rev2 Maqueta for Presentation July 9" xfId="9709" xr:uid="{FE090DD5-6684-47E5-98F1-6F2C680ADD42}"/>
    <cellStyle name="_Plan USD_9. Staff Cost-External Services" xfId="9710" xr:uid="{A5545CC7-14CB-4C7A-9708-0F21D1BEFE28}"/>
    <cellStyle name="_Plan USD_9. Staff Cost-External Services 2" xfId="9711" xr:uid="{5DCF4AF4-37E4-42DB-ACAB-F64F95AE95B0}"/>
    <cellStyle name="_Plan USD_Actual" xfId="9712" xr:uid="{EF6E708B-125B-4B27-A119-4544605E4FCB}"/>
    <cellStyle name="_Plan USD_Actual_Xavier" xfId="9713" xr:uid="{87C8BD82-DA3F-46FC-B158-59BC3BA63386}"/>
    <cellStyle name="_Plan USD_Adams Report Recon Sept 08" xfId="9714" xr:uid="{678E813F-55FF-4388-8D93-92CF9EF92411}"/>
    <cellStyle name="_Plan USD_Adams Report Recon Sept 08 2" xfId="9715" xr:uid="{858EB33A-998E-4EDE-BCE5-EEF0C76B06DE}"/>
    <cellStyle name="_Plan USD_Adams Report Recon Sept 08 2 2" xfId="9716" xr:uid="{0DBCD819-8CD1-4B48-88F3-56DA91AEA942}"/>
    <cellStyle name="_Plan USD_Adams Report Recon Sept 08 2_Xavier" xfId="9717" xr:uid="{9CE86259-932A-4AD1-A2CC-7067FE713E16}"/>
    <cellStyle name="_Plan USD_Adams Report Recon Sept 08 3" xfId="9718" xr:uid="{AA6B223E-D9C5-44B3-88AB-8A29870979C3}"/>
    <cellStyle name="_Plan USD_Adams Report Recon Sept 08_14  IUSA 2012 Rev2 Maqueta for Presentation July 9" xfId="9719" xr:uid="{626EAB96-F97A-4F76-B8D6-BD6BD738405B}"/>
    <cellStyle name="_Plan USD_Adams Report Recon Sept 08_9. Staff Cost-External Services" xfId="9720" xr:uid="{92FD4B72-95B0-4961-A505-0DEB591581F9}"/>
    <cellStyle name="_Plan USD_Adams Report Recon Sept 08_9. Staff Cost-External Services 2" xfId="9721" xr:uid="{E8D5C910-B8BC-4315-A235-35849D0A9234}"/>
    <cellStyle name="_Plan USD_Adams Report Recon Sept 08_Actual" xfId="9722" xr:uid="{674C8102-C19E-4CDE-9A27-D50B0E726C38}"/>
    <cellStyle name="_Plan USD_Adams Report Recon Sept 08_Actual_Xavier" xfId="9723" xr:uid="{C4223125-95DC-463F-826B-503F2400C701}"/>
    <cellStyle name="_Plan USD_Adams Report Recon Sept 08_Conversion" xfId="9724" xr:uid="{F8716D4A-E1D3-4357-B863-EE8E7DFFC6C1}"/>
    <cellStyle name="_Plan USD_Adams Report Recon Sept 08_Conversion 2" xfId="9725" xr:uid="{42D8BD15-A083-4757-915A-C86F13266652}"/>
    <cellStyle name="_Plan USD_Adams Report Recon Sept 08_FIN € Summary" xfId="9726" xr:uid="{F05F6DD1-5742-45DA-9648-E1E667ACC611}"/>
    <cellStyle name="_Plan USD_Adams Report Recon Sept 08_FIN € Summary 2" xfId="9727" xr:uid="{10E315BD-D5FC-4E84-98F8-486B89BB66FD}"/>
    <cellStyle name="_Plan USD_Adams Report Recon Sept 08_IFRS IS" xfId="9728" xr:uid="{DA27E592-68D3-40BE-B60D-A6A1FD99C377}"/>
    <cellStyle name="_Plan USD_Adams Report Recon Sept 08_IFRS IS_Xavier" xfId="9729" xr:uid="{0A4AFDFD-A648-4A39-AA5C-2FC79E2E09CA}"/>
    <cellStyle name="_Plan USD_Adams Report Recon Sept 08_One Corp Summary" xfId="9730" xr:uid="{62D0F956-4D4B-4B5E-B846-A1A0E5AD91D0}"/>
    <cellStyle name="_Plan USD_Adams Report Recon Sept 08_One Corp Summary 2" xfId="9731" xr:uid="{900FFA15-85BC-4F33-8BF5-5074C63CB54D}"/>
    <cellStyle name="_Plan USD_Adams Report Recon Sept 08_Plan IS" xfId="9732" xr:uid="{E9584426-08D2-437A-820E-4883707EA9B8}"/>
    <cellStyle name="_Plan USD_Adams Report Recon Sept 08_Plan IS_Xavier" xfId="9733" xr:uid="{A23DFC8D-DD6F-40FB-9954-12866B2FB2ED}"/>
    <cellStyle name="_Plan USD_Adams Report Recon Sept 08_PlntIn" xfId="9734" xr:uid="{98FD2466-E52C-4353-B30A-24F5182A43C5}"/>
    <cellStyle name="_Plan USD_Adams Report Recon Sept 08_PlntIn_Xavier" xfId="9735" xr:uid="{FC5FFE17-E7C4-400F-941B-9091728E2636}"/>
    <cellStyle name="_Plan USD_Adams Report Recon Sept 08_PPA" xfId="9736" xr:uid="{4FCF2615-7C2D-4C06-BDE4-7B4BFD7B7775}"/>
    <cellStyle name="_Plan USD_Adams Report Recon Sept 08_PPA_Xavier" xfId="9737" xr:uid="{1AA8F8F5-0DD7-45DD-AE26-EC5761FBD8A2}"/>
    <cellStyle name="_Plan USD_Adams Report Recon Sept 08_ppt-ind" xfId="9738" xr:uid="{99D1F2FB-4453-4E4E-AF09-4D5B8780679E}"/>
    <cellStyle name="_Plan USD_Adams Report Recon Sept 08_Xavier" xfId="9739" xr:uid="{3A8AC4FB-3BE2-4E8F-83D4-FE83297350F9}"/>
    <cellStyle name="_Plan USD_Book1" xfId="9740" xr:uid="{DAD9BE04-65ED-46C2-B28A-F01347DA9222}"/>
    <cellStyle name="_Plan USD_Book1 2" xfId="9741" xr:uid="{88D8B02A-878A-491B-9CCD-23E579A5791D}"/>
    <cellStyle name="_Plan USD_Book1 2 2" xfId="9742" xr:uid="{77CB3417-5AA3-4327-9ADD-60B0D7D7F77D}"/>
    <cellStyle name="_Plan USD_Book1 2_Xavier" xfId="9743" xr:uid="{BE979345-29B0-4198-850C-02B195A731EA}"/>
    <cellStyle name="_Plan USD_Book1 3" xfId="9744" xr:uid="{2FF79DEE-AF69-4A01-8A36-C9A34E3BFD15}"/>
    <cellStyle name="_Plan USD_Book1_14  IUSA 2012 Rev2 Maqueta for Presentation July 9" xfId="9745" xr:uid="{F54EB195-5485-4604-95CE-F6F87E08250B}"/>
    <cellStyle name="_Plan USD_Book1_9. Staff Cost-External Services" xfId="9746" xr:uid="{CA038B32-1C34-4DD4-B891-58EEAEC1EE7A}"/>
    <cellStyle name="_Plan USD_Book1_9. Staff Cost-External Services 2" xfId="9747" xr:uid="{86F46792-F6C3-4B44-9AA0-4A6B556E59DE}"/>
    <cellStyle name="_Plan USD_Book1_Actual" xfId="9748" xr:uid="{3E77A1C6-3067-45CC-8A2F-FC28804EB183}"/>
    <cellStyle name="_Plan USD_Book1_Actual_Xavier" xfId="9749" xr:uid="{6AC5DABF-320B-47D6-9D6E-E5A1C6D5FC55}"/>
    <cellStyle name="_Plan USD_Book1_Conversion" xfId="9750" xr:uid="{07D5DBBA-D5A6-4AC8-B171-DE955556A5EC}"/>
    <cellStyle name="_Plan USD_Book1_Conversion 2" xfId="9751" xr:uid="{61027515-0DD1-4233-B40B-57E4D943649D}"/>
    <cellStyle name="_Plan USD_Book1_FIN € Summary" xfId="9752" xr:uid="{1D877BB6-EE45-47C3-94E2-8DB03CE3350D}"/>
    <cellStyle name="_Plan USD_Book1_FIN € Summary 2" xfId="9753" xr:uid="{9CF5665E-BB95-45C9-9CD5-48A4AD0A7357}"/>
    <cellStyle name="_Plan USD_Book1_IFRS IS" xfId="9754" xr:uid="{373C53F7-B896-4707-9504-D3D3F9AA4943}"/>
    <cellStyle name="_Plan USD_Book1_IFRS IS_Xavier" xfId="9755" xr:uid="{8A7B8A3D-0A1E-49B4-B62C-A6BC5FB0C057}"/>
    <cellStyle name="_Plan USD_Book1_One Corp Summary" xfId="9756" xr:uid="{D952BCD5-3B35-422E-B59C-B4157761ACEE}"/>
    <cellStyle name="_Plan USD_Book1_One Corp Summary 2" xfId="9757" xr:uid="{00A8CB9E-B48C-47D7-96E2-0F26FD6CF3B7}"/>
    <cellStyle name="_Plan USD_Book1_Plan IS" xfId="9758" xr:uid="{4E49F187-4E48-4714-A5F8-E3B0EF03E6D7}"/>
    <cellStyle name="_Plan USD_Book1_Plan IS_Xavier" xfId="9759" xr:uid="{CFF32F24-A305-43CC-A9A4-11463C27C40C}"/>
    <cellStyle name="_Plan USD_Book1_PlntIn" xfId="9760" xr:uid="{E8573B40-132E-491F-83A7-9505AE9B4582}"/>
    <cellStyle name="_Plan USD_Book1_PlntIn_Xavier" xfId="9761" xr:uid="{A3551B9D-BE43-46F9-9908-C76793D80081}"/>
    <cellStyle name="_Plan USD_Book1_PPA" xfId="9762" xr:uid="{27871E49-0AAF-4A9E-9089-A6779FA7A117}"/>
    <cellStyle name="_Plan USD_Book1_PPA_Xavier" xfId="9763" xr:uid="{870BBDDB-E723-4A96-A577-AA517A740254}"/>
    <cellStyle name="_Plan USD_Book1_ppt-ind" xfId="9764" xr:uid="{352B1CE4-7990-46F7-8C8F-E08417495A6D}"/>
    <cellStyle name="_Plan USD_Book1_Xavier" xfId="9765" xr:uid="{43D90F31-5FEC-4C42-9BE6-DBB8C5FED770}"/>
    <cellStyle name="_Plan USD_Conversion" xfId="9766" xr:uid="{D6D73D9D-4807-459B-8D75-98428D9EFCA2}"/>
    <cellStyle name="_Plan USD_Conversion 2" xfId="9767" xr:uid="{0252B7FF-14E2-4BE5-9816-AB0FC497D203}"/>
    <cellStyle name="_Plan USD_FIN € Summary" xfId="9768" xr:uid="{76F8FED6-47F1-4F8F-B459-FF391FA99F64}"/>
    <cellStyle name="_Plan USD_FIN € Summary 2" xfId="9769" xr:uid="{71EC6F83-A3F0-44A7-99CF-9F858F7224E1}"/>
    <cellStyle name="_Plan USD_IFRS IS" xfId="9770" xr:uid="{2342F988-AC4C-4F04-8C89-9E37E079D034}"/>
    <cellStyle name="_Plan USD_IFRS IS_Xavier" xfId="9771" xr:uid="{6188F1AB-4F20-46BD-9836-78184FCC8692}"/>
    <cellStyle name="_Plan USD_NYSEG Assets" xfId="9772" xr:uid="{B7D24A68-D250-426C-8B25-3D3A5898C525}"/>
    <cellStyle name="_Plan USD_NYSEG Assets 2" xfId="9773" xr:uid="{EDE986D1-8C93-4A73-83A0-8EE525274E1C}"/>
    <cellStyle name="_Plan USD_NYSEG Assets 2 2" xfId="9774" xr:uid="{BF7DE715-A0AA-4E10-9021-268B189A2E16}"/>
    <cellStyle name="_Plan USD_NYSEG Assets 2_Xavier" xfId="9775" xr:uid="{8ACF1EB8-21D2-42AE-893A-EC676DBDA225}"/>
    <cellStyle name="_Plan USD_NYSEG Assets 3" xfId="9776" xr:uid="{3A64BDF9-E064-4220-A19F-5FCBF39D2EF7}"/>
    <cellStyle name="_Plan USD_NYSEG Assets_14  IUSA 2012 Rev2 Maqueta for Presentation July 9" xfId="9777" xr:uid="{48138D18-15DD-4B59-A3B6-FBF63DACFA5F}"/>
    <cellStyle name="_Plan USD_NYSEG Assets_9. Staff Cost-External Services" xfId="9778" xr:uid="{EE882BE8-6BE0-4338-86F4-3D4CA56BA903}"/>
    <cellStyle name="_Plan USD_NYSEG Assets_9. Staff Cost-External Services 2" xfId="9779" xr:uid="{E5D6B283-25B7-4CAB-AFD7-D2CDC3917A4B}"/>
    <cellStyle name="_Plan USD_NYSEG Assets_Actual" xfId="9780" xr:uid="{6D683016-F952-41B2-B938-A3E16A20DA07}"/>
    <cellStyle name="_Plan USD_NYSEG Assets_Actual_Xavier" xfId="9781" xr:uid="{794D1E38-3A60-4EE5-94BD-50081A65E969}"/>
    <cellStyle name="_Plan USD_NYSEG Assets_Conversion" xfId="9782" xr:uid="{50941BEC-9311-464F-8EB1-AAFEDA9EDA8F}"/>
    <cellStyle name="_Plan USD_NYSEG Assets_Conversion 2" xfId="9783" xr:uid="{7B064494-629E-491C-BDC8-C96AB1CCFB3B}"/>
    <cellStyle name="_Plan USD_NYSEG Assets_FIN € Summary" xfId="9784" xr:uid="{46D97DC2-BD13-4544-8BA2-2BFB1D2BB1D7}"/>
    <cellStyle name="_Plan USD_NYSEG Assets_FIN € Summary 2" xfId="9785" xr:uid="{80CBAFF1-27EE-45C2-B866-571FF7FACE18}"/>
    <cellStyle name="_Plan USD_NYSEG Assets_IFRS IS" xfId="9786" xr:uid="{DC500CDB-6A00-441B-847D-1F9589F6A298}"/>
    <cellStyle name="_Plan USD_NYSEG Assets_IFRS IS_Xavier" xfId="9787" xr:uid="{ED22AC0B-8B4E-4827-B912-88C572E55112}"/>
    <cellStyle name="_Plan USD_NYSEG Assets_One Corp Summary" xfId="9788" xr:uid="{650F8C52-A9FA-4404-83DB-F7F7F5397E83}"/>
    <cellStyle name="_Plan USD_NYSEG Assets_One Corp Summary 2" xfId="9789" xr:uid="{026CC73F-85DA-4B6F-9B67-BCC4FC31768D}"/>
    <cellStyle name="_Plan USD_NYSEG Assets_Plan IS" xfId="9790" xr:uid="{F3E15269-6888-4C50-AEC1-1970EB92D355}"/>
    <cellStyle name="_Plan USD_NYSEG Assets_Plan IS_Xavier" xfId="9791" xr:uid="{E2890BC2-3B85-4C07-9947-E7291696198A}"/>
    <cellStyle name="_Plan USD_NYSEG Assets_PlntIn" xfId="9792" xr:uid="{F23FAEDB-171B-48E0-851F-CFCA5A156B49}"/>
    <cellStyle name="_Plan USD_NYSEG Assets_PlntIn_Xavier" xfId="9793" xr:uid="{02286DEE-F6FB-454D-9513-45F15573FE62}"/>
    <cellStyle name="_Plan USD_NYSEG Assets_PPA" xfId="9794" xr:uid="{5A06258C-FCF2-42F2-9AF8-DC56B2028881}"/>
    <cellStyle name="_Plan USD_NYSEG Assets_PPA_Xavier" xfId="9795" xr:uid="{FD212F56-9D8E-422C-8788-97455637D200}"/>
    <cellStyle name="_Plan USD_NYSEG Assets_ppt-ind" xfId="9796" xr:uid="{1113E6B3-31AA-4291-8419-D46829B21C71}"/>
    <cellStyle name="_Plan USD_NYSEG Assets_Xavier" xfId="9797" xr:uid="{40EC12FA-EB29-4AE5-8717-40438B2CB84A}"/>
    <cellStyle name="_Plan USD_NYSEG Liab" xfId="9798" xr:uid="{3FB09769-7F06-4563-BE93-9A1D21FDBD15}"/>
    <cellStyle name="_Plan USD_NYSEG Liab 2" xfId="9799" xr:uid="{0828DF90-CD6B-45C0-8DFF-937BA4CB1E3E}"/>
    <cellStyle name="_Plan USD_NYSEG Liab 2 2" xfId="9800" xr:uid="{A57AF6D5-F23A-41EC-931E-F3E96ACD2DA9}"/>
    <cellStyle name="_Plan USD_NYSEG Liab 2_Xavier" xfId="9801" xr:uid="{41136996-21B7-40AB-B83D-9266986134E8}"/>
    <cellStyle name="_Plan USD_NYSEG Liab 3" xfId="9802" xr:uid="{5D02CD84-54A9-4175-B6A8-E5CC40328EA1}"/>
    <cellStyle name="_Plan USD_NYSEG Liab_14  IUSA 2012 Rev2 Maqueta for Presentation July 9" xfId="9803" xr:uid="{C7EE155F-0933-4852-A508-2C36BAF72673}"/>
    <cellStyle name="_Plan USD_NYSEG Liab_9. Staff Cost-External Services" xfId="9804" xr:uid="{6A9EC36A-062C-48A9-84C6-7D548E179836}"/>
    <cellStyle name="_Plan USD_NYSEG Liab_9. Staff Cost-External Services 2" xfId="9805" xr:uid="{83112FD9-2D84-4425-9927-ABA05EF654B3}"/>
    <cellStyle name="_Plan USD_NYSEG Liab_Actual" xfId="9806" xr:uid="{352D31D3-8E4E-4E19-93C5-7847602671ED}"/>
    <cellStyle name="_Plan USD_NYSEG Liab_Actual_Xavier" xfId="9807" xr:uid="{122D20DA-D930-451D-80F1-5F7BB8C19A81}"/>
    <cellStyle name="_Plan USD_NYSEG Liab_Conversion" xfId="9808" xr:uid="{A202297C-F97A-46BF-BE2B-215348F6DDAE}"/>
    <cellStyle name="_Plan USD_NYSEG Liab_Conversion 2" xfId="9809" xr:uid="{D402D3FD-A13B-438F-817A-338A2D13835F}"/>
    <cellStyle name="_Plan USD_NYSEG Liab_FIN € Summary" xfId="9810" xr:uid="{FB1F571E-69A0-490A-8D25-EF9AFB27726C}"/>
    <cellStyle name="_Plan USD_NYSEG Liab_FIN € Summary 2" xfId="9811" xr:uid="{A1057F21-5EDF-4F40-8EDC-F03CD7C88BE3}"/>
    <cellStyle name="_Plan USD_NYSEG Liab_IFRS IS" xfId="9812" xr:uid="{C5E0761F-4D75-43EF-BB9A-8064C76C70A8}"/>
    <cellStyle name="_Plan USD_NYSEG Liab_IFRS IS_Xavier" xfId="9813" xr:uid="{9EBB2A4A-309A-4770-93E2-8386D193FE65}"/>
    <cellStyle name="_Plan USD_NYSEG Liab_One Corp Summary" xfId="9814" xr:uid="{2FB40B24-F4D0-4D9E-89FD-EDE276833D6E}"/>
    <cellStyle name="_Plan USD_NYSEG Liab_One Corp Summary 2" xfId="9815" xr:uid="{81207656-05E5-49EE-8BBA-14776AFE0A7E}"/>
    <cellStyle name="_Plan USD_NYSEG Liab_Plan IS" xfId="9816" xr:uid="{0D1B5D0A-1A49-49C1-9BEB-5C1FA8C941FB}"/>
    <cellStyle name="_Plan USD_NYSEG Liab_Plan IS_Xavier" xfId="9817" xr:uid="{0D5B563A-AB50-4B42-9071-7B8A85C37DE1}"/>
    <cellStyle name="_Plan USD_NYSEG Liab_PlntIn" xfId="9818" xr:uid="{E29EF927-A1A2-4C1D-A34F-A1A57BFCAE4A}"/>
    <cellStyle name="_Plan USD_NYSEG Liab_PlntIn_Xavier" xfId="9819" xr:uid="{DA893451-365D-4973-B27A-DFE15D294D3D}"/>
    <cellStyle name="_Plan USD_NYSEG Liab_PPA" xfId="9820" xr:uid="{02DB0A09-B83A-4B40-8107-24047026F38B}"/>
    <cellStyle name="_Plan USD_NYSEG Liab_PPA_Xavier" xfId="9821" xr:uid="{9C1C240A-E243-4BD6-9BDA-5C7B29158142}"/>
    <cellStyle name="_Plan USD_NYSEG Liab_ppt-ind" xfId="9822" xr:uid="{CEFD65AB-36F9-4932-9823-FA8CFCEE9851}"/>
    <cellStyle name="_Plan USD_NYSEG Liab_Xavier" xfId="9823" xr:uid="{C1347C89-D66E-45AA-B448-4DEFC7181C26}"/>
    <cellStyle name="_Plan USD_One Corp Summary" xfId="9824" xr:uid="{B316D1DA-2194-45AF-BD21-85E0657A1E05}"/>
    <cellStyle name="_Plan USD_One Corp Summary 2" xfId="9825" xr:uid="{92616D83-1F0A-4408-A85F-A05F5B2F28B9}"/>
    <cellStyle name="_Plan USD_Plan IS" xfId="9826" xr:uid="{2B3A2BE6-8EDC-42B0-98F7-E3070A1A2BF6}"/>
    <cellStyle name="_Plan USD_Plan IS_Xavier" xfId="9827" xr:uid="{145A250C-1316-4A61-9971-2CFC3AE304EA}"/>
    <cellStyle name="_Plan USD_PlntIn" xfId="9828" xr:uid="{E09060D8-1609-48CA-84B2-D289400BC6D1}"/>
    <cellStyle name="_Plan USD_PlntIn_Xavier" xfId="9829" xr:uid="{FB8D47FE-61FB-45D1-9AF9-F72D55CB0EC2}"/>
    <cellStyle name="_Plan USD_PPA" xfId="9830" xr:uid="{C9E99D21-BC8D-4416-B80E-B44D5F9316B8}"/>
    <cellStyle name="_Plan USD_PPA_Xavier" xfId="9831" xr:uid="{4A1055D4-8924-480E-AFCC-C6C2D1E9BA76}"/>
    <cellStyle name="_Plan USD_ppt-ind" xfId="9832" xr:uid="{055D5854-B9DB-4CFD-9D28-0DED4BE65ABF}"/>
    <cellStyle name="_Plan USD_Reg Asset 2008 changes-summary Jan" xfId="9833" xr:uid="{85A98567-7B93-4B5D-B9B8-AB8947840228}"/>
    <cellStyle name="_Plan USD_Reg Asset 2008 changes-summary Jan 2" xfId="9834" xr:uid="{BF9279C6-8912-4190-B569-3261D5C37E5F}"/>
    <cellStyle name="_Plan USD_Reg Asset 2008 changes-summary Jan 2 2" xfId="9835" xr:uid="{A958EA5B-7C05-4625-B385-A3AC850707E4}"/>
    <cellStyle name="_Plan USD_Reg Asset 2008 changes-summary Jan 2_Xavier" xfId="9836" xr:uid="{5FA2937F-DAA1-4B5A-BC37-F7CE6E54BA3E}"/>
    <cellStyle name="_Plan USD_Reg Asset 2008 changes-summary Jan 3" xfId="9837" xr:uid="{F2F33D42-FBD2-44B3-B9FE-15E3132B691A}"/>
    <cellStyle name="_Plan USD_Reg Asset 2008 changes-summary Jan_14  IUSA 2012 Rev2 Maqueta for Presentation July 9" xfId="9838" xr:uid="{898D25C2-2D19-48A6-B28B-36E2019E4CBF}"/>
    <cellStyle name="_Plan USD_Reg Asset 2008 changes-summary Jan_9. Staff Cost-External Services" xfId="9839" xr:uid="{E64DEEDF-CF86-4CB1-8FF0-41BD7DB3FAD0}"/>
    <cellStyle name="_Plan USD_Reg Asset 2008 changes-summary Jan_9. Staff Cost-External Services 2" xfId="9840" xr:uid="{9408FF08-96D0-48AF-84E9-B23A31EE1052}"/>
    <cellStyle name="_Plan USD_Reg Asset 2008 changes-summary Jan_Actual" xfId="9841" xr:uid="{B1EC8A5E-AAD7-413D-9156-01837A3284CC}"/>
    <cellStyle name="_Plan USD_Reg Asset 2008 changes-summary Jan_Actual_Xavier" xfId="9842" xr:uid="{E319A151-CDB4-4BF7-B943-FDE799263D19}"/>
    <cellStyle name="_Plan USD_Reg Asset 2008 changes-summary Jan_Conversion" xfId="9843" xr:uid="{A712A39A-86E3-4EDE-B762-6E3C950039A3}"/>
    <cellStyle name="_Plan USD_Reg Asset 2008 changes-summary Jan_Conversion 2" xfId="9844" xr:uid="{F8E09638-FDF0-4F5B-89DE-23B25304FF4D}"/>
    <cellStyle name="_Plan USD_Reg Asset 2008 changes-summary Jan_FIN € Summary" xfId="9845" xr:uid="{B297B390-B6F4-4727-8F6C-16D4805E82F3}"/>
    <cellStyle name="_Plan USD_Reg Asset 2008 changes-summary Jan_FIN € Summary 2" xfId="9846" xr:uid="{46E622D3-AD33-4611-B5D0-FC0B4E434442}"/>
    <cellStyle name="_Plan USD_Reg Asset 2008 changes-summary Jan_IFRS IS" xfId="9847" xr:uid="{C5BBA1B5-5E3E-4C75-A62F-7E2C350D97E2}"/>
    <cellStyle name="_Plan USD_Reg Asset 2008 changes-summary Jan_IFRS IS_Xavier" xfId="9848" xr:uid="{1F110925-75CD-4F9B-9AED-9ADF2C5F9DF7}"/>
    <cellStyle name="_Plan USD_Reg Asset 2008 changes-summary Jan_One Corp Summary" xfId="9849" xr:uid="{708B0301-962F-4BA1-B638-2EBDA8C6C9CD}"/>
    <cellStyle name="_Plan USD_Reg Asset 2008 changes-summary Jan_One Corp Summary 2" xfId="9850" xr:uid="{6FC8C37E-70C1-4C9C-966F-4EFBB23A0CBB}"/>
    <cellStyle name="_Plan USD_Reg Asset 2008 changes-summary Jan_Plan IS" xfId="9851" xr:uid="{B986FEE4-4E2B-49CF-AA9A-08579AEB818E}"/>
    <cellStyle name="_Plan USD_Reg Asset 2008 changes-summary Jan_Plan IS_Xavier" xfId="9852" xr:uid="{485866B3-8B44-4712-AFAF-A6FAE4584E35}"/>
    <cellStyle name="_Plan USD_Reg Asset 2008 changes-summary Jan_PlntIn" xfId="9853" xr:uid="{0201C446-0A94-427A-B390-AA3B26186F4B}"/>
    <cellStyle name="_Plan USD_Reg Asset 2008 changes-summary Jan_PlntIn_Xavier" xfId="9854" xr:uid="{FE033167-2A7E-4221-A337-563B5FC81041}"/>
    <cellStyle name="_Plan USD_Reg Asset 2008 changes-summary Jan_PPA" xfId="9855" xr:uid="{F828FA87-E0D8-43A6-A66F-3D1ABF50D03E}"/>
    <cellStyle name="_Plan USD_Reg Asset 2008 changes-summary Jan_PPA_Xavier" xfId="9856" xr:uid="{61E0D6E4-3F9A-4FF4-8CBA-E231B4F8FF80}"/>
    <cellStyle name="_Plan USD_Reg Asset 2008 changes-summary Jan_ppt-ind" xfId="9857" xr:uid="{F10E8CC2-E52B-457C-BE47-C4F8A6068000}"/>
    <cellStyle name="_Plan USD_Reg Asset 2008 changes-summary Jan_Xavier" xfId="9858" xr:uid="{A63F6BF5-8FC3-428C-AD12-428CC8BFD723}"/>
    <cellStyle name="_Plan USD_Xavier" xfId="9859" xr:uid="{F8DC423D-740D-400F-811B-E860082650C2}"/>
    <cellStyle name="_Pleasant Valley" xfId="9860" xr:uid="{FF5454A9-8D24-458C-9ED4-F440B2213B00}"/>
    <cellStyle name="_Pleasant Valley_M.1.1 Balance Formato de carga " xfId="9861" xr:uid="{24C6D411-4020-419C-AD66-CC02BA485B5B}"/>
    <cellStyle name="_x0013__PlntIn" xfId="9862" xr:uid="{D5C5D636-BCD3-4B2E-B56E-E6F92DF459E4}"/>
    <cellStyle name="_x0013__PlntIn_Xavier" xfId="9863" xr:uid="{E20D64C2-F3E6-4252-BF03-2002541D450C}"/>
    <cellStyle name="_x0013__PPA" xfId="9864" xr:uid="{8B48B880-2F3E-49B9-A262-2D393DCFFC8C}"/>
    <cellStyle name="_x0013__PPA_Xavier" xfId="9865" xr:uid="{00F1EF62-74D1-4B4D-9FF7-9760C0312A35}"/>
    <cellStyle name="_PPM" xfId="9866" xr:uid="{9D66D71C-E7F5-4D67-A0F4-80105E281679}"/>
    <cellStyle name="_PPM - Draft Model 1 - Wind PPAs 6 28 07" xfId="9867" xr:uid="{24A38BB9-04BA-444C-827C-ABC770E6EFE2}"/>
    <cellStyle name="_PPM - Draft Model 1 - Wind PPAs 6 28 07 2" xfId="9868" xr:uid="{B34219E3-2752-49DA-880A-3ABFE2EDA0A5}"/>
    <cellStyle name="_PPM - Draft Model 1 - Wind PPAs 6 28 07_Adams Report Recon Sept 08" xfId="9869" xr:uid="{8C28D4BC-4C70-4C5E-A522-AA18938B10E4}"/>
    <cellStyle name="_PPM - Draft Model 1 - Wind PPAs 6 28 07_Adams Report Recon Sept 08 2" xfId="9870" xr:uid="{303E4985-19C1-4C98-8D56-7973F3275BA6}"/>
    <cellStyle name="_PPM - Draft Model 1 - Wind PPAs 6 28 07_Book1" xfId="9871" xr:uid="{18DE7C90-A86D-4266-B433-E354A308C1EF}"/>
    <cellStyle name="_PPM - Draft Model 1 - Wind PPAs 6 28 07_Book1 2" xfId="9872" xr:uid="{794C77FB-E556-415B-B52F-32CA07D4DB6B}"/>
    <cellStyle name="_PPM - Draft Model 1 - Wind PPAs 6 28 07_NYSEG Assets" xfId="9873" xr:uid="{72A700CC-1438-4AC3-9458-7B78E1091801}"/>
    <cellStyle name="_PPM - Draft Model 1 - Wind PPAs 6 28 07_NYSEG Assets 2" xfId="9874" xr:uid="{86C47269-7F30-49D1-8B71-3C024E3D6F61}"/>
    <cellStyle name="_PPM - Draft Model 1 - Wind PPAs 6 28 07_NYSEG Liab" xfId="9875" xr:uid="{69DA593D-9F5F-4B8E-B17D-3B3FF231F689}"/>
    <cellStyle name="_PPM - Draft Model 1 - Wind PPAs 6 28 07_NYSEG Liab 2" xfId="9876" xr:uid="{744DA362-B588-4E8C-8AAF-046DFF8001A2}"/>
    <cellStyle name="_PPM - Draft Model 1 - Wind PPAs 6 28 07_Reg Asset 2008 changes-summary Jan" xfId="9877" xr:uid="{25B0A823-ECF1-4BEE-BEFA-7342BC843251}"/>
    <cellStyle name="_PPM - Draft Model 1 - Wind PPAs 6 28 07_Reg Asset 2008 changes-summary Jan 2" xfId="9878" xr:uid="{892EB043-B6A7-40F0-92AF-A57DCE627043}"/>
    <cellStyle name="_PPM - Draft Model 2 - Permit EXEMs 6 28 07" xfId="9879" xr:uid="{0D81FA72-0447-41F5-A480-BF15971D5CF4}"/>
    <cellStyle name="_PPM - Draft Model 2 - Permit EXEMs 6 28 07 2" xfId="9880" xr:uid="{77CA2C05-4492-41A0-ACA4-C7A8CC5FE4E1}"/>
    <cellStyle name="_PPM - Draft Model 2 - Permit EXEMs 6 28 07_Adams Report Recon Sept 08" xfId="9881" xr:uid="{77DCEA3C-D00D-484A-8E78-EA60673F5F28}"/>
    <cellStyle name="_PPM - Draft Model 2 - Permit EXEMs 6 28 07_Adams Report Recon Sept 08 2" xfId="9882" xr:uid="{09AF28CA-787E-42D5-BAF0-7596CDE84472}"/>
    <cellStyle name="_PPM - Draft Model 2 - Permit EXEMs 6 28 07_Book1" xfId="9883" xr:uid="{B9A0D39C-66D3-414B-BFD4-7619D37963CC}"/>
    <cellStyle name="_PPM - Draft Model 2 - Permit EXEMs 6 28 07_Book1 2" xfId="9884" xr:uid="{899C9C92-E1B1-4A60-B32E-C34ECEDC22E5}"/>
    <cellStyle name="_PPM - Draft Model 2 - Permit EXEMs 6 28 07_NYSEG Assets" xfId="9885" xr:uid="{6CCB0B2B-A147-419C-9042-69F468F561B1}"/>
    <cellStyle name="_PPM - Draft Model 2 - Permit EXEMs 6 28 07_NYSEG Assets 2" xfId="9886" xr:uid="{BB06F716-8A18-4C7D-BDB8-96ACFC8FEDF6}"/>
    <cellStyle name="_PPM - Draft Model 2 - Permit EXEMs 6 28 07_NYSEG Liab" xfId="9887" xr:uid="{F1AE42C0-06EF-4397-A5B4-461DD250FEAC}"/>
    <cellStyle name="_PPM - Draft Model 2 - Permit EXEMs 6 28 07_NYSEG Liab 2" xfId="9888" xr:uid="{B74663CB-B64F-45E5-9E58-76AE32F9DB08}"/>
    <cellStyle name="_PPM - Draft Model 2 - Permit EXEMs 6 28 07_Reg Asset 2008 changes-summary Jan" xfId="9889" xr:uid="{52755BBA-1048-489D-ABB3-CBFC83C716E6}"/>
    <cellStyle name="_PPM - Draft Model 2 - Permit EXEMs 6 28 07_Reg Asset 2008 changes-summary Jan 2" xfId="9890" xr:uid="{4A48EEB4-C07F-43C1-869F-FDBF9B68E510}"/>
    <cellStyle name="_PPM - Draft Model 3 - Enstor CR 6 28 07" xfId="9891" xr:uid="{963B2991-98EF-491C-8D51-07D61D48CCC4}"/>
    <cellStyle name="_PPM - Draft Model 3 - Enstor CR 6 28 07 2" xfId="9892" xr:uid="{913FAFC9-ADDD-4792-9488-043C157AB1DF}"/>
    <cellStyle name="_PPM - Draft Model 3 - Enstor CR 6 28 07_Adams Report Recon Sept 08" xfId="9893" xr:uid="{3FAF32E9-3380-4B7D-80F5-D45685A9CA7E}"/>
    <cellStyle name="_PPM - Draft Model 3 - Enstor CR 6 28 07_Adams Report Recon Sept 08 2" xfId="9894" xr:uid="{2385320D-5C7D-481B-B539-A9FEE9959029}"/>
    <cellStyle name="_PPM - Draft Model 3 - Enstor CR 6 28 07_Book1" xfId="9895" xr:uid="{413378FF-771E-4712-BAB6-3B52CEA9D3FE}"/>
    <cellStyle name="_PPM - Draft Model 3 - Enstor CR 6 28 07_Book1 2" xfId="9896" xr:uid="{3616DF69-FBFC-4F4C-BF2B-C739BC96C228}"/>
    <cellStyle name="_PPM - Draft Model 3 - Enstor CR 6 28 07_NYSEG Assets" xfId="9897" xr:uid="{EADF2984-1CE7-4D97-8304-AED2D01B130D}"/>
    <cellStyle name="_PPM - Draft Model 3 - Enstor CR 6 28 07_NYSEG Assets 2" xfId="9898" xr:uid="{C849FE4E-5E20-4446-A03D-E083AB760876}"/>
    <cellStyle name="_PPM - Draft Model 3 - Enstor CR 6 28 07_NYSEG Liab" xfId="9899" xr:uid="{F7207C63-B2E1-41DF-8861-BC96540DFA91}"/>
    <cellStyle name="_PPM - Draft Model 3 - Enstor CR 6 28 07_NYSEG Liab 2" xfId="9900" xr:uid="{44BDAB7A-535C-4A97-A6C3-9F873594EDF2}"/>
    <cellStyle name="_PPM - Draft Model 3 - Enstor CR 6 28 07_Reg Asset 2008 changes-summary Jan" xfId="9901" xr:uid="{2E72DB1D-FA0B-4DA5-BBE9-6EE7298EA1FA}"/>
    <cellStyle name="_PPM - Draft Model 3 - Enstor CR 6 28 07_Reg Asset 2008 changes-summary Jan 2" xfId="9902" xr:uid="{4C297C15-4502-4986-8F50-D1EF36C1258B}"/>
    <cellStyle name="_PPM Wind March 07" xfId="9903" xr:uid="{F1417473-DFE0-4E18-8B1D-CF50803058A1}"/>
    <cellStyle name="_PPM Wind Operating Companies Detail by Account" xfId="9904" xr:uid="{4CC83D6F-7518-432F-ABE0-45802DE30A49}"/>
    <cellStyle name="_PPM Wind Operating Companies Detail by Account_M.1.1 Balance Formato de carga " xfId="9905" xr:uid="{A1557DDA-DDB5-4B53-A836-4DA1D90C43A9}"/>
    <cellStyle name="_PPM_M.1.1 Balance Formato de carga " xfId="9906" xr:uid="{D1912FBA-57CB-4AAA-B881-2403E6D4D358}"/>
    <cellStyle name="_x0013__ppt-ind" xfId="9907" xr:uid="{E1F7B0C9-44F5-45CC-832D-D922820966D6}"/>
    <cellStyle name="_prestemp" xfId="9908" xr:uid="{4C41C6A0-3D97-412A-AD3B-168B6B842137}"/>
    <cellStyle name="_Proforma Astoria LMS - 03-21-05 ICFbase2" xfId="9909" xr:uid="{F7C33E12-D725-406B-8AF7-D52F79545CBC}"/>
    <cellStyle name="_Proforma Astoria LMS - 03-21-05 ICFbase2_CapitalDrawdown (M+D)" xfId="9910" xr:uid="{61FA773A-85C4-43FF-8AD0-97E1300E7275}"/>
    <cellStyle name="_Proforma Astoria LMS - 03-21-05 ICFbase2_CapitalDrawdown (M+D)_GC Update to Aug '11 RC Model v28 Filing Version -- v1" xfId="9911" xr:uid="{9AD76C95-7E72-468B-9EA5-EAB83AD455E0}"/>
    <cellStyle name="_Proforma Astoria LMS - 03-21-05 ICFbase2_CapitalDrawdown (M+D)_GC Update to Aug '11 RC Model v28 Filing Version _Rev. Req. Adj. per final decision v5.01.06.2012" xfId="9912" xr:uid="{EF669577-F776-49F4-A67E-1306285C34F4}"/>
    <cellStyle name="_Proforma Astoria LMS - 03-21-05 ICFbase2_CapitalDrawdown (M+D)_witness prep support _D-3.0 update_Copy of GC Aug '11 RC Model -- v28" xfId="9913" xr:uid="{908737CB-7853-4262-B5F6-2EE134052A40}"/>
    <cellStyle name="_Proforma Astoria LMS - 03-21-05 ICFbase2_GC Business Valuation Summary v5 - KD" xfId="9914" xr:uid="{A1E6A433-E9D9-4B74-B2B5-BDB9FD32356A}"/>
    <cellStyle name="_Proforma Astoria LMS - 03-21-05 ICFbase2_RBS Credit Sensitivities" xfId="9915" xr:uid="{2A8E0B4B-84B6-427D-9582-156C72ED4A2A}"/>
    <cellStyle name="_Proforma Astoria LMS - 03-21-05 ICFbase2_RBS Credit Sensitivities_GC Update to Aug '11 RC Model v28 Filing Version -- v1" xfId="9916" xr:uid="{37D021C5-689D-4856-94BD-B28642C61AC7}"/>
    <cellStyle name="_Proforma Astoria LMS - 03-21-05 ICFbase2_RBS Credit Sensitivities_GC Update to Aug '11 RC Model v28 Filing Version _Rev. Req. Adj. per final decision v5.01.06.2012" xfId="9917" xr:uid="{05AE8D49-51B6-4EBD-A222-5D6192343DD6}"/>
    <cellStyle name="_Proforma Astoria LMS - 03-21-05 ICFbase2_RBS Credit Sensitivities_witness prep support _D-3.0 update_Copy of GC Aug '11 RC Model -- v28" xfId="9918" xr:uid="{25AC7668-7AD1-4290-8153-420E6FC64B0F}"/>
    <cellStyle name="_Proforma Schedule" xfId="9919" xr:uid="{7C19BE18-5AB0-4BFB-84B1-A48CBB6478D2}"/>
    <cellStyle name="_Proforma Schedule (2)" xfId="9920" xr:uid="{68E03440-2026-423D-9381-E00AEF3A2B05}"/>
    <cellStyle name="_Projects trend" xfId="9921" xr:uid="{26FA2F28-CFDF-460E-A40F-A862E929A715}"/>
    <cellStyle name="_Projects trend_CapitalDrawdown (M+D)" xfId="9922" xr:uid="{9D0DD572-B10B-4E4F-9F49-03EE35A9E15B}"/>
    <cellStyle name="_Projects trend_CapitalDrawdown (M+D)_GC Update to Aug '11 RC Model v28 Filing Version -- v1" xfId="9923" xr:uid="{8E10D876-197F-4EA7-808A-9755EE4E60D8}"/>
    <cellStyle name="_Projects trend_CapitalDrawdown (M+D)_GC Update to Aug '11 RC Model v28 Filing Version _Rev. Req. Adj. per final decision v5.01.06.2012" xfId="9924" xr:uid="{2D28790C-2467-440A-BEF1-57F73DC36EDE}"/>
    <cellStyle name="_Projects trend_CapitalDrawdown (M+D)_witness prep support _D-3.0 update_Copy of GC Aug '11 RC Model -- v28" xfId="9925" xr:uid="{B85C1C79-7E93-4232-BFE9-7B34C6DF7126}"/>
    <cellStyle name="_Projects trend_GC Business Valuation Summary v5 - KD" xfId="9926" xr:uid="{8E381E31-E5C2-4AC5-BF55-FD0AE00C3250}"/>
    <cellStyle name="_Projects trend_RBS Credit Sensitivities" xfId="9927" xr:uid="{D4C50573-9142-4061-9896-E4E57604D6E1}"/>
    <cellStyle name="_Projects trend_RBS Credit Sensitivities_GC Update to Aug '11 RC Model v28 Filing Version -- v1" xfId="9928" xr:uid="{4E679474-F7B2-426C-A400-A2602B44B4F2}"/>
    <cellStyle name="_Projects trend_RBS Credit Sensitivities_GC Update to Aug '11 RC Model v28 Filing Version _Rev. Req. Adj. per final decision v5.01.06.2012" xfId="9929" xr:uid="{2FBA0D02-06F2-4B3B-B296-9E918AD23875}"/>
    <cellStyle name="_Projects trend_RBS Credit Sensitivities_witness prep support _D-3.0 update_Copy of GC Aug '11 RC Model -- v28" xfId="9930" xr:uid="{48BDD515-ED5E-46F4-8539-D571167B3ACF}"/>
    <cellStyle name="_ProvHts" xfId="9931" xr:uid="{1968ECE5-5CBF-4E48-9AA0-E38E374463DD}"/>
    <cellStyle name="_ProvHts_M.1.1 Balance Formato de carga " xfId="9932" xr:uid="{3CD798F1-4504-48CD-B0DF-F8560020C9F8}"/>
    <cellStyle name="_PSEG asset valuation 1.1" xfId="9933" xr:uid="{B1BB5992-DCB0-47F1-9BB9-0F001731BCD1}"/>
    <cellStyle name="_PSEG asset valuation 1.1_M.1.1 Balance Formato de carga " xfId="9934" xr:uid="{C922175E-A6F9-4B57-830C-60F9D00D09B0}"/>
    <cellStyle name="_PSEG Swap v3.5 PSEG Assets" xfId="9935" xr:uid="{03959FCF-212A-43CA-B6A8-085C1E208DF3}"/>
    <cellStyle name="_PSEG Swap v3.5 PSEG Assets 2" xfId="9936" xr:uid="{3E19CBD9-F29A-4ED1-9256-FD8CBE418559}"/>
    <cellStyle name="_PTC Support for AEOLUS I, II, III, IV - PBC" xfId="9937" xr:uid="{77C02F74-D556-4315-B1FD-089B2289A2EF}"/>
    <cellStyle name="_PTC Support for AEOLUS I, II, III, IV - PBC_2" xfId="9938" xr:uid="{6ED0EE58-3DF4-4992-B839-F5F358D9C3C6}"/>
    <cellStyle name="_PWC Aeolus II Tax Workpapers 2007" xfId="9939" xr:uid="{C073C33E-672E-4FF4-A425-70CA95693795}"/>
    <cellStyle name="_PY - Flat Rock I Workpapers (11-24-06) Updated (DMS) from Denver" xfId="9940" xr:uid="{15472515-3AB9-40F1-A737-B3F8EB183FA4}"/>
    <cellStyle name="_Q3 2011 Uncollectibles Analysis 10.14.2011" xfId="9941" xr:uid="{B4F6FB22-303A-4EE6-B67E-EBE4B8D974C7}"/>
    <cellStyle name="_Quarterly Investor Model 1-30-06" xfId="9942" xr:uid="{7631A546-84E3-4CAA-BB22-99C11D35F9F0}"/>
    <cellStyle name="_Quarterly Investor Model 1-30-06 2" xfId="9943" xr:uid="{71F03565-F94B-429D-987F-666C430F62E3}"/>
    <cellStyle name="_Quarterly Investor Model 1-30-06 2 2" xfId="9944" xr:uid="{F24D3F79-9BA1-45DD-96CF-6DA422D0F016}"/>
    <cellStyle name="_Quarterly Investor Model 1-30-06 2_Xavier" xfId="9945" xr:uid="{8613D550-A1C8-4A6A-B726-1AEC63FB00A4}"/>
    <cellStyle name="_Quarterly Investor Model 1-30-06 3" xfId="9946" xr:uid="{ECFFC49B-2EBF-44EA-9A76-612F7C8233CA}"/>
    <cellStyle name="_Quarterly Investor Model 1-30-06_14  IUSA 2012 Rev2 Maqueta for Presentation July 9" xfId="9947" xr:uid="{8DE3683A-27AA-4452-8D1A-E213547F33FC}"/>
    <cellStyle name="_Quarterly Investor Model 1-30-06_9. Staff Cost-External Services" xfId="9948" xr:uid="{7B6D4FAA-6539-4FC9-944C-AADB311F7F1B}"/>
    <cellStyle name="_Quarterly Investor Model 1-30-06_9. Staff Cost-External Services 2" xfId="9949" xr:uid="{D32C8F24-4AD4-4B2B-B8EF-C527530D45DF}"/>
    <cellStyle name="_Quarterly Investor Model 1-30-06_9. Staff Cost-External Services_1" xfId="9950" xr:uid="{0465271D-048A-429E-A7FB-12B487799266}"/>
    <cellStyle name="_Quarterly Investor Model 1-30-06_9. Staff Cost-External Services_1 2" xfId="9951" xr:uid="{E622E208-A83D-4421-8DFF-932CD646E219}"/>
    <cellStyle name="_Quarterly Investor Model 1-30-06_Actual" xfId="9952" xr:uid="{C6F5E95C-6C42-4CD2-BFB9-D8EFDD60D3B7}"/>
    <cellStyle name="_Quarterly Investor Model 1-30-06_Actual_Xavier" xfId="9953" xr:uid="{95365D73-4BA9-4575-BCDD-5ED67F508823}"/>
    <cellStyle name="_Quarterly Investor Model 1-30-06_Adams Report Recon Sept 08" xfId="9954" xr:uid="{B16AF179-3990-4930-9077-816CAAB30775}"/>
    <cellStyle name="_Quarterly Investor Model 1-30-06_Adams Report Recon Sept 08 2" xfId="9955" xr:uid="{20811DD3-0448-4F06-AE39-E7375DF48A52}"/>
    <cellStyle name="_Quarterly Investor Model 1-30-06_Adams Report Recon Sept 08 2 2" xfId="9956" xr:uid="{F4B27A1E-BCAB-4315-ADDA-682078330435}"/>
    <cellStyle name="_Quarterly Investor Model 1-30-06_Adams Report Recon Sept 08 2_Xavier" xfId="9957" xr:uid="{47CA86E6-B344-446C-A853-66A3557F7519}"/>
    <cellStyle name="_Quarterly Investor Model 1-30-06_Adams Report Recon Sept 08 3" xfId="9958" xr:uid="{6AB15520-AD27-4D8A-B069-8D79FCB4B24E}"/>
    <cellStyle name="_Quarterly Investor Model 1-30-06_Adams Report Recon Sept 08_14  IUSA 2012 Rev2 Maqueta for Presentation July 9" xfId="9959" xr:uid="{37E03927-7B73-4753-B8EE-ED45EC217E4D}"/>
    <cellStyle name="_Quarterly Investor Model 1-30-06_Adams Report Recon Sept 08_9. Staff Cost-External Services" xfId="9960" xr:uid="{09AFDAF6-CC7D-4806-A225-63609330FD6C}"/>
    <cellStyle name="_Quarterly Investor Model 1-30-06_Adams Report Recon Sept 08_9. Staff Cost-External Services 2" xfId="9961" xr:uid="{2DA42431-7696-4D1C-9656-2AD6C716B0DD}"/>
    <cellStyle name="_Quarterly Investor Model 1-30-06_Adams Report Recon Sept 08_9. Staff Cost-External Services_1" xfId="9962" xr:uid="{68A4FF47-022D-43AE-A041-25509D5794E9}"/>
    <cellStyle name="_Quarterly Investor Model 1-30-06_Adams Report Recon Sept 08_9. Staff Cost-External Services_1 2" xfId="9963" xr:uid="{9AF2700A-D21A-4C3C-8932-E5754DEFFB01}"/>
    <cellStyle name="_Quarterly Investor Model 1-30-06_Adams Report Recon Sept 08_Actual" xfId="9964" xr:uid="{43D99E36-8433-4FB7-853C-A97BF265A977}"/>
    <cellStyle name="_Quarterly Investor Model 1-30-06_Adams Report Recon Sept 08_Actual_Xavier" xfId="9965" xr:uid="{87A8B5E0-1C17-40E5-B964-C3CF4437EA68}"/>
    <cellStyle name="_Quarterly Investor Model 1-30-06_Adams Report Recon Sept 08_Conversion" xfId="9966" xr:uid="{24391D95-6BF2-4CCF-8077-77850287F857}"/>
    <cellStyle name="_Quarterly Investor Model 1-30-06_Adams Report Recon Sept 08_Conversion 2" xfId="9967" xr:uid="{D544D3C3-E29F-41CB-8FA3-463C2578FCE1}"/>
    <cellStyle name="_Quarterly Investor Model 1-30-06_Adams Report Recon Sept 08_FIN € Summary" xfId="9968" xr:uid="{BD69D171-6B76-434A-8482-A17B4FB5289E}"/>
    <cellStyle name="_Quarterly Investor Model 1-30-06_Adams Report Recon Sept 08_FIN € Summary 2" xfId="9969" xr:uid="{21A78CC5-B384-4B2C-9C30-0E42EEC9585E}"/>
    <cellStyle name="_Quarterly Investor Model 1-30-06_Adams Report Recon Sept 08_IFRS IS" xfId="9970" xr:uid="{B2CBAD40-4FD0-4C9A-BC04-8AB302BE248B}"/>
    <cellStyle name="_Quarterly Investor Model 1-30-06_Adams Report Recon Sept 08_IFRS IS_Xavier" xfId="9971" xr:uid="{477A7FC9-EF23-4F99-BC01-3FF16F0C8652}"/>
    <cellStyle name="_Quarterly Investor Model 1-30-06_Adams Report Recon Sept 08_One Corp Summary" xfId="9972" xr:uid="{73A6E798-29CD-4557-9AB3-C9D8B392452D}"/>
    <cellStyle name="_Quarterly Investor Model 1-30-06_Adams Report Recon Sept 08_One Corp Summary 2" xfId="9973" xr:uid="{EBBBA345-D85B-40AE-AA70-C60512C4E40E}"/>
    <cellStyle name="_Quarterly Investor Model 1-30-06_Adams Report Recon Sept 08_Plan IS" xfId="9974" xr:uid="{E7D30D02-E3AE-48BC-B368-79D2A9713690}"/>
    <cellStyle name="_Quarterly Investor Model 1-30-06_Adams Report Recon Sept 08_Plan IS_Xavier" xfId="9975" xr:uid="{475CBE80-55AA-45E3-8122-FAF120D0A45B}"/>
    <cellStyle name="_Quarterly Investor Model 1-30-06_Adams Report Recon Sept 08_PlntIn" xfId="9976" xr:uid="{AFEA6C2E-FF08-47D0-AAD8-843503B8E4C0}"/>
    <cellStyle name="_Quarterly Investor Model 1-30-06_Adams Report Recon Sept 08_PlntIn_Xavier" xfId="9977" xr:uid="{32D2A1A6-6D44-46DA-9180-3B6167564CB3}"/>
    <cellStyle name="_Quarterly Investor Model 1-30-06_Adams Report Recon Sept 08_PPA" xfId="9978" xr:uid="{504F6629-8A75-4CA6-AAD3-A6EA100BD581}"/>
    <cellStyle name="_Quarterly Investor Model 1-30-06_Adams Report Recon Sept 08_PPA_Xavier" xfId="9979" xr:uid="{B4E9576E-EDE6-4056-8C4C-A2BC8E5F28EB}"/>
    <cellStyle name="_Quarterly Investor Model 1-30-06_Adams Report Recon Sept 08_ppt-ind" xfId="9980" xr:uid="{A15A6E8A-693A-415C-AB2A-993397B5FD69}"/>
    <cellStyle name="_Quarterly Investor Model 1-30-06_Adams Report Recon Sept 08_Xavier" xfId="9981" xr:uid="{46143CF2-8074-4C0B-8A00-94440D7AEFCA}"/>
    <cellStyle name="_Quarterly Investor Model 1-30-06_Book1" xfId="9982" xr:uid="{C07D375B-A798-4D9A-AAD5-5D562C552822}"/>
    <cellStyle name="_Quarterly Investor Model 1-30-06_Book1 2" xfId="9983" xr:uid="{C508FFE8-E659-4C85-9EFB-0F1458AF6034}"/>
    <cellStyle name="_Quarterly Investor Model 1-30-06_Book1 2 2" xfId="9984" xr:uid="{2DF0219E-969A-458F-B9E5-860ECFE6DC4A}"/>
    <cellStyle name="_Quarterly Investor Model 1-30-06_Book1 2_Xavier" xfId="9985" xr:uid="{D951B50E-ECB3-4B42-928E-3F80095674F9}"/>
    <cellStyle name="_Quarterly Investor Model 1-30-06_Book1 3" xfId="9986" xr:uid="{9F81EC55-0A7D-4DDD-B1AB-D61408F39E24}"/>
    <cellStyle name="_Quarterly Investor Model 1-30-06_Book1_14  IUSA 2012 Rev2 Maqueta for Presentation July 9" xfId="9987" xr:uid="{FBD4E689-99E0-4584-9B73-6DFC3060D0BB}"/>
    <cellStyle name="_Quarterly Investor Model 1-30-06_Book1_9. Staff Cost-External Services" xfId="9988" xr:uid="{42253568-B8CA-4DE5-9461-A39585042952}"/>
    <cellStyle name="_Quarterly Investor Model 1-30-06_Book1_9. Staff Cost-External Services 2" xfId="9989" xr:uid="{A3DA17E0-AC9C-4FB8-95D1-5FB56F351886}"/>
    <cellStyle name="_Quarterly Investor Model 1-30-06_Book1_9. Staff Cost-External Services_1" xfId="9990" xr:uid="{00935E73-17B6-4DDA-BD2D-89AB464C940E}"/>
    <cellStyle name="_Quarterly Investor Model 1-30-06_Book1_9. Staff Cost-External Services_1 2" xfId="9991" xr:uid="{3D6C21D5-F260-429F-993B-D9BBBA395F89}"/>
    <cellStyle name="_Quarterly Investor Model 1-30-06_Book1_Actual" xfId="9992" xr:uid="{FA152E2F-CDBA-41AB-A81F-FD1B9FD1C7A0}"/>
    <cellStyle name="_Quarterly Investor Model 1-30-06_Book1_Actual_Xavier" xfId="9993" xr:uid="{8EE1B752-0FCD-4970-A9A9-8814BD57FA86}"/>
    <cellStyle name="_Quarterly Investor Model 1-30-06_Book1_Conversion" xfId="9994" xr:uid="{52C328EF-CDA5-46C9-AC2F-2F0F9DD1A00C}"/>
    <cellStyle name="_Quarterly Investor Model 1-30-06_Book1_Conversion 2" xfId="9995" xr:uid="{9D89CA18-4D7F-422E-9B85-35EBBDCFBB47}"/>
    <cellStyle name="_Quarterly Investor Model 1-30-06_Book1_FIN € Summary" xfId="9996" xr:uid="{5CC378FA-A97C-4723-A4A8-F73076959397}"/>
    <cellStyle name="_Quarterly Investor Model 1-30-06_Book1_FIN € Summary 2" xfId="9997" xr:uid="{E39A6352-E02B-4752-A1C0-B1FC30DEAA84}"/>
    <cellStyle name="_Quarterly Investor Model 1-30-06_Book1_IFRS IS" xfId="9998" xr:uid="{04FD082E-8C22-4070-B924-5387683FA3E0}"/>
    <cellStyle name="_Quarterly Investor Model 1-30-06_Book1_IFRS IS_Xavier" xfId="9999" xr:uid="{BC1D9285-C02C-4692-8124-909DC4314501}"/>
    <cellStyle name="_Quarterly Investor Model 1-30-06_Book1_One Corp Summary" xfId="10000" xr:uid="{BBCA3259-7248-4C0D-9EEB-2B22F3AF056E}"/>
    <cellStyle name="_Quarterly Investor Model 1-30-06_Book1_One Corp Summary 2" xfId="10001" xr:uid="{44888935-EAA8-466D-8FA7-F97D60659C8A}"/>
    <cellStyle name="_Quarterly Investor Model 1-30-06_Book1_Plan IS" xfId="10002" xr:uid="{4ECE95C8-D6CB-4797-8972-475019E0380C}"/>
    <cellStyle name="_Quarterly Investor Model 1-30-06_Book1_Plan IS_Xavier" xfId="10003" xr:uid="{251538E2-973D-4B7F-9DB5-9B302192CDC1}"/>
    <cellStyle name="_Quarterly Investor Model 1-30-06_Book1_PlntIn" xfId="10004" xr:uid="{E2B271FA-80A5-4B0B-9A10-B4004307A3D8}"/>
    <cellStyle name="_Quarterly Investor Model 1-30-06_Book1_PlntIn_Xavier" xfId="10005" xr:uid="{CC5937BD-32E1-441F-BFE9-147267196881}"/>
    <cellStyle name="_Quarterly Investor Model 1-30-06_Book1_PPA" xfId="10006" xr:uid="{F979D6D1-08C3-4E36-97E7-4052E73C4D9B}"/>
    <cellStyle name="_Quarterly Investor Model 1-30-06_Book1_PPA_Xavier" xfId="10007" xr:uid="{2092C80C-DD10-45CA-AC8D-0EC61D814EC3}"/>
    <cellStyle name="_Quarterly Investor Model 1-30-06_Book1_ppt-ind" xfId="10008" xr:uid="{24865C3F-F28E-4DAE-A528-D0E0BF770197}"/>
    <cellStyle name="_Quarterly Investor Model 1-30-06_Book1_Xavier" xfId="10009" xr:uid="{097E3317-7238-45FF-8BF4-8732F213745D}"/>
    <cellStyle name="_Quarterly Investor Model 1-30-06_Conversion" xfId="10010" xr:uid="{3DD3540C-7403-4BD0-86D6-C4B11D649F56}"/>
    <cellStyle name="_Quarterly Investor Model 1-30-06_Conversion 2" xfId="10011" xr:uid="{7C793951-61CD-4721-A3C1-285D36504FA9}"/>
    <cellStyle name="_Quarterly Investor Model 1-30-06_FIN € Summary" xfId="10012" xr:uid="{804524B5-38A8-407A-8DC1-D893A23E598C}"/>
    <cellStyle name="_Quarterly Investor Model 1-30-06_FIN € Summary 2" xfId="10013" xr:uid="{8B65D6BC-14C1-475B-AAD1-A775C6DDDD4E}"/>
    <cellStyle name="_Quarterly Investor Model 1-30-06_IFRS IS" xfId="10014" xr:uid="{794B5146-82DD-4A0F-B11E-E74DA4110DF0}"/>
    <cellStyle name="_Quarterly Investor Model 1-30-06_IFRS IS_Xavier" xfId="10015" xr:uid="{696B2E32-A5FA-4376-8761-F4044878AB5F}"/>
    <cellStyle name="_Quarterly Investor Model 1-30-06_M.1.1 Balance Formato de carga " xfId="10016" xr:uid="{3D1E6BDB-9172-44E4-8140-EDC281000E18}"/>
    <cellStyle name="_Quarterly Investor Model 1-30-06_NYSEG Assets" xfId="10017" xr:uid="{6E2EBF51-640F-4F75-8FC9-EF6B90CC8F54}"/>
    <cellStyle name="_Quarterly Investor Model 1-30-06_NYSEG Assets 2" xfId="10018" xr:uid="{D6A039EB-824D-4D2E-BB49-B3E951E01FCD}"/>
    <cellStyle name="_Quarterly Investor Model 1-30-06_NYSEG Assets 2 2" xfId="10019" xr:uid="{11369448-DCB3-40D0-9C52-3396E48BFAEE}"/>
    <cellStyle name="_Quarterly Investor Model 1-30-06_NYSEG Assets 2_Xavier" xfId="10020" xr:uid="{604EEB6D-549A-4D77-B948-2B6BBA5B9A48}"/>
    <cellStyle name="_Quarterly Investor Model 1-30-06_NYSEG Assets 3" xfId="10021" xr:uid="{FCE2175C-1F41-4A28-A6BC-527F05865AAC}"/>
    <cellStyle name="_Quarterly Investor Model 1-30-06_NYSEG Assets_14  IUSA 2012 Rev2 Maqueta for Presentation July 9" xfId="10022" xr:uid="{916B7006-5601-42D3-B3E5-9101D816AE39}"/>
    <cellStyle name="_Quarterly Investor Model 1-30-06_NYSEG Assets_9. Staff Cost-External Services" xfId="10023" xr:uid="{A7FF270D-5C62-4652-817C-8F839EBF39F4}"/>
    <cellStyle name="_Quarterly Investor Model 1-30-06_NYSEG Assets_9. Staff Cost-External Services 2" xfId="10024" xr:uid="{F3809A28-E611-4ECD-98B5-90A953EEE261}"/>
    <cellStyle name="_Quarterly Investor Model 1-30-06_NYSEG Assets_9. Staff Cost-External Services_1" xfId="10025" xr:uid="{6CD61F2C-CBFD-4014-9D7B-AC8C0B2CE09F}"/>
    <cellStyle name="_Quarterly Investor Model 1-30-06_NYSEG Assets_9. Staff Cost-External Services_1 2" xfId="10026" xr:uid="{078094CD-C3E1-4C18-8610-779C4E7516E7}"/>
    <cellStyle name="_Quarterly Investor Model 1-30-06_NYSEG Assets_Actual" xfId="10027" xr:uid="{546345F7-6016-4386-99C3-E745473F8C00}"/>
    <cellStyle name="_Quarterly Investor Model 1-30-06_NYSEG Assets_Actual_Xavier" xfId="10028" xr:uid="{A99AA02C-BA39-4707-9F83-A2DD098D5278}"/>
    <cellStyle name="_Quarterly Investor Model 1-30-06_NYSEG Assets_Conversion" xfId="10029" xr:uid="{31BC8851-166E-41F6-B94E-D5B8FD194FBD}"/>
    <cellStyle name="_Quarterly Investor Model 1-30-06_NYSEG Assets_Conversion 2" xfId="10030" xr:uid="{3F973E0B-F87D-4F88-85BC-5DB4CFD9D133}"/>
    <cellStyle name="_Quarterly Investor Model 1-30-06_NYSEG Assets_FIN € Summary" xfId="10031" xr:uid="{47B710C6-A185-4A15-9C2D-3CC5B55FE0C4}"/>
    <cellStyle name="_Quarterly Investor Model 1-30-06_NYSEG Assets_FIN € Summary 2" xfId="10032" xr:uid="{EDBC3422-AD9D-4A3A-8EBF-9E78912CD27A}"/>
    <cellStyle name="_Quarterly Investor Model 1-30-06_NYSEG Assets_IFRS IS" xfId="10033" xr:uid="{881A3771-DDB5-4979-9630-9B78434D0C42}"/>
    <cellStyle name="_Quarterly Investor Model 1-30-06_NYSEG Assets_IFRS IS_Xavier" xfId="10034" xr:uid="{5859F79D-6DC0-46CA-96B1-1605B2BFE592}"/>
    <cellStyle name="_Quarterly Investor Model 1-30-06_NYSEG Assets_One Corp Summary" xfId="10035" xr:uid="{497F016C-58B5-440B-A602-2F3575823F5B}"/>
    <cellStyle name="_Quarterly Investor Model 1-30-06_NYSEG Assets_One Corp Summary 2" xfId="10036" xr:uid="{62A6E209-53CF-4926-997C-2D17F3578CD1}"/>
    <cellStyle name="_Quarterly Investor Model 1-30-06_NYSEG Assets_Plan IS" xfId="10037" xr:uid="{D7463F96-1674-4110-9940-0609C1EC576E}"/>
    <cellStyle name="_Quarterly Investor Model 1-30-06_NYSEG Assets_Plan IS_Xavier" xfId="10038" xr:uid="{B21D4F41-C3CE-4CEC-9E0A-C68597F4BEEB}"/>
    <cellStyle name="_Quarterly Investor Model 1-30-06_NYSEG Assets_PlntIn" xfId="10039" xr:uid="{0929465A-BCD1-4A6F-8585-31ADBFED022D}"/>
    <cellStyle name="_Quarterly Investor Model 1-30-06_NYSEG Assets_PlntIn_Xavier" xfId="10040" xr:uid="{AEA113C4-B194-4491-89C0-22ECBC97B1B0}"/>
    <cellStyle name="_Quarterly Investor Model 1-30-06_NYSEG Assets_PPA" xfId="10041" xr:uid="{F3E1A864-9DBF-4A0D-9FC1-34348E000C06}"/>
    <cellStyle name="_Quarterly Investor Model 1-30-06_NYSEG Assets_PPA_Xavier" xfId="10042" xr:uid="{42F4300F-42B0-4B83-A48A-C9EFE6C5DFC7}"/>
    <cellStyle name="_Quarterly Investor Model 1-30-06_NYSEG Assets_ppt-ind" xfId="10043" xr:uid="{782499B0-2379-4994-8694-946F7EC52476}"/>
    <cellStyle name="_Quarterly Investor Model 1-30-06_NYSEG Assets_Xavier" xfId="10044" xr:uid="{E170D9FA-9713-406F-9846-C9D862B76F93}"/>
    <cellStyle name="_Quarterly Investor Model 1-30-06_NYSEG Liab" xfId="10045" xr:uid="{229CC079-DAE3-4324-B49D-876D1D5F91D3}"/>
    <cellStyle name="_Quarterly Investor Model 1-30-06_NYSEG Liab 2" xfId="10046" xr:uid="{F891692D-5E6F-4FC8-BA9E-E476A5EE7811}"/>
    <cellStyle name="_Quarterly Investor Model 1-30-06_NYSEG Liab 2 2" xfId="10047" xr:uid="{95B8CAD8-23E5-40A9-BACF-C9A25756CF9A}"/>
    <cellStyle name="_Quarterly Investor Model 1-30-06_NYSEG Liab 2_Xavier" xfId="10048" xr:uid="{5F467652-A4E1-469B-9A58-C6AE690A0AB6}"/>
    <cellStyle name="_Quarterly Investor Model 1-30-06_NYSEG Liab 3" xfId="10049" xr:uid="{5FD43D99-18C9-4CB4-9046-166DC517D51B}"/>
    <cellStyle name="_Quarterly Investor Model 1-30-06_NYSEG Liab_14  IUSA 2012 Rev2 Maqueta for Presentation July 9" xfId="10050" xr:uid="{F3595891-60B1-4940-8FF0-900441697A79}"/>
    <cellStyle name="_Quarterly Investor Model 1-30-06_NYSEG Liab_9. Staff Cost-External Services" xfId="10051" xr:uid="{8F4B5532-03A1-4BA5-8157-684A3A89ACFB}"/>
    <cellStyle name="_Quarterly Investor Model 1-30-06_NYSEG Liab_9. Staff Cost-External Services 2" xfId="10052" xr:uid="{B09324FA-B16B-4012-A419-29FBA77CC136}"/>
    <cellStyle name="_Quarterly Investor Model 1-30-06_NYSEG Liab_9. Staff Cost-External Services_1" xfId="10053" xr:uid="{DB8A1E26-7274-4D5F-AD18-9EEFB16BCC7F}"/>
    <cellStyle name="_Quarterly Investor Model 1-30-06_NYSEG Liab_9. Staff Cost-External Services_1 2" xfId="10054" xr:uid="{CDD0B275-C8A9-41F2-81AF-26E6249CEE80}"/>
    <cellStyle name="_Quarterly Investor Model 1-30-06_NYSEG Liab_Actual" xfId="10055" xr:uid="{DC8D7E5E-A1A7-460B-93A5-BFA75DC3237F}"/>
    <cellStyle name="_Quarterly Investor Model 1-30-06_NYSEG Liab_Actual_Xavier" xfId="10056" xr:uid="{4E9A1AB1-F2DA-4829-AB0E-3C721D8E5A96}"/>
    <cellStyle name="_Quarterly Investor Model 1-30-06_NYSEG Liab_Conversion" xfId="10057" xr:uid="{25DFCA52-98A7-41D7-803A-2307D58BA99F}"/>
    <cellStyle name="_Quarterly Investor Model 1-30-06_NYSEG Liab_Conversion 2" xfId="10058" xr:uid="{2A70C9D6-71B1-4607-BA63-442D2A2B36A6}"/>
    <cellStyle name="_Quarterly Investor Model 1-30-06_NYSEG Liab_FIN € Summary" xfId="10059" xr:uid="{AF2D8B2B-23AE-42AF-A076-D2FF8BD975C4}"/>
    <cellStyle name="_Quarterly Investor Model 1-30-06_NYSEG Liab_FIN € Summary 2" xfId="10060" xr:uid="{46C560B5-57B1-4741-A9E2-280382590212}"/>
    <cellStyle name="_Quarterly Investor Model 1-30-06_NYSEG Liab_IFRS IS" xfId="10061" xr:uid="{F2CDA9CE-AAA2-4083-8C9C-A911994C7577}"/>
    <cellStyle name="_Quarterly Investor Model 1-30-06_NYSEG Liab_IFRS IS_Xavier" xfId="10062" xr:uid="{29E9BBF5-7E17-4956-8E07-D91624097D91}"/>
    <cellStyle name="_Quarterly Investor Model 1-30-06_NYSEG Liab_One Corp Summary" xfId="10063" xr:uid="{8826AD59-270C-45AD-B842-1BA65CB05D1C}"/>
    <cellStyle name="_Quarterly Investor Model 1-30-06_NYSEG Liab_One Corp Summary 2" xfId="10064" xr:uid="{6EF61FC8-F3C7-4B0D-BE7B-A93AEBBC7BA0}"/>
    <cellStyle name="_Quarterly Investor Model 1-30-06_NYSEG Liab_Plan IS" xfId="10065" xr:uid="{DC95D7B9-0295-4DE8-8C74-9D9A3D4422AA}"/>
    <cellStyle name="_Quarterly Investor Model 1-30-06_NYSEG Liab_Plan IS_Xavier" xfId="10066" xr:uid="{043C0721-EB56-4C9C-9BFD-9D70F7786A78}"/>
    <cellStyle name="_Quarterly Investor Model 1-30-06_NYSEG Liab_PlntIn" xfId="10067" xr:uid="{7981DA93-C4CF-4CFF-AA2A-632922417A47}"/>
    <cellStyle name="_Quarterly Investor Model 1-30-06_NYSEG Liab_PlntIn_Xavier" xfId="10068" xr:uid="{BCF29749-D777-4E11-8FDA-434E4E39EA48}"/>
    <cellStyle name="_Quarterly Investor Model 1-30-06_NYSEG Liab_PPA" xfId="10069" xr:uid="{A6CBFECC-CFDB-4AE7-B2DD-701A45E92C73}"/>
    <cellStyle name="_Quarterly Investor Model 1-30-06_NYSEG Liab_PPA_Xavier" xfId="10070" xr:uid="{0E89431B-C1BA-4B00-B5E1-FC6FAEBE67CD}"/>
    <cellStyle name="_Quarterly Investor Model 1-30-06_NYSEG Liab_ppt-ind" xfId="10071" xr:uid="{B0247C29-5CC1-4090-8A7F-09CE210D348C}"/>
    <cellStyle name="_Quarterly Investor Model 1-30-06_NYSEG Liab_Xavier" xfId="10072" xr:uid="{67EF2CE1-7311-4605-AA7F-0051F8FDB843}"/>
    <cellStyle name="_Quarterly Investor Model 1-30-06_One Corp Summary" xfId="10073" xr:uid="{77167240-64DE-451A-B5DF-62AB3D451BE2}"/>
    <cellStyle name="_Quarterly Investor Model 1-30-06_One Corp Summary 2" xfId="10074" xr:uid="{828F7F82-1C56-4F83-A601-6DD225A15B04}"/>
    <cellStyle name="_Quarterly Investor Model 1-30-06_Plan IS" xfId="10075" xr:uid="{2FE699AF-ADD7-4493-852A-7F53CF530B11}"/>
    <cellStyle name="_Quarterly Investor Model 1-30-06_Plan IS_Xavier" xfId="10076" xr:uid="{1AE0113E-7636-4A51-A856-BEF77D43D692}"/>
    <cellStyle name="_Quarterly Investor Model 1-30-06_PlntIn" xfId="10077" xr:uid="{126F58E2-9911-485F-ABC0-613DC088399C}"/>
    <cellStyle name="_Quarterly Investor Model 1-30-06_PlntIn_Xavier" xfId="10078" xr:uid="{1C1DF393-E5F9-4C15-B658-4A12BC64BD09}"/>
    <cellStyle name="_Quarterly Investor Model 1-30-06_PPA" xfId="10079" xr:uid="{85644348-FFEC-4385-A68E-C8685AC1B30F}"/>
    <cellStyle name="_Quarterly Investor Model 1-30-06_PPA_Xavier" xfId="10080" xr:uid="{B5C9E3D1-FC1E-4EB9-89F9-A56869FD6711}"/>
    <cellStyle name="_Quarterly Investor Model 1-30-06_ppt-ind" xfId="10081" xr:uid="{B8CF95FC-D4B0-4526-8F30-FB97C931881D}"/>
    <cellStyle name="_Quarterly Investor Model 1-30-06_Reg Asset 2008 changes-summary Jan" xfId="10082" xr:uid="{70330E2C-0BFF-4B83-9578-28D4D5BF5F0F}"/>
    <cellStyle name="_Quarterly Investor Model 1-30-06_Reg Asset 2008 changes-summary Jan 2" xfId="10083" xr:uid="{0ED7D471-A109-446C-8144-E32321354BE2}"/>
    <cellStyle name="_Quarterly Investor Model 1-30-06_Reg Asset 2008 changes-summary Jan 2 2" xfId="10084" xr:uid="{F158875C-50D7-439E-ABED-3FE83828C24B}"/>
    <cellStyle name="_Quarterly Investor Model 1-30-06_Reg Asset 2008 changes-summary Jan 2_Xavier" xfId="10085" xr:uid="{D91A78EA-B4F2-4D23-84B0-04A5C7A81114}"/>
    <cellStyle name="_Quarterly Investor Model 1-30-06_Reg Asset 2008 changes-summary Jan 3" xfId="10086" xr:uid="{08FFB501-A3A5-43F3-A0BB-E428C97535F2}"/>
    <cellStyle name="_Quarterly Investor Model 1-30-06_Reg Asset 2008 changes-summary Jan_14  IUSA 2012 Rev2 Maqueta for Presentation July 9" xfId="10087" xr:uid="{77DB9D44-E6D8-495B-9053-17FF4B9D38C1}"/>
    <cellStyle name="_Quarterly Investor Model 1-30-06_Reg Asset 2008 changes-summary Jan_9. Staff Cost-External Services" xfId="10088" xr:uid="{99D18E20-ABF1-477C-81BA-62DC343683A6}"/>
    <cellStyle name="_Quarterly Investor Model 1-30-06_Reg Asset 2008 changes-summary Jan_9. Staff Cost-External Services 2" xfId="10089" xr:uid="{198B530A-5E72-48D8-86F2-FCC1C8361B62}"/>
    <cellStyle name="_Quarterly Investor Model 1-30-06_Reg Asset 2008 changes-summary Jan_9. Staff Cost-External Services_1" xfId="10090" xr:uid="{66BD54FD-4A27-4865-8DB8-1DDF4754104D}"/>
    <cellStyle name="_Quarterly Investor Model 1-30-06_Reg Asset 2008 changes-summary Jan_9. Staff Cost-External Services_1 2" xfId="10091" xr:uid="{750135B3-2AF6-4F71-9AFF-1F04BAAA19B3}"/>
    <cellStyle name="_Quarterly Investor Model 1-30-06_Reg Asset 2008 changes-summary Jan_Actual" xfId="10092" xr:uid="{B8605FA2-4B60-44D2-B94B-1BC46B93A1E7}"/>
    <cellStyle name="_Quarterly Investor Model 1-30-06_Reg Asset 2008 changes-summary Jan_Actual_Xavier" xfId="10093" xr:uid="{2253ABDC-1CFB-4FE4-8B4B-D4F273AA1D5B}"/>
    <cellStyle name="_Quarterly Investor Model 1-30-06_Reg Asset 2008 changes-summary Jan_Conversion" xfId="10094" xr:uid="{FA521A22-7740-428C-8360-A2102791D765}"/>
    <cellStyle name="_Quarterly Investor Model 1-30-06_Reg Asset 2008 changes-summary Jan_Conversion 2" xfId="10095" xr:uid="{0A494DDD-7640-4255-BE61-A7680B9992AB}"/>
    <cellStyle name="_Quarterly Investor Model 1-30-06_Reg Asset 2008 changes-summary Jan_FIN € Summary" xfId="10096" xr:uid="{7C4E9CCE-F42A-4E94-85B3-9C25FBDB621E}"/>
    <cellStyle name="_Quarterly Investor Model 1-30-06_Reg Asset 2008 changes-summary Jan_FIN € Summary 2" xfId="10097" xr:uid="{9D92610C-6C14-4F2F-865D-F8670B1E9590}"/>
    <cellStyle name="_Quarterly Investor Model 1-30-06_Reg Asset 2008 changes-summary Jan_IFRS IS" xfId="10098" xr:uid="{114315C0-26E5-4E46-BA37-055888DAEF93}"/>
    <cellStyle name="_Quarterly Investor Model 1-30-06_Reg Asset 2008 changes-summary Jan_IFRS IS_Xavier" xfId="10099" xr:uid="{9BF50566-D318-4B85-B387-2596AB65D12D}"/>
    <cellStyle name="_Quarterly Investor Model 1-30-06_Reg Asset 2008 changes-summary Jan_One Corp Summary" xfId="10100" xr:uid="{36E91A09-0EE6-4508-B852-85BCDF09F6C4}"/>
    <cellStyle name="_Quarterly Investor Model 1-30-06_Reg Asset 2008 changes-summary Jan_One Corp Summary 2" xfId="10101" xr:uid="{88008391-6282-44B0-ACC4-72DD9EA5896F}"/>
    <cellStyle name="_Quarterly Investor Model 1-30-06_Reg Asset 2008 changes-summary Jan_Plan IS" xfId="10102" xr:uid="{B7DBA500-3C68-4F9E-8748-638E9127CB0D}"/>
    <cellStyle name="_Quarterly Investor Model 1-30-06_Reg Asset 2008 changes-summary Jan_Plan IS_Xavier" xfId="10103" xr:uid="{CA0544B0-2B96-4677-976A-CBF900F380BF}"/>
    <cellStyle name="_Quarterly Investor Model 1-30-06_Reg Asset 2008 changes-summary Jan_PlntIn" xfId="10104" xr:uid="{6B522DD4-73AC-428D-AD94-3AE3D13E4DDB}"/>
    <cellStyle name="_Quarterly Investor Model 1-30-06_Reg Asset 2008 changes-summary Jan_PlntIn_Xavier" xfId="10105" xr:uid="{94900085-98F2-4B91-950E-2A550C8759DA}"/>
    <cellStyle name="_Quarterly Investor Model 1-30-06_Reg Asset 2008 changes-summary Jan_PPA" xfId="10106" xr:uid="{106A5019-FE5E-42DC-8B46-7536305ADE62}"/>
    <cellStyle name="_Quarterly Investor Model 1-30-06_Reg Asset 2008 changes-summary Jan_PPA_Xavier" xfId="10107" xr:uid="{524B4C72-8A51-4ED6-B72A-F6754A862028}"/>
    <cellStyle name="_Quarterly Investor Model 1-30-06_Reg Asset 2008 changes-summary Jan_ppt-ind" xfId="10108" xr:uid="{0702D99A-589B-4FFB-BC31-DFA06A39DA86}"/>
    <cellStyle name="_Quarterly Investor Model 1-30-06_Reg Asset 2008 changes-summary Jan_Xavier" xfId="10109" xr:uid="{9B16D30A-A34A-4CD4-95A9-767590F97766}"/>
    <cellStyle name="_Quarterly Investor Model 1-30-06_Xavier" xfId="10110" xr:uid="{A183A194-043A-48D4-94A3-E58FF9D08E5B}"/>
    <cellStyle name="_R-2 Rental Amortizaation Adjustment" xfId="10111" xr:uid="{61A0F13A-A5C4-4A1A-823D-DD11992DF6DA}"/>
    <cellStyle name="_R51 Series_12-31-06 Depreciation Recalculation for 704b &amp; Contingent Note" xfId="10112" xr:uid="{9D9D9422-28D1-4C65-93A1-6056F3774D1C}"/>
    <cellStyle name="_R51 Series_12-31-06 Depreciation Recalculation for 704b &amp; Contingent Note_3" xfId="10113" xr:uid="{A06F7809-8218-43BE-AA6E-626E2EB2D0B4}"/>
    <cellStyle name="_R52 Book Basis Gross-up" xfId="10114" xr:uid="{A1B89B01-A226-40DC-9F19-F2D66EE97DBE}"/>
    <cellStyle name="_R53 Series_12-31-06 Contingent Note Depreciation Recalculated for FAS" xfId="10115" xr:uid="{B9A88B78-F6EB-4593-81C8-B7DF7217057A}"/>
    <cellStyle name="_Rate Model 2005 Submit 110105 final (2) - New build (2) (2)" xfId="10116" xr:uid="{D920C64D-DDF5-428E-A97B-45F44E95FC41}"/>
    <cellStyle name="_Rate Model 2005 Submit 110105 final (2) - New build (2) (2)_CapitalDrawdown (M+D)" xfId="10117" xr:uid="{12C8F5A1-D122-42A1-8C19-D9BDE0CE40C4}"/>
    <cellStyle name="_Rate Model 2005 Submit 110105 final (2) - New build (2) (2)_CapitalDrawdown (M+D)_GC Update to Aug '11 RC Model v28 Filing Version -- v1" xfId="10118" xr:uid="{99040F4C-9F8C-46B8-B180-6957F8E56669}"/>
    <cellStyle name="_Rate Model 2005 Submit 110105 final (2) - New build (2) (2)_CapitalDrawdown (M+D)_GC Update to Aug '11 RC Model v28 Filing Version _Rev. Req. Adj. per final decision v5.01.06.2012" xfId="10119" xr:uid="{FD3E41D5-BFE6-446E-B144-4CD053E1E404}"/>
    <cellStyle name="_Rate Model 2005 Submit 110105 final (2) - New build (2) (2)_CapitalDrawdown (M+D)_witness prep support _D-3.0 update_Copy of GC Aug '11 RC Model -- v28" xfId="10120" xr:uid="{0AE93599-BF2D-47EA-95EE-BE616D8AF7B7}"/>
    <cellStyle name="_Rate Model 2005 Submit 110105 final (2) - New build (2) (2)_GC Business Valuation Summary v5 - KD" xfId="10121" xr:uid="{84EC6B85-E0D1-4C30-AC81-6968B03348FF}"/>
    <cellStyle name="_Rate Model 2005 Submit 110105 final (2) - New build (2) (2)_RBS Credit Sensitivities" xfId="10122" xr:uid="{A4729389-AC0F-45EC-9159-381076B3B692}"/>
    <cellStyle name="_Rate Model 2005 Submit 110105 final (2) - New build (2) (2)_RBS Credit Sensitivities_GC Update to Aug '11 RC Model v28 Filing Version -- v1" xfId="10123" xr:uid="{ED119BF9-336A-4930-80E8-BD25993C6A44}"/>
    <cellStyle name="_Rate Model 2005 Submit 110105 final (2) - New build (2) (2)_RBS Credit Sensitivities_GC Update to Aug '11 RC Model v28 Filing Version _Rev. Req. Adj. per final decision v5.01.06.2012" xfId="10124" xr:uid="{C070CB28-FE97-4793-B6B8-11E752FFE5C4}"/>
    <cellStyle name="_Rate Model 2005 Submit 110105 final (2) - New build (2) (2)_RBS Credit Sensitivities_witness prep support _D-3.0 update_Copy of GC Aug '11 RC Model -- v28" xfId="10125" xr:uid="{5BE56509-AF00-4937-ADF3-86FA016B6B67}"/>
    <cellStyle name="_Rate model for Norwalk Exhibit 4-25-07" xfId="10126" xr:uid="{E6D1B8BC-ED57-4D9C-A794-F98ABD699679}"/>
    <cellStyle name="_Rate model for Norwalk Exhibit 4-25-07_CapitalDrawdown (M+D)" xfId="10127" xr:uid="{B3A40903-5D89-4D9D-922A-F0F0F007E129}"/>
    <cellStyle name="_Rate model for Norwalk Exhibit 4-25-07_CapitalDrawdown (M+D)_GC Update to Aug '11 RC Model v28 Filing Version -- v1" xfId="10128" xr:uid="{16117F1F-31F8-43FA-9BE3-5F6237792ECE}"/>
    <cellStyle name="_Rate model for Norwalk Exhibit 4-25-07_CapitalDrawdown (M+D)_GC Update to Aug '11 RC Model v28 Filing Version _Rev. Req. Adj. per final decision v5.01.06.2012" xfId="10129" xr:uid="{8C8CDF32-2F68-4DCE-8A39-F1B418338EFB}"/>
    <cellStyle name="_Rate model for Norwalk Exhibit 4-25-07_CapitalDrawdown (M+D)_witness prep support _D-3.0 update_Copy of GC Aug '11 RC Model -- v28" xfId="10130" xr:uid="{672FCF07-3297-4241-A7E2-4E5B8007D6C3}"/>
    <cellStyle name="_Rate model for Norwalk Exhibit 4-25-07_GC Business Valuation Summary v5 - KD" xfId="10131" xr:uid="{4A8D5937-ABCA-4C78-9F6D-869E61622847}"/>
    <cellStyle name="_Rate model for Norwalk Exhibit 4-25-07_RBS Credit Sensitivities" xfId="10132" xr:uid="{12216C7C-1A94-4059-A5E1-85BF7E55C35A}"/>
    <cellStyle name="_Rate model for Norwalk Exhibit 4-25-07_RBS Credit Sensitivities_GC Update to Aug '11 RC Model v28 Filing Version -- v1" xfId="10133" xr:uid="{975E0E5E-7C0D-4D57-81E7-A2403E5FDD9F}"/>
    <cellStyle name="_Rate model for Norwalk Exhibit 4-25-07_RBS Credit Sensitivities_GC Update to Aug '11 RC Model v28 Filing Version _Rev. Req. Adj. per final decision v5.01.06.2012" xfId="10134" xr:uid="{51F462AC-7FA5-4B5F-8B00-E7DA464EBEB2}"/>
    <cellStyle name="_Rate model for Norwalk Exhibit 4-25-07_RBS Credit Sensitivities_witness prep support _D-3.0 update_Copy of GC Aug '11 RC Model -- v28" xfId="10135" xr:uid="{C1800ECB-8560-4EC5-90B1-F577079CAA1E}"/>
    <cellStyle name="_Rental Inventory Roll Forward (from Sami - 07102007)" xfId="10136" xr:uid="{2CB5953D-6BA1-4166-87DF-264433D68EFC}"/>
    <cellStyle name="_Revised Income -unaudited fin" xfId="10137" xr:uid="{69A9FF97-7752-489C-AE7D-2D859DA3BD6C}"/>
    <cellStyle name="_Row1" xfId="10138" xr:uid="{335AA6DD-A697-48F4-B5A0-FDF5C2381846}"/>
    <cellStyle name="_Row1 2" xfId="10139" xr:uid="{47C276E3-0248-4468-A10F-72592242DA8D}"/>
    <cellStyle name="_Row1 2 2" xfId="10140" xr:uid="{08868AB1-F086-4451-96FB-C27F5C6026F7}"/>
    <cellStyle name="_Row1 2_Xavier" xfId="10141" xr:uid="{65726729-7D6A-46B0-BDAB-755A5B638A7E}"/>
    <cellStyle name="_Row1 3" xfId="10142" xr:uid="{747230AD-16DC-4BE0-886D-BE689A9C324D}"/>
    <cellStyle name="_Row1_14  IUSA 2012 Rev2 Maqueta for Presentation July 9" xfId="10143" xr:uid="{A7F64C9E-A0B2-4DB0-8BB5-2B2732F4AEF2}"/>
    <cellStyle name="_Row1_9. Staff Cost-External Services" xfId="10144" xr:uid="{3906A92D-711F-4314-98BB-3D30713D5073}"/>
    <cellStyle name="_Row1_9. Staff Cost-External Services 2" xfId="10145" xr:uid="{8D91D365-C493-4FCC-A671-14AD56BFED0D}"/>
    <cellStyle name="_Row1_9. Staff Cost-External Services_1" xfId="10146" xr:uid="{C1052B6A-46CA-40BD-A4C8-69BBCEF00E6D}"/>
    <cellStyle name="_Row1_9. Staff Cost-External Services_1 2" xfId="10147" xr:uid="{BAEA21A7-D25B-4781-8B3F-ED10AF10B77D}"/>
    <cellStyle name="_Row1_Actual" xfId="10148" xr:uid="{46C59367-99D8-42AD-9A55-B423DF5A6F45}"/>
    <cellStyle name="_Row1_Actual_Xavier" xfId="10149" xr:uid="{13C8AE20-572E-420D-9F5F-369D25B0E650}"/>
    <cellStyle name="_Row1_Conversion" xfId="10150" xr:uid="{205A8BA8-F381-4722-99C3-BDA5E403D0F5}"/>
    <cellStyle name="_Row1_Conversion 2" xfId="10151" xr:uid="{9BBE595A-4C0A-4B3B-9E13-FCFC611BB7F8}"/>
    <cellStyle name="_Row1_FIN € Summary" xfId="10152" xr:uid="{268DB673-49B5-44D9-A01C-76CADB915089}"/>
    <cellStyle name="_Row1_FIN € Summary 2" xfId="10153" xr:uid="{4B0135E2-F789-4676-9B99-B6D1037F6553}"/>
    <cellStyle name="_Row1_IFRS IS" xfId="10154" xr:uid="{94707A16-F9DA-4831-BD4E-EE971EE29C66}"/>
    <cellStyle name="_Row1_IFRS IS_Xavier" xfId="10155" xr:uid="{C161CE88-17F1-455E-ABEE-EBD308C9EB12}"/>
    <cellStyle name="_Row1_One Corp Summary" xfId="10156" xr:uid="{179154AD-A97E-439E-9802-60B6F223B6B6}"/>
    <cellStyle name="_Row1_One Corp Summary 2" xfId="10157" xr:uid="{0582A4DA-FDF5-4F4C-957E-9CFD3BF39BE6}"/>
    <cellStyle name="_Row1_Plan IS" xfId="10158" xr:uid="{CDC20A28-E119-4FA4-B562-1ED9FA5629D6}"/>
    <cellStyle name="_Row1_Plan IS_Xavier" xfId="10159" xr:uid="{C209C061-85F7-4F97-A45D-3A0C31A79E6C}"/>
    <cellStyle name="_Row1_PlntIn" xfId="10160" xr:uid="{C4FB03F5-9F21-4A7D-ACCA-AA982B01E6E2}"/>
    <cellStyle name="_Row1_PlntIn_Xavier" xfId="10161" xr:uid="{15216A06-6532-42FA-AB52-265623E7808D}"/>
    <cellStyle name="_Row1_PPA" xfId="10162" xr:uid="{6C659C11-C2E7-4F67-8459-DEC1BAF1461B}"/>
    <cellStyle name="_Row1_PPA_Xavier" xfId="10163" xr:uid="{CC9441A2-2913-4AA9-BEAE-F92E10E90169}"/>
    <cellStyle name="_Row1_ppt-ind" xfId="10164" xr:uid="{FC3B9527-43EE-4CD1-AB2F-BD6764D17F1E}"/>
    <cellStyle name="_Row1_Xavier" xfId="10165" xr:uid="{DDBF4722-5780-4E3F-B313-8D38B8396819}"/>
    <cellStyle name="_Row2" xfId="10166" xr:uid="{F564FFCD-3A80-4556-AF47-51C1D978C9AF}"/>
    <cellStyle name="_Row2 2" xfId="10167" xr:uid="{018743E2-7C6D-4BD5-B20B-6AB248864274}"/>
    <cellStyle name="_Row2_9. Staff Cost-External Services" xfId="10168" xr:uid="{C7ED573A-A2E9-4D0E-87A9-28D8D465C3DC}"/>
    <cellStyle name="_Row2_Conversion" xfId="10169" xr:uid="{A642B6FB-236B-4679-B730-DEF8EDECA37E}"/>
    <cellStyle name="_Row2_FIN € Summary" xfId="10170" xr:uid="{F8BE1E4C-E775-419F-AB5B-386BBD1D1BD4}"/>
    <cellStyle name="_Row2_One Corp Summary" xfId="10171" xr:uid="{DAEB0115-B017-497B-8E00-C0D86A07D854}"/>
    <cellStyle name="_Row3" xfId="10172" xr:uid="{CE2DA0EC-868B-4E80-803B-7FA627FB87C9}"/>
    <cellStyle name="_Row3 2" xfId="10173" xr:uid="{63B64840-5EAC-4816-B15B-9B318CCF14BE}"/>
    <cellStyle name="_Row3_9. Staff Cost-External Services" xfId="10174" xr:uid="{2F137543-64BC-4B47-9B1C-F8765BA5EAD0}"/>
    <cellStyle name="_Row3_Conversion" xfId="10175" xr:uid="{073B9E80-E49D-4869-95E4-38FAEDF96F89}"/>
    <cellStyle name="_Row3_FIN € Summary" xfId="10176" xr:uid="{66EDB869-E0A7-43B2-8C74-143E34869A3B}"/>
    <cellStyle name="_Row3_One Corp Summary" xfId="10177" xr:uid="{304C3F33-E24D-4289-BA7F-65E4C4E071DB}"/>
    <cellStyle name="_Row4" xfId="10178" xr:uid="{0F0DE0DC-179C-4925-9CCC-8F773BCB4101}"/>
    <cellStyle name="_Row4 2" xfId="10179" xr:uid="{80E47DF1-3F0D-42CD-8180-7E997B88266C}"/>
    <cellStyle name="_Row4 2 2" xfId="10180" xr:uid="{7334330B-6A2B-44F1-9596-BAE85AB1726D}"/>
    <cellStyle name="_Row4 2_Xavier" xfId="10181" xr:uid="{E2A1874A-813E-4554-9B81-47EDAB3C0A07}"/>
    <cellStyle name="_Row4 3" xfId="10182" xr:uid="{F9784AF7-0686-42C6-9B19-AF9628CC2977}"/>
    <cellStyle name="_Row4_14  IUSA 2012 Rev2 Maqueta for Presentation July 9" xfId="10183" xr:uid="{963A879B-0F00-4C82-A773-FF368B9B5C0E}"/>
    <cellStyle name="_Row4_9. Staff Cost-External Services" xfId="10184" xr:uid="{6598537D-61DE-4E2A-B939-B7CDE77D3A58}"/>
    <cellStyle name="_Row4_9. Staff Cost-External Services 2" xfId="10185" xr:uid="{F75C63D8-F117-419B-91B7-6D7F80584340}"/>
    <cellStyle name="_Row4_9. Staff Cost-External Services_1" xfId="10186" xr:uid="{6EC3815D-FFA0-41B3-B183-495F6497B92C}"/>
    <cellStyle name="_Row4_9. Staff Cost-External Services_1 2" xfId="10187" xr:uid="{3E0FDEA2-E42C-44B3-B9A6-12ABC6385350}"/>
    <cellStyle name="_Row4_Actual" xfId="10188" xr:uid="{7D772EBE-CD51-41B4-B048-CF794291C56D}"/>
    <cellStyle name="_Row4_Actual_Xavier" xfId="10189" xr:uid="{58124489-15D5-4863-865F-7B51C4A5A3B0}"/>
    <cellStyle name="_Row4_Adams Report Recon Sept 08" xfId="10190" xr:uid="{A15CB44B-9025-4178-B5AD-076972C7D728}"/>
    <cellStyle name="_Row4_Adams Report Recon Sept 08 2" xfId="10191" xr:uid="{6E7DFAD5-003D-4266-B778-6988BE3E2096}"/>
    <cellStyle name="_Row4_Adams Report Recon Sept 08 2 2" xfId="10192" xr:uid="{7447882C-D41B-47CB-8AF4-9ECD7BB24278}"/>
    <cellStyle name="_Row4_Adams Report Recon Sept 08 2_Xavier" xfId="10193" xr:uid="{824EE668-BC94-4436-8549-22E378F1864E}"/>
    <cellStyle name="_Row4_Adams Report Recon Sept 08 3" xfId="10194" xr:uid="{F3E289D4-15D6-4C19-8B7F-8DCC984C4943}"/>
    <cellStyle name="_Row4_Adams Report Recon Sept 08_14  IUSA 2012 Rev2 Maqueta for Presentation July 9" xfId="10195" xr:uid="{A31145FA-6686-4E5D-8653-33493B554D75}"/>
    <cellStyle name="_Row4_Adams Report Recon Sept 08_9. Staff Cost-External Services" xfId="10196" xr:uid="{C6AEBD28-9EC4-4960-8BB5-162FE83F2656}"/>
    <cellStyle name="_Row4_Adams Report Recon Sept 08_9. Staff Cost-External Services 2" xfId="10197" xr:uid="{47E9AFAB-3591-452C-9A34-A1766ED74AB1}"/>
    <cellStyle name="_Row4_Adams Report Recon Sept 08_9. Staff Cost-External Services_1" xfId="10198" xr:uid="{62EB3272-A77B-4A75-97A9-263C2E93F05B}"/>
    <cellStyle name="_Row4_Adams Report Recon Sept 08_9. Staff Cost-External Services_1 2" xfId="10199" xr:uid="{C0932EB8-900C-4606-BFEC-D1AD2C56BB89}"/>
    <cellStyle name="_Row4_Adams Report Recon Sept 08_Actual" xfId="10200" xr:uid="{39B6AF1E-19E5-4E5D-8B5D-A469D4312AB9}"/>
    <cellStyle name="_Row4_Adams Report Recon Sept 08_Actual_Xavier" xfId="10201" xr:uid="{45DC218A-0552-4AE8-9B4A-30D9E58D9D84}"/>
    <cellStyle name="_Row4_Adams Report Recon Sept 08_Conversion" xfId="10202" xr:uid="{68768CA5-387E-4720-A7D1-90D27B8DDFB6}"/>
    <cellStyle name="_Row4_Adams Report Recon Sept 08_Conversion 2" xfId="10203" xr:uid="{45307909-A55D-4ABF-9922-726CCA24E69C}"/>
    <cellStyle name="_Row4_Adams Report Recon Sept 08_FIN € Summary" xfId="10204" xr:uid="{FADF120F-3A51-48C9-A85E-A9A72B8FDC02}"/>
    <cellStyle name="_Row4_Adams Report Recon Sept 08_FIN € Summary 2" xfId="10205" xr:uid="{3A4A98A2-0638-481F-8B63-9F51F4639861}"/>
    <cellStyle name="_Row4_Adams Report Recon Sept 08_IFRS IS" xfId="10206" xr:uid="{E7F0546A-C22A-4C74-AC3E-C328DD40935D}"/>
    <cellStyle name="_Row4_Adams Report Recon Sept 08_IFRS IS_Xavier" xfId="10207" xr:uid="{E66ADA9E-AA1A-4F73-8EC7-E890AE510705}"/>
    <cellStyle name="_Row4_Adams Report Recon Sept 08_One Corp Summary" xfId="10208" xr:uid="{8B41AFD9-30F8-494C-B840-FF45F31030F9}"/>
    <cellStyle name="_Row4_Adams Report Recon Sept 08_One Corp Summary 2" xfId="10209" xr:uid="{4A17C87E-9CD7-42FC-B4CC-4922F4F85A98}"/>
    <cellStyle name="_Row4_Adams Report Recon Sept 08_Plan IS" xfId="10210" xr:uid="{85562A75-667B-4EB8-82BC-D03F6326CA7C}"/>
    <cellStyle name="_Row4_Adams Report Recon Sept 08_Plan IS_Xavier" xfId="10211" xr:uid="{82E49CC1-BF73-48D2-A5F2-0004D203D0FD}"/>
    <cellStyle name="_Row4_Adams Report Recon Sept 08_PlntIn" xfId="10212" xr:uid="{3BBB6EB1-610F-4D9F-AAB6-497B2A264F3B}"/>
    <cellStyle name="_Row4_Adams Report Recon Sept 08_PlntIn_Xavier" xfId="10213" xr:uid="{D8F40C3C-B7D3-4AD2-9314-EA6499210A74}"/>
    <cellStyle name="_Row4_Adams Report Recon Sept 08_PPA" xfId="10214" xr:uid="{CBADFC26-3433-42A7-B06B-F6EE6A7D324B}"/>
    <cellStyle name="_Row4_Adams Report Recon Sept 08_PPA_Xavier" xfId="10215" xr:uid="{9D266684-9DB9-4E09-858A-3F27F22BAD4B}"/>
    <cellStyle name="_Row4_Adams Report Recon Sept 08_ppt-ind" xfId="10216" xr:uid="{FD6E3A69-EE18-482D-AB76-1D06ABB0E7A2}"/>
    <cellStyle name="_Row4_Adams Report Recon Sept 08_Xavier" xfId="10217" xr:uid="{E6E2CE3C-86B4-490E-B135-834170482149}"/>
    <cellStyle name="_Row4_Book1" xfId="10218" xr:uid="{154F9BE2-39A8-4655-A5CD-1245510889BB}"/>
    <cellStyle name="_Row4_Book1 2" xfId="10219" xr:uid="{886C8BD0-4695-443A-979E-60DC2952FE4C}"/>
    <cellStyle name="_Row4_Book1 2 2" xfId="10220" xr:uid="{F33A55D4-D828-42BD-B569-BB1A2A229B5F}"/>
    <cellStyle name="_Row4_Book1 2_Xavier" xfId="10221" xr:uid="{442482AF-F1F5-409B-9F07-2F7B57FDBAFC}"/>
    <cellStyle name="_Row4_Book1 3" xfId="10222" xr:uid="{50B5C30D-7766-45E9-9F0D-5659B59DDE9F}"/>
    <cellStyle name="_Row4_Book1_14  IUSA 2012 Rev2 Maqueta for Presentation July 9" xfId="10223" xr:uid="{1BE0211A-7F8D-4059-B535-15C6CF7C9A76}"/>
    <cellStyle name="_Row4_Book1_9. Staff Cost-External Services" xfId="10224" xr:uid="{A4F570EA-BFB8-4A4C-A493-4FA5B1537FFB}"/>
    <cellStyle name="_Row4_Book1_9. Staff Cost-External Services 2" xfId="10225" xr:uid="{94830E3D-6373-4D3A-A197-6B3F680AEF56}"/>
    <cellStyle name="_Row4_Book1_9. Staff Cost-External Services_1" xfId="10226" xr:uid="{54DE43BA-FD9F-4F08-914C-9DF8A4350D79}"/>
    <cellStyle name="_Row4_Book1_9. Staff Cost-External Services_1 2" xfId="10227" xr:uid="{F3D24CB8-1B55-4EBA-B084-0FC063387D4B}"/>
    <cellStyle name="_Row4_Book1_Actual" xfId="10228" xr:uid="{67877A4B-C480-4F61-B37E-01BE2CCADCCC}"/>
    <cellStyle name="_Row4_Book1_Actual_Xavier" xfId="10229" xr:uid="{BDA67BA8-DB43-45C6-8C7B-93C2FEE1EA66}"/>
    <cellStyle name="_Row4_Book1_Conversion" xfId="10230" xr:uid="{694C9BE3-02DA-4DF8-A0EC-8A0793EE91CD}"/>
    <cellStyle name="_Row4_Book1_Conversion 2" xfId="10231" xr:uid="{14456450-091E-49BB-9EC1-5356BA9D61D2}"/>
    <cellStyle name="_Row4_Book1_FIN € Summary" xfId="10232" xr:uid="{37CA74D4-FE3E-475E-8462-EC8517AB9AC9}"/>
    <cellStyle name="_Row4_Book1_FIN € Summary 2" xfId="10233" xr:uid="{3440A581-D031-4CD1-A85A-18436A1B7BF3}"/>
    <cellStyle name="_Row4_Book1_IFRS IS" xfId="10234" xr:uid="{1F0A9E01-0D2E-4494-B518-6A867284BEA2}"/>
    <cellStyle name="_Row4_Book1_IFRS IS_Xavier" xfId="10235" xr:uid="{51CEC7A8-9853-4526-B333-3697FC4AC894}"/>
    <cellStyle name="_Row4_Book1_One Corp Summary" xfId="10236" xr:uid="{9D557C7A-0706-4C92-82F4-B06FB723690A}"/>
    <cellStyle name="_Row4_Book1_One Corp Summary 2" xfId="10237" xr:uid="{4491D8F1-69DC-48A6-A067-B1DCA9373E99}"/>
    <cellStyle name="_Row4_Book1_Plan IS" xfId="10238" xr:uid="{398C3594-095A-4CCE-94A9-BD4ED43035B6}"/>
    <cellStyle name="_Row4_Book1_Plan IS_Xavier" xfId="10239" xr:uid="{34D81187-7245-4AB0-AC3A-1E720884CC54}"/>
    <cellStyle name="_Row4_Book1_PlntIn" xfId="10240" xr:uid="{4100E937-5AFB-4C89-B455-18E7E3604F04}"/>
    <cellStyle name="_Row4_Book1_PlntIn_Xavier" xfId="10241" xr:uid="{60123473-B341-49A3-BF0D-596E17D6B45C}"/>
    <cellStyle name="_Row4_Book1_PPA" xfId="10242" xr:uid="{484668E3-B77E-4201-A6F6-78A5B575FD76}"/>
    <cellStyle name="_Row4_Book1_PPA_Xavier" xfId="10243" xr:uid="{A9C92F8B-7799-4574-9D57-D938114F6228}"/>
    <cellStyle name="_Row4_Book1_ppt-ind" xfId="10244" xr:uid="{F147C537-7F46-454E-84E2-B27FD8A3DB37}"/>
    <cellStyle name="_Row4_Book1_Xavier" xfId="10245" xr:uid="{A97A89F3-502D-4D21-AA2A-243E1B2C5079}"/>
    <cellStyle name="_Row4_Conversion" xfId="10246" xr:uid="{5BB1DADA-546B-4345-BE3B-15EA2DB596F5}"/>
    <cellStyle name="_Row4_Conversion 2" xfId="10247" xr:uid="{2CD24757-D34E-4FE3-8203-10A1FE56EEE2}"/>
    <cellStyle name="_Row4_FIN € Summary" xfId="10248" xr:uid="{A861BE19-D756-409D-BD0E-9828D6C56259}"/>
    <cellStyle name="_Row4_FIN € Summary 2" xfId="10249" xr:uid="{3D3CAA27-6F4A-4F2A-A7B0-E21BB6FED9B3}"/>
    <cellStyle name="_Row4_IFRS IS" xfId="10250" xr:uid="{F2900741-6576-412B-A300-967DB8E824B0}"/>
    <cellStyle name="_Row4_IFRS IS_Xavier" xfId="10251" xr:uid="{40C9E359-31D4-45BF-B5B4-47D1A973FD15}"/>
    <cellStyle name="_Row4_NYSEG Assets" xfId="10252" xr:uid="{38A73A81-1E73-410D-8507-AED5302C376D}"/>
    <cellStyle name="_Row4_NYSEG Assets 2" xfId="10253" xr:uid="{763A0EF4-E546-4E3C-9882-6EC081BEA641}"/>
    <cellStyle name="_Row4_NYSEG Assets 2 2" xfId="10254" xr:uid="{A240DBE5-1A07-46BA-91B1-7DD4ADEB7CE7}"/>
    <cellStyle name="_Row4_NYSEG Assets 2_Xavier" xfId="10255" xr:uid="{DC8F2402-2E0E-4E94-ABC4-A3BF7AE63920}"/>
    <cellStyle name="_Row4_NYSEG Assets 3" xfId="10256" xr:uid="{B0C1CCE8-B89B-4F97-ACA7-15FEDAE43E58}"/>
    <cellStyle name="_Row4_NYSEG Assets_14  IUSA 2012 Rev2 Maqueta for Presentation July 9" xfId="10257" xr:uid="{39A1103E-54A3-40A0-922F-E677C4CAABCB}"/>
    <cellStyle name="_Row4_NYSEG Assets_9. Staff Cost-External Services" xfId="10258" xr:uid="{7F21D50E-B80C-4538-B8BC-6D76CE142A51}"/>
    <cellStyle name="_Row4_NYSEG Assets_9. Staff Cost-External Services 2" xfId="10259" xr:uid="{0688E627-ECC0-47FE-BF26-4FE4EFA8373F}"/>
    <cellStyle name="_Row4_NYSEG Assets_9. Staff Cost-External Services_1" xfId="10260" xr:uid="{6F924CDA-AE53-497D-8A57-A3DDA7F12649}"/>
    <cellStyle name="_Row4_NYSEG Assets_9. Staff Cost-External Services_1 2" xfId="10261" xr:uid="{2D63CF31-B6A9-4D99-809A-EC21EEFADD07}"/>
    <cellStyle name="_Row4_NYSEG Assets_Actual" xfId="10262" xr:uid="{009E8A7F-DC93-4B4C-99C8-129C0E37CBC7}"/>
    <cellStyle name="_Row4_NYSEG Assets_Actual_Xavier" xfId="10263" xr:uid="{E0F74C04-C1B0-47E9-B5E7-37807052D869}"/>
    <cellStyle name="_Row4_NYSEG Assets_Conversion" xfId="10264" xr:uid="{198B0918-9B32-45E0-B906-4DD1D8AFA556}"/>
    <cellStyle name="_Row4_NYSEG Assets_Conversion 2" xfId="10265" xr:uid="{FBACC1B6-4A0A-40BF-8F7E-8841C64CC380}"/>
    <cellStyle name="_Row4_NYSEG Assets_FIN € Summary" xfId="10266" xr:uid="{F6AE6D26-8A55-4DAA-9A92-EF2DBB990CB5}"/>
    <cellStyle name="_Row4_NYSEG Assets_FIN € Summary 2" xfId="10267" xr:uid="{A208613B-CC71-4D86-94A6-551A62805EE9}"/>
    <cellStyle name="_Row4_NYSEG Assets_IFRS IS" xfId="10268" xr:uid="{134323BD-3086-4FDD-A915-39758386F2DB}"/>
    <cellStyle name="_Row4_NYSEG Assets_IFRS IS_Xavier" xfId="10269" xr:uid="{09766F86-2F8E-45A5-B5D8-928A5D0CF812}"/>
    <cellStyle name="_Row4_NYSEG Assets_One Corp Summary" xfId="10270" xr:uid="{F7D8E0A6-5F45-41C5-89ED-A63AB8CC035F}"/>
    <cellStyle name="_Row4_NYSEG Assets_One Corp Summary 2" xfId="10271" xr:uid="{29B2D61F-DB0A-493A-9C01-241612A5F10D}"/>
    <cellStyle name="_Row4_NYSEG Assets_Plan IS" xfId="10272" xr:uid="{C6A19576-97D2-414C-B332-D6F97C77EFA4}"/>
    <cellStyle name="_Row4_NYSEG Assets_Plan IS_Xavier" xfId="10273" xr:uid="{1EC8D5E5-C1A4-4156-8CFA-6D6D663B4A7F}"/>
    <cellStyle name="_Row4_NYSEG Assets_PlntIn" xfId="10274" xr:uid="{6D484D08-AF96-41A2-B43A-1CDA91938BD5}"/>
    <cellStyle name="_Row4_NYSEG Assets_PlntIn_Xavier" xfId="10275" xr:uid="{2EE02923-FF1A-4278-BB47-0C12543FFB58}"/>
    <cellStyle name="_Row4_NYSEG Assets_PPA" xfId="10276" xr:uid="{F71DD6FA-202F-477C-A51A-67C2FE8EBE77}"/>
    <cellStyle name="_Row4_NYSEG Assets_PPA_Xavier" xfId="10277" xr:uid="{FE240F54-2FCE-4258-8D99-50C9254D02B3}"/>
    <cellStyle name="_Row4_NYSEG Assets_ppt-ind" xfId="10278" xr:uid="{D9B09871-7092-42A9-9AD2-87ED34E95244}"/>
    <cellStyle name="_Row4_NYSEG Assets_Xavier" xfId="10279" xr:uid="{E7234046-1333-40CC-BC31-070B4413AEE7}"/>
    <cellStyle name="_Row4_NYSEG Liab" xfId="10280" xr:uid="{03829CE6-A010-4336-9274-E596B5698237}"/>
    <cellStyle name="_Row4_NYSEG Liab 2" xfId="10281" xr:uid="{3F352A43-15F9-41A9-8C3E-2134F0AC358A}"/>
    <cellStyle name="_Row4_NYSEG Liab 2 2" xfId="10282" xr:uid="{8AA33975-9307-4DC6-B91B-3025FE848E88}"/>
    <cellStyle name="_Row4_NYSEG Liab 2_Xavier" xfId="10283" xr:uid="{5003F5AD-A605-45A7-A4B9-CF06CF007290}"/>
    <cellStyle name="_Row4_NYSEG Liab 3" xfId="10284" xr:uid="{C47EAD0E-2F76-4F97-B1D6-9C282E53FF66}"/>
    <cellStyle name="_Row4_NYSEG Liab_14  IUSA 2012 Rev2 Maqueta for Presentation July 9" xfId="10285" xr:uid="{53832272-5764-4662-A8DD-A4A3D55E4ED5}"/>
    <cellStyle name="_Row4_NYSEG Liab_9. Staff Cost-External Services" xfId="10286" xr:uid="{76C802FA-C19C-4737-9230-08F4A795CC98}"/>
    <cellStyle name="_Row4_NYSEG Liab_9. Staff Cost-External Services 2" xfId="10287" xr:uid="{366D51C5-644B-4098-835B-E6EFB0B6370F}"/>
    <cellStyle name="_Row4_NYSEG Liab_9. Staff Cost-External Services_1" xfId="10288" xr:uid="{29FE60CD-FF3B-49E0-9A6B-00216BA2094A}"/>
    <cellStyle name="_Row4_NYSEG Liab_9. Staff Cost-External Services_1 2" xfId="10289" xr:uid="{3274352C-3E15-407E-99DA-BD89052A4657}"/>
    <cellStyle name="_Row4_NYSEG Liab_Actual" xfId="10290" xr:uid="{89A70D41-47AC-41C6-8734-4C6DF0C64D73}"/>
    <cellStyle name="_Row4_NYSEG Liab_Actual_Xavier" xfId="10291" xr:uid="{176EC108-1991-427A-BFFB-CCC9C6D5E730}"/>
    <cellStyle name="_Row4_NYSEG Liab_Conversion" xfId="10292" xr:uid="{3576F33B-27DD-45B4-94CD-E6D798E7F8E1}"/>
    <cellStyle name="_Row4_NYSEG Liab_Conversion 2" xfId="10293" xr:uid="{3E0B4E88-0D63-4F1F-A9E4-9BE82DB27460}"/>
    <cellStyle name="_Row4_NYSEG Liab_FIN € Summary" xfId="10294" xr:uid="{65E7F9DB-B981-49EB-AB55-1812A2F23507}"/>
    <cellStyle name="_Row4_NYSEG Liab_FIN € Summary 2" xfId="10295" xr:uid="{F057715B-2105-421E-B5BD-89B8B6C4DB2E}"/>
    <cellStyle name="_Row4_NYSEG Liab_IFRS IS" xfId="10296" xr:uid="{B0503354-51E3-4FD5-95C1-4B5FDE808CAB}"/>
    <cellStyle name="_Row4_NYSEG Liab_IFRS IS_Xavier" xfId="10297" xr:uid="{0A81BB87-59C9-4BF7-89FE-6C965CF1796F}"/>
    <cellStyle name="_Row4_NYSEG Liab_One Corp Summary" xfId="10298" xr:uid="{B1F659F7-C673-487B-BBBE-3880786C83E0}"/>
    <cellStyle name="_Row4_NYSEG Liab_One Corp Summary 2" xfId="10299" xr:uid="{26EFD915-BD02-42BD-954A-47AF7065B139}"/>
    <cellStyle name="_Row4_NYSEG Liab_Plan IS" xfId="10300" xr:uid="{367FB92B-E7A0-4514-9121-048EE0EC13EB}"/>
    <cellStyle name="_Row4_NYSEG Liab_Plan IS_Xavier" xfId="10301" xr:uid="{AFE1CC74-B7B9-4D57-8EA9-6345400C367F}"/>
    <cellStyle name="_Row4_NYSEG Liab_PlntIn" xfId="10302" xr:uid="{74B8336D-50B2-45A9-8742-BC972502B440}"/>
    <cellStyle name="_Row4_NYSEG Liab_PlntIn_Xavier" xfId="10303" xr:uid="{9ACEF7CE-6E08-4EAC-A639-B5EEFA5A8724}"/>
    <cellStyle name="_Row4_NYSEG Liab_PPA" xfId="10304" xr:uid="{964E01E6-776A-4CD8-8461-192A07383AC9}"/>
    <cellStyle name="_Row4_NYSEG Liab_PPA_Xavier" xfId="10305" xr:uid="{ECFB4AEB-9AF2-4AE9-A446-9F8088FEA3D3}"/>
    <cellStyle name="_Row4_NYSEG Liab_ppt-ind" xfId="10306" xr:uid="{D8CD0CBD-AB38-481B-83BF-C8893F5A8D7A}"/>
    <cellStyle name="_Row4_NYSEG Liab_Xavier" xfId="10307" xr:uid="{C76B47FD-E85D-4E48-A165-47BB17EB54F8}"/>
    <cellStyle name="_Row4_One Corp Summary" xfId="10308" xr:uid="{95CBF98F-C711-405C-A7E7-66C8ADA0284B}"/>
    <cellStyle name="_Row4_One Corp Summary 2" xfId="10309" xr:uid="{7842728C-8160-44A3-BDB3-420105CEC953}"/>
    <cellStyle name="_Row4_Plan IS" xfId="10310" xr:uid="{ECE956E9-CF71-42F1-A6C9-912272AF0B10}"/>
    <cellStyle name="_Row4_Plan IS_Xavier" xfId="10311" xr:uid="{138D11C0-AD48-428B-99C1-6B4E93A3B935}"/>
    <cellStyle name="_Row4_PlntIn" xfId="10312" xr:uid="{7E306305-C431-4CA2-95CD-22C70DA1CCB8}"/>
    <cellStyle name="_Row4_PlntIn_Xavier" xfId="10313" xr:uid="{675D811C-3703-4AA7-B9A3-6EBADDD53974}"/>
    <cellStyle name="_Row4_PPA" xfId="10314" xr:uid="{92B46636-6C60-4A5D-A93F-1B9E5015FCB7}"/>
    <cellStyle name="_Row4_PPA_Xavier" xfId="10315" xr:uid="{EB6F0141-FED0-4DB0-8570-57B8A7D97249}"/>
    <cellStyle name="_Row4_ppt-ind" xfId="10316" xr:uid="{B57F7BFA-C3CA-4926-97E7-B9B5744C4FAE}"/>
    <cellStyle name="_Row4_Reg Asset 2008 changes-summary Jan" xfId="10317" xr:uid="{37DF1C6D-EAD2-4F43-A275-8DA01B12CE9D}"/>
    <cellStyle name="_Row4_Reg Asset 2008 changes-summary Jan 2" xfId="10318" xr:uid="{26F8FCBB-CA4E-4708-8773-E8979A559324}"/>
    <cellStyle name="_Row4_Reg Asset 2008 changes-summary Jan 2 2" xfId="10319" xr:uid="{F5CB0846-1FBA-488B-A302-5E9837BDE097}"/>
    <cellStyle name="_Row4_Reg Asset 2008 changes-summary Jan 2_Xavier" xfId="10320" xr:uid="{2091EC46-759D-4332-8885-86C2FF30D6B8}"/>
    <cellStyle name="_Row4_Reg Asset 2008 changes-summary Jan 3" xfId="10321" xr:uid="{2D780771-4550-4C1D-8E07-CA303DC56CA7}"/>
    <cellStyle name="_Row4_Reg Asset 2008 changes-summary Jan_14  IUSA 2012 Rev2 Maqueta for Presentation July 9" xfId="10322" xr:uid="{0AE0D11A-6D1F-4382-AA74-5FDA7D4FF11C}"/>
    <cellStyle name="_Row4_Reg Asset 2008 changes-summary Jan_9. Staff Cost-External Services" xfId="10323" xr:uid="{27D1F629-F980-4EFB-9AA1-8770EEBF19D3}"/>
    <cellStyle name="_Row4_Reg Asset 2008 changes-summary Jan_9. Staff Cost-External Services 2" xfId="10324" xr:uid="{96BA59B3-8F1C-4DA3-A6AF-FE21109FDDAD}"/>
    <cellStyle name="_Row4_Reg Asset 2008 changes-summary Jan_9. Staff Cost-External Services_1" xfId="10325" xr:uid="{22E50922-DD9F-4F2F-B4B3-6DDB698C0C39}"/>
    <cellStyle name="_Row4_Reg Asset 2008 changes-summary Jan_9. Staff Cost-External Services_1 2" xfId="10326" xr:uid="{40960817-5425-42B0-B29B-12C4835BF94E}"/>
    <cellStyle name="_Row4_Reg Asset 2008 changes-summary Jan_Actual" xfId="10327" xr:uid="{24D8BC3D-A6D8-478D-BA31-D32224DC8C2D}"/>
    <cellStyle name="_Row4_Reg Asset 2008 changes-summary Jan_Actual_Xavier" xfId="10328" xr:uid="{9408DDFA-85AB-4DC9-BFBE-217EFC39E9F5}"/>
    <cellStyle name="_Row4_Reg Asset 2008 changes-summary Jan_Conversion" xfId="10329" xr:uid="{49FCFD5B-3844-4557-8B11-BEC039156A4F}"/>
    <cellStyle name="_Row4_Reg Asset 2008 changes-summary Jan_Conversion 2" xfId="10330" xr:uid="{F1421514-13A0-4CB0-B6CA-5022F2907AA1}"/>
    <cellStyle name="_Row4_Reg Asset 2008 changes-summary Jan_FIN € Summary" xfId="10331" xr:uid="{115FF3E7-467A-4769-9487-531254FC8D67}"/>
    <cellStyle name="_Row4_Reg Asset 2008 changes-summary Jan_FIN € Summary 2" xfId="10332" xr:uid="{A2C76A6E-BB94-40C2-9844-23492CE5B121}"/>
    <cellStyle name="_Row4_Reg Asset 2008 changes-summary Jan_IFRS IS" xfId="10333" xr:uid="{ADE23B77-1ED1-4250-9E47-CE1A60DF6568}"/>
    <cellStyle name="_Row4_Reg Asset 2008 changes-summary Jan_IFRS IS_Xavier" xfId="10334" xr:uid="{FFF02547-915B-4033-BBCB-2E14CF9C2265}"/>
    <cellStyle name="_Row4_Reg Asset 2008 changes-summary Jan_One Corp Summary" xfId="10335" xr:uid="{C28A0D6B-ED67-4187-859A-8B52BBE8FAC8}"/>
    <cellStyle name="_Row4_Reg Asset 2008 changes-summary Jan_One Corp Summary 2" xfId="10336" xr:uid="{F3EAF1A2-2023-4F31-B7E4-A404C1897755}"/>
    <cellStyle name="_Row4_Reg Asset 2008 changes-summary Jan_Plan IS" xfId="10337" xr:uid="{817B0518-8E32-4345-B763-0C4EB51F58DE}"/>
    <cellStyle name="_Row4_Reg Asset 2008 changes-summary Jan_Plan IS_Xavier" xfId="10338" xr:uid="{F8DD802B-28CE-4BBB-AC0D-780FA6954F02}"/>
    <cellStyle name="_Row4_Reg Asset 2008 changes-summary Jan_PlntIn" xfId="10339" xr:uid="{A7F8FCE7-9E63-4977-974B-28FE02C29B53}"/>
    <cellStyle name="_Row4_Reg Asset 2008 changes-summary Jan_PlntIn_Xavier" xfId="10340" xr:uid="{0A05517D-C8BC-4DF3-9720-BEFA6E818089}"/>
    <cellStyle name="_Row4_Reg Asset 2008 changes-summary Jan_PPA" xfId="10341" xr:uid="{E6FBC19B-9F7B-4CEA-A6CA-67E741345442}"/>
    <cellStyle name="_Row4_Reg Asset 2008 changes-summary Jan_PPA_Xavier" xfId="10342" xr:uid="{066F581E-CDCF-4493-A5C0-FFE44B008C5B}"/>
    <cellStyle name="_Row4_Reg Asset 2008 changes-summary Jan_ppt-ind" xfId="10343" xr:uid="{E3D92F9F-0E4E-4658-BAD6-5B8D404803EB}"/>
    <cellStyle name="_Row4_Reg Asset 2008 changes-summary Jan_Xavier" xfId="10344" xr:uid="{1FCF66C3-FCCD-4EFD-B17B-F1FF455592BB}"/>
    <cellStyle name="_Row4_Xavier" xfId="10345" xr:uid="{CED23744-1302-4E7B-9F58-1ADC9BE84535}"/>
    <cellStyle name="_Row5" xfId="10346" xr:uid="{6DC4F235-5273-451A-845F-28401EC3627D}"/>
    <cellStyle name="_Row5 2" xfId="10347" xr:uid="{91AB9302-8DF0-40F8-8E78-BE8400D8C0B0}"/>
    <cellStyle name="_Row5_9. Staff Cost-External Services" xfId="10348" xr:uid="{1C1B90C3-2B96-4792-906D-962F359D4FD5}"/>
    <cellStyle name="_Row5_Conversion" xfId="10349" xr:uid="{6ADC876E-60B4-4796-A0BE-17A909ED6A69}"/>
    <cellStyle name="_Row5_FIN € Summary" xfId="10350" xr:uid="{627D1593-2594-49E7-B2E4-33D118C1DD28}"/>
    <cellStyle name="_Row5_One Corp Summary" xfId="10351" xr:uid="{1CCE55D6-A61B-4CCD-8ECB-3EF1988A7CDE}"/>
    <cellStyle name="_Row6" xfId="10352" xr:uid="{EFEA82B0-29C7-495C-97E9-793618529B78}"/>
    <cellStyle name="_Row6 2" xfId="10353" xr:uid="{ECDDDF33-D060-4398-AF2E-FDD49AD9D71A}"/>
    <cellStyle name="_Row6_9. Staff Cost-External Services" xfId="10354" xr:uid="{A4E84B71-44C1-4CB1-A48B-5C52928F991B}"/>
    <cellStyle name="_Row6_Conversion" xfId="10355" xr:uid="{0717D74A-A3AA-4EEE-8C07-E587AABF4D0D}"/>
    <cellStyle name="_Row6_FIN € Summary" xfId="10356" xr:uid="{4F30DF93-4C85-4D50-89C0-36CB0E9FA1AE}"/>
    <cellStyle name="_Row6_One Corp Summary" xfId="10357" xr:uid="{D5D07FA0-BAA6-4259-AF0B-BA88E7F27062}"/>
    <cellStyle name="_Row7" xfId="10358" xr:uid="{4902B594-49FC-466A-BC0E-14D22B579A72}"/>
    <cellStyle name="_Row7 2" xfId="10359" xr:uid="{6754C07A-1E37-4153-AF04-1E6C1C08078F}"/>
    <cellStyle name="_Row7 2 2" xfId="10360" xr:uid="{447EBB5A-2171-4CF6-95CB-4283969AE14C}"/>
    <cellStyle name="_Row7 3" xfId="10361" xr:uid="{6B65A81E-D371-4452-B9C1-5C907BB4AD58}"/>
    <cellStyle name="_Row7_14  IUSA 2012 Rev2 Maqueta for Presentation July 9" xfId="10362" xr:uid="{49F37DA7-4D14-4E37-BC2A-2BC7FE97ED7B}"/>
    <cellStyle name="_Row7_9. Staff Cost-External Services" xfId="10363" xr:uid="{EAD0810D-E928-4841-A8C6-1FC60DA9D0C3}"/>
    <cellStyle name="_Row7_9. Staff Cost-External Services_1" xfId="10364" xr:uid="{2874039B-C9B5-4E63-9E55-88BBEC9B640D}"/>
    <cellStyle name="_Row7_CMP Global" xfId="10365" xr:uid="{6BE3E538-5E71-4AF0-9841-AB0ED37F7348}"/>
    <cellStyle name="_Row7_Conversion" xfId="10366" xr:uid="{2A820E71-4CE1-4A3E-8A7C-DF409AD1983E}"/>
    <cellStyle name="_Row7_FIN € Summary" xfId="10367" xr:uid="{B4BFCA7E-8F31-4555-A376-1E8FA0C508DF}"/>
    <cellStyle name="_Row7_One Corp Summary" xfId="10368" xr:uid="{55ADB594-05F0-4DF9-A077-A6F805F64B09}"/>
    <cellStyle name="_Row7_Pension sch" xfId="10369" xr:uid="{6BB55E61-2480-4B9E-AA5A-12C9A43140F9}"/>
    <cellStyle name="_Row7_ppt-ind" xfId="10370" xr:uid="{29808BDA-D982-4C3D-A2A5-D0D4835C0078}"/>
    <cellStyle name="_SA Financial Model v1.0" xfId="10371" xr:uid="{B11096A6-5B1A-4EEC-8187-CC9491D0DD42}"/>
    <cellStyle name="_SA Financial Model v1.0 2" xfId="10372" xr:uid="{55832154-2DF5-4A70-A907-EB4A0C6116DC}"/>
    <cellStyle name="_SCT(1+2) PO 5 Yr Plan Template 2005 020805" xfId="10373" xr:uid="{F4F445F4-672D-4732-A3E2-9BC7478F1DA4}"/>
    <cellStyle name="_SCT(1+2) PO 5 Yr Plan Template 2005 020805 2" xfId="10374" xr:uid="{71906FF9-FE31-4A6C-B884-3BF0898D2C3C}"/>
    <cellStyle name="_SCT(1+2) PO 5 Yr Plan Template 2005 020805 2 2" xfId="10375" xr:uid="{B1E1A82A-421E-43F8-B136-EFCE7EC6D344}"/>
    <cellStyle name="_SCT(1+2) PO 5 Yr Plan Template 2005 020805 2_Xavier" xfId="10376" xr:uid="{86437723-B1D5-4F41-88FA-111A20446E8B}"/>
    <cellStyle name="_SCT(1+2) PO 5 Yr Plan Template 2005 020805 3" xfId="10377" xr:uid="{7B5FDF33-FF24-4562-A094-CC7C806B0A59}"/>
    <cellStyle name="_SCT(1+2) PO 5 Yr Plan Template 2005 020805_14  IUSA 2012 Rev2 Maqueta for Presentation July 9" xfId="10378" xr:uid="{E0610A5E-F7C6-4110-A491-B849D921DE03}"/>
    <cellStyle name="_SCT(1+2) PO 5 Yr Plan Template 2005 020805_9. Staff Cost-External Services" xfId="10379" xr:uid="{595682DE-6507-4D97-B0E5-01DB86A7810B}"/>
    <cellStyle name="_SCT(1+2) PO 5 Yr Plan Template 2005 020805_9. Staff Cost-External Services 2" xfId="10380" xr:uid="{BD3723B2-301B-445C-A565-063176260952}"/>
    <cellStyle name="_SCT(1+2) PO 5 Yr Plan Template 2005 020805_Actual" xfId="10381" xr:uid="{FD5132BA-D307-42A3-876F-4074F40EA3B3}"/>
    <cellStyle name="_SCT(1+2) PO 5 Yr Plan Template 2005 020805_Actual_Xavier" xfId="10382" xr:uid="{C51EFEB6-5395-49AC-98B5-D82FB27F89AC}"/>
    <cellStyle name="_SCT(1+2) PO 5 Yr Plan Template 2005 020805_Conversion" xfId="10383" xr:uid="{073FD6A6-BC4C-4E6A-9723-FD649222EF66}"/>
    <cellStyle name="_SCT(1+2) PO 5 Yr Plan Template 2005 020805_Conversion 2" xfId="10384" xr:uid="{E8A0D8DA-9E74-4987-8EEF-781FB608E25A}"/>
    <cellStyle name="_SCT(1+2) PO 5 Yr Plan Template 2005 020805_FIN € Summary" xfId="10385" xr:uid="{31406659-9DE3-4663-8435-B17EBE857193}"/>
    <cellStyle name="_SCT(1+2) PO 5 Yr Plan Template 2005 020805_FIN € Summary 2" xfId="10386" xr:uid="{FBC1256B-B28E-4327-A0C3-583CBF173B35}"/>
    <cellStyle name="_SCT(1+2) PO 5 Yr Plan Template 2005 020805_IFRS IS" xfId="10387" xr:uid="{179352DC-538B-4C3F-8686-6ACD9E9200AB}"/>
    <cellStyle name="_SCT(1+2) PO 5 Yr Plan Template 2005 020805_IFRS IS_Xavier" xfId="10388" xr:uid="{F0F7F17A-0A54-4A2F-8416-6043B842CE13}"/>
    <cellStyle name="_SCT(1+2) PO 5 Yr Plan Template 2005 020805_One Corp Summary" xfId="10389" xr:uid="{5BB12DC6-5F49-44D8-ACA4-63533119A438}"/>
    <cellStyle name="_SCT(1+2) PO 5 Yr Plan Template 2005 020805_One Corp Summary 2" xfId="10390" xr:uid="{D668825C-2B26-42D5-9CEF-C641CEC36657}"/>
    <cellStyle name="_SCT(1+2) PO 5 Yr Plan Template 2005 020805_Plan IS" xfId="10391" xr:uid="{78A5FF79-E93C-4994-ABE0-55E510A1C29B}"/>
    <cellStyle name="_SCT(1+2) PO 5 Yr Plan Template 2005 020805_Plan IS_Xavier" xfId="10392" xr:uid="{D97432CB-E5B2-4F68-975C-AF2B7C71F263}"/>
    <cellStyle name="_SCT(1+2) PO 5 Yr Plan Template 2005 020805_PlntIn" xfId="10393" xr:uid="{E767A15F-E8E9-45A9-9804-7C38A313ED77}"/>
    <cellStyle name="_SCT(1+2) PO 5 Yr Plan Template 2005 020805_PlntIn_Xavier" xfId="10394" xr:uid="{E57C52A5-94D9-4BD7-8141-1D1223DA0974}"/>
    <cellStyle name="_SCT(1+2) PO 5 Yr Plan Template 2005 020805_PPA" xfId="10395" xr:uid="{7334AB1F-9024-42B8-B588-207AEA47912E}"/>
    <cellStyle name="_SCT(1+2) PO 5 Yr Plan Template 2005 020805_PPA_Xavier" xfId="10396" xr:uid="{21AC2EC3-7DFD-4300-B3EB-DAEAE881EE71}"/>
    <cellStyle name="_SCT(1+2) PO 5 Yr Plan Template 2005 020805_ppt-ind" xfId="10397" xr:uid="{30061F5D-A04C-4005-81F6-242A6B3AE8CD}"/>
    <cellStyle name="_SCT(1+2) PO 5 Yr Plan Template 2005 020805_Xavier" xfId="10398" xr:uid="{5AD0C640-5FD2-430E-BC74-F6D00C47A32C}"/>
    <cellStyle name="_Sep 325 TB" xfId="10399" xr:uid="{5191A2B8-1247-4630-8EE3-F96936747882}"/>
    <cellStyle name="_Sep 325 TB_M.1.1 Balance Formato de carga " xfId="10400" xr:uid="{AC956D33-3C19-45C6-B5FF-A998E8FA0BEC}"/>
    <cellStyle name="_Shaping_tool" xfId="10401" xr:uid="{229CE848-883A-45E1-8030-327DA4E5DF6E}"/>
    <cellStyle name="_Shaping_tool_CapitalDrawdown (M+D)" xfId="10402" xr:uid="{E503FB69-4B84-4B2F-8A5F-EFD63B08E893}"/>
    <cellStyle name="_Shaping_tool_CapitalDrawdown (M+D)_GC Update to Aug '11 RC Model v28 Filing Version -- v1" xfId="10403" xr:uid="{56C6A13F-D01A-40D7-8A6F-8484D20BB1CD}"/>
    <cellStyle name="_Shaping_tool_CapitalDrawdown (M+D)_GC Update to Aug '11 RC Model v28 Filing Version _Rev. Req. Adj. per final decision v5.01.06.2012" xfId="10404" xr:uid="{EB0A94B0-E196-4C84-A440-F42D7C21257C}"/>
    <cellStyle name="_Shaping_tool_CapitalDrawdown (M+D)_witness prep support _D-3.0 update_Copy of GC Aug '11 RC Model -- v28" xfId="10405" xr:uid="{82085E75-FF21-41C5-B07C-B161783E7843}"/>
    <cellStyle name="_Shaping_tool_GC Business Valuation Summary v5 - KD" xfId="10406" xr:uid="{323BD370-7427-4F5D-A8C5-EA5C22FFC04E}"/>
    <cellStyle name="_Shaping_tool_RBS Credit Sensitivities" xfId="10407" xr:uid="{06026965-19A9-4243-828D-48863FEE5B2C}"/>
    <cellStyle name="_Shaping_tool_RBS Credit Sensitivities_GC Update to Aug '11 RC Model v28 Filing Version -- v1" xfId="10408" xr:uid="{9F38B2C5-F951-49CF-927B-5C27436F8620}"/>
    <cellStyle name="_Shaping_tool_RBS Credit Sensitivities_GC Update to Aug '11 RC Model v28 Filing Version _Rev. Req. Adj. per final decision v5.01.06.2012" xfId="10409" xr:uid="{24E5C438-E204-41E8-9794-C4216D0CB24C}"/>
    <cellStyle name="_Shaping_tool_RBS Credit Sensitivities_witness prep support _D-3.0 update_Copy of GC Aug '11 RC Model -- v28" xfId="10410" xr:uid="{A10D8DDE-44C9-44B3-B29F-ADA89E0E700A}"/>
    <cellStyle name="_Sheet1" xfId="10411" xr:uid="{8685296A-AC65-4FA1-8B7B-3C2FF7BD8257}"/>
    <cellStyle name="_Sheet1 2" xfId="10412" xr:uid="{05993982-778F-4BD3-A71F-809841DF10B3}"/>
    <cellStyle name="_Sheet1 2 2" xfId="10413" xr:uid="{5AB77C03-AD46-471A-AFCA-1719D4550467}"/>
    <cellStyle name="_Sheet1 2_Xavier" xfId="10414" xr:uid="{6F1ECC34-6B46-4989-A679-05C21DF57A2F}"/>
    <cellStyle name="_Sheet1 3" xfId="10415" xr:uid="{1C6BDF2D-8FB7-45CA-B1CC-8B91F3855AFA}"/>
    <cellStyle name="_Sheet1_~3742826" xfId="10416" xr:uid="{2E12DDFA-1F37-4B7D-94E8-1094DEED5500}"/>
    <cellStyle name="_Sheet1_~6923641" xfId="10417" xr:uid="{A27036F7-FC31-4E3E-A92D-437255A60C71}"/>
    <cellStyle name="_Sheet1_1" xfId="10418" xr:uid="{4AE81C27-7901-4C21-8ECD-42F64BED1CD8}"/>
    <cellStyle name="_Sheet1_1_0.5% calculation" xfId="10419" xr:uid="{D0CA1528-6DA6-492E-B3DF-D21902BF9387}"/>
    <cellStyle name="_Sheet1_1_2007-12-31 Flat Rock I wps" xfId="10420" xr:uid="{D841C9AC-0FB3-48CC-B5BA-DE195C5D5A49}"/>
    <cellStyle name="_Sheet1_1_A1 Final TBs - PBC" xfId="10421" xr:uid="{CA1269F8-95D3-45B2-9D35-E7BA6C950084}"/>
    <cellStyle name="_Sheet1_1_A1 Investor Disparity Calculation" xfId="10422" xr:uid="{F1DBC89E-20EC-42EF-8EC3-5517E667A9A2}"/>
    <cellStyle name="_Sheet1_1_A1 Investor Disparity Calculation_2" xfId="10423" xr:uid="{4B6EEB5A-6871-4B52-9065-BE249A9BA796}"/>
    <cellStyle name="_Sheet1_1_A1 Sec 754" xfId="10424" xr:uid="{EBEF0249-0151-4742-BE06-6AF424225AEC}"/>
    <cellStyle name="_Sheet1_1_A2 Investor Disparity Calculation 12-31-08" xfId="10425" xr:uid="{DF2F5D55-2073-4162-8D71-A269CFB4DD3A}"/>
    <cellStyle name="_Sheet1_1_A2 Investor Disparity Calculation 12-31-08_2" xfId="10426" xr:uid="{0C1E60FD-BC9F-4BEE-8CC9-BCC8877C8956}"/>
    <cellStyle name="_Sheet1_1_A2 Sec 755 Alloc" xfId="10427" xr:uid="{81D609C0-6CA1-4673-B583-23AE67F99DC2}"/>
    <cellStyle name="_Sheet1_1_A3 Investor Disparity Calculation 11-30 &amp; 12-31-08" xfId="10428" xr:uid="{2BEF692C-BA4D-481B-8527-53FAB7350E7C}"/>
    <cellStyle name="_Sheet1_1_A4 - Step-up Calc for BAL 11.87%" xfId="10429" xr:uid="{6421D19B-F446-4196-A437-FA442DEFE902}"/>
    <cellStyle name="_Sheet1_1_A41" xfId="10430" xr:uid="{EB9B2C51-9339-4D4E-83DB-B96DDABC7611}"/>
    <cellStyle name="_Sheet1_1_Aeolus I Master Trial Balance" xfId="10431" xr:uid="{4C430A9E-4014-47F8-8AF3-AC3008474045}"/>
    <cellStyle name="_Sheet1_1_Aeolus I Tax Workpapers 2007" xfId="10432" xr:uid="{7F61465C-96C9-4864-9AEA-98683FFE7546}"/>
    <cellStyle name="_Sheet1_1_Aeolus III Tax Workpapers 11-30-08_6" xfId="10433" xr:uid="{84C76CF9-AD94-4EF6-9197-4BA41C28BFD5}"/>
    <cellStyle name="_Sheet1_1_Aeolus III Tax Workpapers 12-31-2008" xfId="10434" xr:uid="{73323CDB-7DCB-4279-9FD0-DB669F0D29FA}"/>
    <cellStyle name="_Sheet1_1_Aeolus III Tax Workpapers 2007_2" xfId="10435" xr:uid="{857F876D-4B18-48D4-9DDB-5225CD5F50E2}"/>
    <cellStyle name="_Sheet1_1_Aeolus III Tax Workpapers 2007_4" xfId="10436" xr:uid="{ABBBFC13-58B1-4F7F-BD7B-52321BECD4BE}"/>
    <cellStyle name="_Sheet1_1_B6 - Partnership Exclusions Pow" xfId="10437" xr:uid="{1908D7F7-F27E-42C6-95B2-88B0D556CD0D}"/>
    <cellStyle name="_Sheet1_1_Copy of 2007-12-31 Flat Rock I wps" xfId="10438" xr:uid="{8759C780-6421-4C9A-9B79-13C4BEC649DB}"/>
    <cellStyle name="_Sheet1_1_M.1.1 Balance Formato de carga " xfId="10439" xr:uid="{DFDF2803-5319-43EC-BB71-D098E97742B5}"/>
    <cellStyle name="_Sheet1_1_T30" xfId="10440" xr:uid="{1D6B99A9-4C39-4DC0-9593-901A3B96D10F}"/>
    <cellStyle name="_Sheet1_1_T30_1" xfId="10441" xr:uid="{1B63EBA9-80C3-4788-A665-8D9145E771AA}"/>
    <cellStyle name="_Sheet1_1_T5" xfId="10442" xr:uid="{EA892CAD-9063-4D36-9770-4823B47C2F18}"/>
    <cellStyle name="_Sheet1_1_T5_2007 Aeolus IV Tax Workpapers - YE 11-30-2008" xfId="10443" xr:uid="{03E1B3AF-AA68-4FEC-AD47-DE021AAB0A37}"/>
    <cellStyle name="_Sheet1_1_T5_2007 Aeolus IV Tax Workpapers - YE 11-30-2008_3" xfId="10444" xr:uid="{59BAFD58-2F90-4E3D-B45E-70ACE8A0B7D0}"/>
    <cellStyle name="_Sheet1_1_T5_2008 RTP - IBUSA" xfId="10445" xr:uid="{1B994100-616A-4ECF-9D76-9DB827D6F67C}"/>
    <cellStyle name="_Sheet1_1_T5_IBUSA Group Consol Workpapers 2008_4" xfId="10446" xr:uid="{EB85092F-3546-4A74-AB9A-A528649EABD6}"/>
    <cellStyle name="_Sheet1_1_T5_IRI 2008 TR Workpapers A,B,C,D,E" xfId="10447" xr:uid="{3D75F8E6-78B0-408A-895E-0FE584232F04}"/>
    <cellStyle name="_Sheet1_1_T5_T55" xfId="10448" xr:uid="{9CD51EBB-C2AD-4764-9FA4-BB75D133BE2E}"/>
    <cellStyle name="_Sheet1_1_T5_T8" xfId="10449" xr:uid="{073F6B06-1C4D-443A-911D-0C6FF09642DF}"/>
    <cellStyle name="_Sheet1_1_T50" xfId="10450" xr:uid="{4357EAB6-4268-4739-97CE-A4D9EB726285}"/>
    <cellStyle name="_Sheet1_1_T51.2 CN PAY" xfId="10451" xr:uid="{61726035-CD62-4F25-AD75-F998F8C6FA55}"/>
    <cellStyle name="_Sheet1_1_T51.3" xfId="10452" xr:uid="{36B02A6B-EE3C-4E24-93E7-7F23C4C2B370}"/>
    <cellStyle name="_Sheet1_1_T53" xfId="10453" xr:uid="{26ACCA7A-E7D1-4237-8C62-FD74ED76BD7D}"/>
    <cellStyle name="_Sheet1_1_T54" xfId="10454" xr:uid="{C42A4ACD-1BDC-407F-A1E1-5CCC69BED388}"/>
    <cellStyle name="_Sheet1_1_T55" xfId="10455" xr:uid="{39982CA4-C5C1-4571-B24E-17355CADB9E9}"/>
    <cellStyle name="_Sheet1_1_T55_2007 Aeolus IV Tax Workpapers - YE 11-30-2008" xfId="10456" xr:uid="{A6DE6AF9-B681-43CD-80C4-9F5AEC5F8043}"/>
    <cellStyle name="_Sheet1_1_T55_2007 Aeolus IV Tax Workpapers - YE 11-30-2008_3" xfId="10457" xr:uid="{D736A35A-3DAA-4CD3-8FDB-0797BC03846C}"/>
    <cellStyle name="_Sheet1_1_T56 FR step down depr" xfId="10458" xr:uid="{17502B6A-3456-4789-8761-8BB44DCD8CD5}"/>
    <cellStyle name="_Sheet1_1_T8" xfId="10459" xr:uid="{D0722684-708A-492B-A5AC-3A2EE719DE83}"/>
    <cellStyle name="_Sheet1_1_T8_1" xfId="10460" xr:uid="{BB33F24B-6AE5-41C4-88AF-210DA00F672A}"/>
    <cellStyle name="_Sheet1_14  IUSA 2012 Rev2 Maqueta for Presentation July 9" xfId="10461" xr:uid="{1B2F9138-5A21-4F2C-8A1D-64E16C98D7F3}"/>
    <cellStyle name="_Sheet1_2" xfId="10462" xr:uid="{FC8892FC-1E94-4F4B-819D-D95CF02D0191}"/>
    <cellStyle name="_Sheet1_2006 FIOS Workpapers REVIEWED" xfId="10463" xr:uid="{DACCC347-561E-491D-BBB3-70BE771B59AB}"/>
    <cellStyle name="_Sheet1_2007 Aeolus IV Tax Workpapers - YE 11-30-2008" xfId="10464" xr:uid="{420AABA8-B614-4F33-9EA3-48AED35CDB53}"/>
    <cellStyle name="_Sheet1_2007 Aeolus IV Tax Workpapers - YE 11-30-2008_3" xfId="10465" xr:uid="{657EADC8-18C8-463C-A4D5-B22BBA253D5D}"/>
    <cellStyle name="_Sheet1_2008 A2 Members Equity Roll Forward" xfId="10466" xr:uid="{60EAEEDB-18FE-4644-BE34-E8DBFDCA727B}"/>
    <cellStyle name="_Sheet1_9. Staff Cost-External Services" xfId="10467" xr:uid="{FE5A6B02-567D-4B54-91A5-629174D3002F}"/>
    <cellStyle name="_Sheet1_9. Staff Cost-External Services 2" xfId="10468" xr:uid="{B8F5D43B-6EE0-4EBF-B7D2-8C19C68455A6}"/>
    <cellStyle name="_Sheet1_9. Staff Cost-External Services_1" xfId="10469" xr:uid="{D73188EE-9958-410B-B7B2-FF2E08A042E8}"/>
    <cellStyle name="_Sheet1_9. Staff Cost-External Services_1 2" xfId="10470" xr:uid="{77CFB3F6-A992-4F46-8528-44D65FD01D95}"/>
    <cellStyle name="_Sheet1_930" xfId="10471" xr:uid="{C39F81B9-8AE9-461F-B371-B24D5BF9E980}"/>
    <cellStyle name="_Sheet1_A1 Investor Disparity Calculation" xfId="10472" xr:uid="{A3F9EE27-D446-4587-866C-3652821F902A}"/>
    <cellStyle name="_Sheet1_A1 Investor Disparity Calculation_2" xfId="10473" xr:uid="{3FB8D2C2-16E6-4264-9A3D-578B22E6FF20}"/>
    <cellStyle name="_Sheet1_A1 thru A30__SP Financial Services Workpapers_2" xfId="10474" xr:uid="{AB23C829-2835-49B1-9173-4BF42CFDB42F}"/>
    <cellStyle name="_Sheet1_A2 - Questions on Fixed Assets for 12-31-08" xfId="10475" xr:uid="{2EFD77AD-AC38-4455-819B-70529EC89BF1}"/>
    <cellStyle name="_Sheet1_A2 2008 Consolidated Financials - PBC SBergstrom 04-13-09" xfId="10476" xr:uid="{32ED9B06-BE73-4D4D-ADCF-DCF5C96C1F6B}"/>
    <cellStyle name="_Sheet1_A2 Investor Disparity Calculation 12-31-08" xfId="10477" xr:uid="{53C06996-5E0F-4A7B-8676-920869231CC9}"/>
    <cellStyle name="_Sheet1_A2 Investor Disparity Calculation 12-31-08_2" xfId="10478" xr:uid="{3A57E603-8E45-4D65-AC23-28932A01BF81}"/>
    <cellStyle name="_Sheet1_A3 Investor Disparity Calculation 11-30 &amp; 12-31-08" xfId="10479" xr:uid="{14681490-116B-43AB-9F3D-A7949E93FF35}"/>
    <cellStyle name="_Sheet1_A3 Investor Disparity Calculation 11-30 &amp; 12-31-08_2" xfId="10480" xr:uid="{70B3F410-A5CF-4956-9F59-153D41E37DCC}"/>
    <cellStyle name="_Sheet1_A30" xfId="10481" xr:uid="{DC25B4FB-A13F-47FF-9028-1ACE2D499755}"/>
    <cellStyle name="_Sheet1_A31" xfId="10482" xr:uid="{8005F5EC-DB26-4862-A58C-64123CBE3FE6}"/>
    <cellStyle name="_Sheet1_A41" xfId="10483" xr:uid="{AD4512A8-5162-4FCF-846A-8FC8143C9868}"/>
    <cellStyle name="_Sheet1_A8" xfId="10484" xr:uid="{4C34A8C4-7704-4F2A-BD03-551AE59C8026}"/>
    <cellStyle name="_Sheet1_Actual" xfId="10485" xr:uid="{B01838F7-4FC4-4E5C-BD3A-D5A6146701F1}"/>
    <cellStyle name="_Sheet1_Actual_Xavier" xfId="10486" xr:uid="{55EE4946-0D9D-4AA4-9668-FDDC94FCC0C9}"/>
    <cellStyle name="_Sheet1_Adams Report Recon Sept 08" xfId="10487" xr:uid="{60A224B2-8132-45A5-8F70-C0F3C4587514}"/>
    <cellStyle name="_Sheet1_Adams Report Recon Sept 08 2" xfId="10488" xr:uid="{0FF4B238-E049-4412-B38F-8B9FB8757D90}"/>
    <cellStyle name="_Sheet1_Adams Report Recon Sept 08 2 2" xfId="10489" xr:uid="{E5CF5C69-0635-43D8-85C1-57A2242F3AB2}"/>
    <cellStyle name="_Sheet1_Adams Report Recon Sept 08 2_Xavier" xfId="10490" xr:uid="{2338A2CF-546E-46D3-8545-EC091D6132E2}"/>
    <cellStyle name="_Sheet1_Adams Report Recon Sept 08 3" xfId="10491" xr:uid="{1C9A1190-EA26-44E5-9D8E-44437478CBA4}"/>
    <cellStyle name="_Sheet1_Adams Report Recon Sept 08_14  IUSA 2012 Rev2 Maqueta for Presentation July 9" xfId="10492" xr:uid="{4785453A-F097-49A3-8995-60315B14181E}"/>
    <cellStyle name="_Sheet1_Adams Report Recon Sept 08_9. Staff Cost-External Services" xfId="10493" xr:uid="{0CD9327E-EC5F-4AB8-AD5C-68F9D88F1A5D}"/>
    <cellStyle name="_Sheet1_Adams Report Recon Sept 08_9. Staff Cost-External Services 2" xfId="10494" xr:uid="{E37A3C27-D3D2-489C-B346-CF6CA1710311}"/>
    <cellStyle name="_Sheet1_Adams Report Recon Sept 08_9. Staff Cost-External Services_1" xfId="10495" xr:uid="{8BBA48E9-DD38-42A1-9E27-228F68836450}"/>
    <cellStyle name="_Sheet1_Adams Report Recon Sept 08_9. Staff Cost-External Services_1 2" xfId="10496" xr:uid="{6742FA3E-F4C3-45B7-899D-7310EBCE7315}"/>
    <cellStyle name="_Sheet1_Adams Report Recon Sept 08_Actual" xfId="10497" xr:uid="{73B7823C-E363-4A87-90C4-FE9499205986}"/>
    <cellStyle name="_Sheet1_Adams Report Recon Sept 08_Actual_Xavier" xfId="10498" xr:uid="{592E7E62-A992-420C-8F71-4449BA5D614D}"/>
    <cellStyle name="_Sheet1_Adams Report Recon Sept 08_Conversion" xfId="10499" xr:uid="{7FF11FB5-1367-4A3E-AFA3-D5B588BCED98}"/>
    <cellStyle name="_Sheet1_Adams Report Recon Sept 08_Conversion 2" xfId="10500" xr:uid="{2D8B066D-30AD-40B6-B001-09C13BA8A414}"/>
    <cellStyle name="_Sheet1_Adams Report Recon Sept 08_FIN € Summary" xfId="10501" xr:uid="{27D9CE6E-7525-4455-9DDC-611D53036A5A}"/>
    <cellStyle name="_Sheet1_Adams Report Recon Sept 08_FIN € Summary 2" xfId="10502" xr:uid="{536BC1B2-02AC-412B-ADB1-8CD2D4081000}"/>
    <cellStyle name="_Sheet1_Adams Report Recon Sept 08_IFRS IS" xfId="10503" xr:uid="{5FADE5E7-5AC0-463D-AB2A-71A4A42173FE}"/>
    <cellStyle name="_Sheet1_Adams Report Recon Sept 08_IFRS IS_Xavier" xfId="10504" xr:uid="{9E23C42C-53EC-497F-B6E9-FC06DB1090AB}"/>
    <cellStyle name="_Sheet1_Adams Report Recon Sept 08_One Corp Summary" xfId="10505" xr:uid="{F32259E8-3CC8-4775-9773-9E766C47D438}"/>
    <cellStyle name="_Sheet1_Adams Report Recon Sept 08_One Corp Summary 2" xfId="10506" xr:uid="{95277174-2D83-413B-BBFE-C4AE4166E8B7}"/>
    <cellStyle name="_Sheet1_Adams Report Recon Sept 08_Plan IS" xfId="10507" xr:uid="{526761EB-DEA0-481A-BB87-C39AD5F3068D}"/>
    <cellStyle name="_Sheet1_Adams Report Recon Sept 08_Plan IS_Xavier" xfId="10508" xr:uid="{9CC70F5B-5B84-48C9-B34F-3921EA094E34}"/>
    <cellStyle name="_Sheet1_Adams Report Recon Sept 08_PlntIn" xfId="10509" xr:uid="{99DA429C-CFA1-4FD8-B4E7-DA8E2169C7C5}"/>
    <cellStyle name="_Sheet1_Adams Report Recon Sept 08_PlntIn_Xavier" xfId="10510" xr:uid="{465A0AF8-3B33-483D-8A76-3E641344E8A9}"/>
    <cellStyle name="_Sheet1_Adams Report Recon Sept 08_PPA" xfId="10511" xr:uid="{CE29A737-9327-4F80-823F-A297511747B3}"/>
    <cellStyle name="_Sheet1_Adams Report Recon Sept 08_PPA_Xavier" xfId="10512" xr:uid="{29D49726-A5E7-4A81-A79F-80D01763E718}"/>
    <cellStyle name="_Sheet1_Adams Report Recon Sept 08_ppt-ind" xfId="10513" xr:uid="{CD8CDAC6-794A-4A77-9F4E-38386E8DF3F6}"/>
    <cellStyle name="_Sheet1_Adams Report Recon Sept 08_Xavier" xfId="10514" xr:uid="{EB31F4BC-45E0-4291-9B01-DAFBDF7DF95A}"/>
    <cellStyle name="_Sheet1_AE II 2007 Annual PTC Report" xfId="10515" xr:uid="{CC2AD102-7088-4EE3-8421-BE8FB705907C}"/>
    <cellStyle name="_Sheet1_Aeolus I Tax Workpapers 2007" xfId="10516" xr:uid="{524F9532-127F-4CED-8FEC-5ABB34DDF667}"/>
    <cellStyle name="_Sheet1_Aeolus II - Contingent Note Amortization - PBC 2008-04-07" xfId="10517" xr:uid="{D3939301-7FA6-4A64-A535-C533AEC3E823}"/>
    <cellStyle name="_Sheet1_Aeolus II - Contingent Note Schedule - PBC 2008-04-16" xfId="10518" xr:uid="{389B67D0-CF13-45C8-9870-F2EB32C2732D}"/>
    <cellStyle name="_Sheet1_Aeolus II Consolidated financials - PBC" xfId="10519" xr:uid="{A48876D2-0D17-42F4-8354-AE4C712E3275}"/>
    <cellStyle name="_Sheet1_Aeolus II Tax Workpapers 2008" xfId="10520" xr:uid="{FC53CA5E-508F-4B5A-B075-4943E1E7BC77}"/>
    <cellStyle name="_Sheet1_Aeolus II Tax Workpapers 2008_2" xfId="10521" xr:uid="{0B8D8A95-D272-412B-9619-C1843FCF7180}"/>
    <cellStyle name="_Sheet1_Aeolus III - Contingent Note Schedule - PBC 2008-04-07" xfId="10522" xr:uid="{5BF61C48-612B-406D-A5E3-4BCBB5AB84A9}"/>
    <cellStyle name="_Sheet1_Aeolus III - Contingent Note Schedule - PBC 2008-05-06" xfId="10523" xr:uid="{ACBA5CF5-EF16-4137-8CE6-B50FE145F2E8}"/>
    <cellStyle name="_Sheet1_Aeolus III Investor Model 3-21-2008 v75s Annual IRR calc FY2007" xfId="10524" xr:uid="{41C4A233-63B5-496F-9686-03B6C5AB6E93}"/>
    <cellStyle name="_Sheet1_Aeolus III Tax Workpapers 12-31-2008" xfId="10525" xr:uid="{9495BED3-AF42-4D17-813F-6086B74C4E6C}"/>
    <cellStyle name="_Sheet1_Aeolus III Tax Workpapers 2007" xfId="10526" xr:uid="{7D072AA4-A57A-4924-920A-2120DCDDB32A}"/>
    <cellStyle name="_Sheet1_B-1 Texas Franchise Tax" xfId="10527" xr:uid="{15D39131-4572-4946-9756-F85F003CD130}"/>
    <cellStyle name="_Sheet1_B1 thru B30__PHC Properties Workpapers" xfId="10528" xr:uid="{072C05E0-CAED-47B8-884E-CD50C092BD36}"/>
    <cellStyle name="_Sheet1_B1 thru B31__New Energy Holdings Workpapers" xfId="10529" xr:uid="{04C92952-2AF1-44CC-A60C-C01F9341DA4B}"/>
    <cellStyle name="_Sheet1_Book1" xfId="10530" xr:uid="{BA0848B2-5E55-45EF-9791-71F458D6E844}"/>
    <cellStyle name="_Sheet1_Book1 2" xfId="10531" xr:uid="{70C19E13-1915-49F3-A981-FBBE0EA81217}"/>
    <cellStyle name="_Sheet1_Book1 2 2" xfId="10532" xr:uid="{20B048CB-ACC6-423E-8F4A-BB92B8A2B6D9}"/>
    <cellStyle name="_Sheet1_Book1 2_Xavier" xfId="10533" xr:uid="{C1295034-146A-486B-AEEC-3DFBADAE30AB}"/>
    <cellStyle name="_Sheet1_Book1 3" xfId="10534" xr:uid="{3245AF8D-9961-4B3D-AB5A-71F08854BA02}"/>
    <cellStyle name="_Sheet1_Book1_14  IUSA 2012 Rev2 Maqueta for Presentation July 9" xfId="10535" xr:uid="{D060382E-032A-4F49-B198-81093C0EE608}"/>
    <cellStyle name="_Sheet1_Book1_9. Staff Cost-External Services" xfId="10536" xr:uid="{1E6F2A72-A91E-4837-B30C-F41C63DAFE3F}"/>
    <cellStyle name="_Sheet1_Book1_9. Staff Cost-External Services 2" xfId="10537" xr:uid="{2C9AB676-72F8-4850-9377-F321B0B996EA}"/>
    <cellStyle name="_Sheet1_Book1_9. Staff Cost-External Services_1" xfId="10538" xr:uid="{48A164F8-D3E9-42C0-8DD4-332162BD0988}"/>
    <cellStyle name="_Sheet1_Book1_9. Staff Cost-External Services_1 2" xfId="10539" xr:uid="{A9B22DA1-D4C6-42EB-9349-1B8D3D1CF6E0}"/>
    <cellStyle name="_Sheet1_Book1_Actual" xfId="10540" xr:uid="{B221CCE3-4826-474E-B761-C1980CE4B95C}"/>
    <cellStyle name="_Sheet1_Book1_Actual_Xavier" xfId="10541" xr:uid="{018A07B2-3EF4-4C6F-BA15-E4CEB3CFAB55}"/>
    <cellStyle name="_Sheet1_Book1_Conversion" xfId="10542" xr:uid="{19F0C4C4-BC31-469F-B458-8013014D42CB}"/>
    <cellStyle name="_Sheet1_Book1_Conversion 2" xfId="10543" xr:uid="{09D10A1F-5E79-4B8A-B372-EE22D656F2C5}"/>
    <cellStyle name="_Sheet1_Book1_FIN € Summary" xfId="10544" xr:uid="{1AA23755-3325-4722-BE8E-B2AB00A5C7A4}"/>
    <cellStyle name="_Sheet1_Book1_FIN € Summary 2" xfId="10545" xr:uid="{E4A810B7-59E3-487D-AA79-6C4729035AD7}"/>
    <cellStyle name="_Sheet1_Book1_IFRS IS" xfId="10546" xr:uid="{FA6D9C85-91E0-4B69-9CB3-C8C393756321}"/>
    <cellStyle name="_Sheet1_Book1_IFRS IS_Xavier" xfId="10547" xr:uid="{322DC374-C818-4A50-9DDF-D93846A90A65}"/>
    <cellStyle name="_Sheet1_Book1_One Corp Summary" xfId="10548" xr:uid="{9B8B9104-91BF-4232-A011-C5594BC5AE0A}"/>
    <cellStyle name="_Sheet1_Book1_One Corp Summary 2" xfId="10549" xr:uid="{F623A237-E427-4E80-9F7A-077322335B4E}"/>
    <cellStyle name="_Sheet1_Book1_Plan IS" xfId="10550" xr:uid="{144B31CF-DED3-4290-8A57-A38B2B030C35}"/>
    <cellStyle name="_Sheet1_Book1_Plan IS_Xavier" xfId="10551" xr:uid="{2BEA0C5A-FC3B-41EB-812D-1B08DF99946B}"/>
    <cellStyle name="_Sheet1_Book1_PlntIn" xfId="10552" xr:uid="{A2142746-873B-4388-A18A-A342D5AC35E7}"/>
    <cellStyle name="_Sheet1_Book1_PlntIn_Xavier" xfId="10553" xr:uid="{7E060B46-12C9-46DC-8351-41C1C0A162F5}"/>
    <cellStyle name="_Sheet1_Book1_PPA" xfId="10554" xr:uid="{315AEFE7-F291-41ED-B28F-BEBC6C387140}"/>
    <cellStyle name="_Sheet1_Book1_PPA_Xavier" xfId="10555" xr:uid="{B65207B1-1C18-4685-9CC8-93AE6BF6F6D4}"/>
    <cellStyle name="_Sheet1_Book1_ppt-ind" xfId="10556" xr:uid="{952FA45F-45F3-4D11-A522-6BAB111C831E}"/>
    <cellStyle name="_Sheet1_Book1_Xavier" xfId="10557" xr:uid="{8F9A406E-BCD5-4A7B-8493-CABD2C2B6A31}"/>
    <cellStyle name="_Sheet1_Book2" xfId="10558" xr:uid="{3528A590-35E6-406D-A520-4F21724395DB}"/>
    <cellStyle name="_Sheet1_BSR Holding Tax Workpapers 9-30-2007" xfId="10559" xr:uid="{6237821D-EA85-40AD-86A5-47FA6C889ADE}"/>
    <cellStyle name="_Sheet1_CapitalDrawdown (M+D)" xfId="10560" xr:uid="{2A0524D4-361D-46CE-BFD2-BF4A3EAE6DBE}"/>
    <cellStyle name="_Sheet1_CapitalDrawdown (M+D)_GC Update to Aug '11 RC Model v28 Filing Version -- v1" xfId="10561" xr:uid="{188D6223-4F76-43FD-82A8-E3F32F14DDF1}"/>
    <cellStyle name="_Sheet1_CapitalDrawdown (M+D)_GC Update to Aug '11 RC Model v28 Filing Version _Rev. Req. Adj. per final decision v5.01.06.2012" xfId="10562" xr:uid="{2D83B9A1-F69A-4CF3-828E-F42AC7C310A1}"/>
    <cellStyle name="_Sheet1_CapitalDrawdown (M+D)_witness prep support _D-3.0 update_Copy of GC Aug '11 RC Model -- v28" xfId="10563" xr:uid="{957D2C70-5BC8-481E-8F86-DE85FDD5BB1C}"/>
    <cellStyle name="_Sheet1_Conversion" xfId="10564" xr:uid="{91EF1510-5072-41D8-8851-926CE749B606}"/>
    <cellStyle name="_Sheet1_Conversion 2" xfId="10565" xr:uid="{A5B46086-9FD8-42B2-95C9-1CA6B6998852}"/>
    <cellStyle name="_Sheet1_Copy of A2 2008 Consolidated Financials - PBC" xfId="10566" xr:uid="{A4336D53-15D5-48CF-9D32-0FE74EE16A22}"/>
    <cellStyle name="_Sheet1_Copy of Location of Assets by Company - 052209 Per Russ Nelson" xfId="10567" xr:uid="{1439C2ED-F353-498C-9321-206DA45FE14E}"/>
    <cellStyle name="_Sheet1_CPV Wind Monterey &amp; Midland Workpapers 2008" xfId="10568" xr:uid="{4433A4D4-1161-4401-9CA6-9698019AD04A}"/>
    <cellStyle name="_Sheet1_Dec08 consolidated financials (PBC)" xfId="10569" xr:uid="{C53068F3-13B7-4C09-93D9-E1314B78D8F8}"/>
    <cellStyle name="_Sheet1_E1 thru E30__PCC Holdings Workpapers" xfId="10570" xr:uid="{51F787E7-A7AF-40F7-B69B-9618F921BAF6}"/>
    <cellStyle name="_Sheet1_Federal" xfId="10571" xr:uid="{CB9E1AA7-1C98-4830-8CEC-7EFF3B860C8D}"/>
    <cellStyle name="_Sheet1_FIN € Summary" xfId="10572" xr:uid="{9DB1A4BB-B3F9-424B-A72F-668C9ED597A4}"/>
    <cellStyle name="_Sheet1_FIN € Summary 2" xfId="10573" xr:uid="{0A2A044D-2EB0-41C3-856F-3AF547D3F16A}"/>
    <cellStyle name="_Sheet1_Flat Rock I" xfId="10574" xr:uid="{42645FC2-0C44-44AA-A247-7F42D958510B}"/>
    <cellStyle name="_Sheet1_Flat Rock II" xfId="10575" xr:uid="{CB2AA3D2-9A11-42AE-B560-F109C2ED3FCB}"/>
    <cellStyle name="_Sheet1_FR2 wp T55.1" xfId="10576" xr:uid="{F4F10ADF-1972-4C6E-B929-796553662E67}"/>
    <cellStyle name="_Sheet1_FR2 wp T55.2" xfId="10577" xr:uid="{CA9B4E27-C93D-4D97-993D-B4F6487F49F7}"/>
    <cellStyle name="_Sheet1_FR2 wp T55.3" xfId="10578" xr:uid="{6FB785EF-EDB6-4137-A99F-14FE9F889A82}"/>
    <cellStyle name="_Sheet1_FR2 wp T55.3 " xfId="10579" xr:uid="{3A2014FE-7A50-4C34-BD02-3267B8B770EC}"/>
    <cellStyle name="_Sheet1_GC Business Valuation Summary v5 - KD" xfId="10580" xr:uid="{B0B7F636-C057-44B7-BBAC-6A75988B81BC}"/>
    <cellStyle name="_Sheet1_Iberdrola PP&amp;E Apportionment info" xfId="10581" xr:uid="{F4AE92B3-C514-4367-A87B-0D217EC9826F}"/>
    <cellStyle name="_Sheet1_IFRS IS" xfId="10582" xr:uid="{ECE93359-5896-4DCC-950B-DD6ECCB1E453}"/>
    <cellStyle name="_Sheet1_IFRS IS_Xavier" xfId="10583" xr:uid="{5FF8812E-7137-448B-8CBD-00AAB792D5A8}"/>
    <cellStyle name="_Sheet1_IRI &amp; Enstor Officers Comp - PBC JOdowick 8-14-09" xfId="10584" xr:uid="{AA732CC9-B1F6-4204-8302-074C11285CA2}"/>
    <cellStyle name="_Sheet1_IRI Interest Expense Analysis - for Massachusetts return" xfId="10585" xr:uid="{B8FED99E-82D9-4AFE-83AC-B13B2EEEBDE8}"/>
    <cellStyle name="_Sheet1_M.1.1 Balance Formato de carga " xfId="10586" xr:uid="{B079EEB1-6F3B-4EB0-BE7A-0288EB84C58B}"/>
    <cellStyle name="_Sheet1_NYSEG Assets" xfId="10587" xr:uid="{4778130E-18D7-44CA-B783-84C0C691C3E7}"/>
    <cellStyle name="_Sheet1_NYSEG Assets 2" xfId="10588" xr:uid="{0ACE6A07-7307-4E2F-A296-0F6390327ADE}"/>
    <cellStyle name="_Sheet1_NYSEG Assets 2 2" xfId="10589" xr:uid="{51222BE0-17D9-494F-99C8-1790C9F90542}"/>
    <cellStyle name="_Sheet1_NYSEG Assets 2_Xavier" xfId="10590" xr:uid="{4D032C68-49F8-471A-BB6B-D6B930253A53}"/>
    <cellStyle name="_Sheet1_NYSEG Assets 3" xfId="10591" xr:uid="{274BB702-C5EE-4DA5-ADCF-35FDEF65D452}"/>
    <cellStyle name="_Sheet1_NYSEG Assets_14  IUSA 2012 Rev2 Maqueta for Presentation July 9" xfId="10592" xr:uid="{9C7ADF97-A3D1-43C6-ABEF-26DE2171F8A5}"/>
    <cellStyle name="_Sheet1_NYSEG Assets_9. Staff Cost-External Services" xfId="10593" xr:uid="{0EA0BEE7-A452-4B79-B096-2218E272B365}"/>
    <cellStyle name="_Sheet1_NYSEG Assets_9. Staff Cost-External Services 2" xfId="10594" xr:uid="{E0CE7936-6287-49E2-9003-8B0DC82AF6B2}"/>
    <cellStyle name="_Sheet1_NYSEG Assets_9. Staff Cost-External Services_1" xfId="10595" xr:uid="{A960D924-7312-4D75-9B35-5C676262B2C7}"/>
    <cellStyle name="_Sheet1_NYSEG Assets_9. Staff Cost-External Services_1 2" xfId="10596" xr:uid="{5EAADF68-0E08-4F4B-AB9D-15DBCEF27BA6}"/>
    <cellStyle name="_Sheet1_NYSEG Assets_Actual" xfId="10597" xr:uid="{4C7F9B3D-D2B6-41B4-B1A7-06C3FFC47CED}"/>
    <cellStyle name="_Sheet1_NYSEG Assets_Actual_Xavier" xfId="10598" xr:uid="{0D8EE19E-70A4-4700-BB29-48B01C2895B0}"/>
    <cellStyle name="_Sheet1_NYSEG Assets_Conversion" xfId="10599" xr:uid="{7C63251E-4430-4AB0-843C-4DC1137F7949}"/>
    <cellStyle name="_Sheet1_NYSEG Assets_Conversion 2" xfId="10600" xr:uid="{90BA6A33-1106-4C75-9847-7EE6ADD0B340}"/>
    <cellStyle name="_Sheet1_NYSEG Assets_FIN € Summary" xfId="10601" xr:uid="{58FEBB97-CF94-4ED8-94A8-39AF7D97C141}"/>
    <cellStyle name="_Sheet1_NYSEG Assets_FIN € Summary 2" xfId="10602" xr:uid="{D538D8D4-5264-449B-84B2-13ED47C28FAF}"/>
    <cellStyle name="_Sheet1_NYSEG Assets_IFRS IS" xfId="10603" xr:uid="{B3133E96-7659-427C-AC6B-BB210B001FEA}"/>
    <cellStyle name="_Sheet1_NYSEG Assets_IFRS IS_Xavier" xfId="10604" xr:uid="{640E1BDA-9258-4BB5-8564-4104E3FA40B5}"/>
    <cellStyle name="_Sheet1_NYSEG Assets_One Corp Summary" xfId="10605" xr:uid="{9E86155B-50B1-466A-876B-E22740F31DD7}"/>
    <cellStyle name="_Sheet1_NYSEG Assets_One Corp Summary 2" xfId="10606" xr:uid="{ED25E2AB-4AA6-46F5-A587-CA162C8E47A9}"/>
    <cellStyle name="_Sheet1_NYSEG Assets_Plan IS" xfId="10607" xr:uid="{F9702C5A-F260-45A1-BAD8-C99E1F95885B}"/>
    <cellStyle name="_Sheet1_NYSEG Assets_Plan IS_Xavier" xfId="10608" xr:uid="{3F95D3B1-26E3-44CE-8F16-E1EF4EC8CFDF}"/>
    <cellStyle name="_Sheet1_NYSEG Assets_PlntIn" xfId="10609" xr:uid="{06F9D9D4-E6F3-4E82-9386-121C464CC692}"/>
    <cellStyle name="_Sheet1_NYSEG Assets_PlntIn_Xavier" xfId="10610" xr:uid="{8D157344-E7EC-465D-A5A5-957ECA11C568}"/>
    <cellStyle name="_Sheet1_NYSEG Assets_PPA" xfId="10611" xr:uid="{526821BA-CA0F-4BC1-B132-6ECD59E39A9C}"/>
    <cellStyle name="_Sheet1_NYSEG Assets_PPA_Xavier" xfId="10612" xr:uid="{907D3753-5778-4044-88A7-E960ABFB0348}"/>
    <cellStyle name="_Sheet1_NYSEG Assets_ppt-ind" xfId="10613" xr:uid="{36C76B94-7D81-4B18-B15E-6149DBF5E99E}"/>
    <cellStyle name="_Sheet1_NYSEG Assets_Xavier" xfId="10614" xr:uid="{E1024E82-8F90-4AB7-BBE3-6C9EF648A0D7}"/>
    <cellStyle name="_Sheet1_NYSEG Liab" xfId="10615" xr:uid="{720CD59D-8E9B-4BE0-AEDD-6E61A08B4AAB}"/>
    <cellStyle name="_Sheet1_NYSEG Liab 2" xfId="10616" xr:uid="{1A184F51-353F-4212-8C2C-941038493C66}"/>
    <cellStyle name="_Sheet1_NYSEG Liab 2 2" xfId="10617" xr:uid="{C3787F60-D301-4D8E-9238-744AB0D62510}"/>
    <cellStyle name="_Sheet1_NYSEG Liab 2_Xavier" xfId="10618" xr:uid="{D167CF34-3BAD-4C7A-9C5B-B71B3EE8F9BC}"/>
    <cellStyle name="_Sheet1_NYSEG Liab 3" xfId="10619" xr:uid="{45C2AB9C-3FA4-4959-8832-3617F59A8E8C}"/>
    <cellStyle name="_Sheet1_NYSEG Liab_14  IUSA 2012 Rev2 Maqueta for Presentation July 9" xfId="10620" xr:uid="{DF7A94E7-B151-40B0-8C30-BB8831848A6B}"/>
    <cellStyle name="_Sheet1_NYSEG Liab_9. Staff Cost-External Services" xfId="10621" xr:uid="{606B1597-6947-401C-AA31-2BDCAF39BBE0}"/>
    <cellStyle name="_Sheet1_NYSEG Liab_9. Staff Cost-External Services 2" xfId="10622" xr:uid="{F98EE839-03BE-4C27-A85D-682656C47CE7}"/>
    <cellStyle name="_Sheet1_NYSEG Liab_9. Staff Cost-External Services_1" xfId="10623" xr:uid="{E0C04441-CAC6-4BE6-A60C-11C7B804E29D}"/>
    <cellStyle name="_Sheet1_NYSEG Liab_9. Staff Cost-External Services_1 2" xfId="10624" xr:uid="{84EC08CD-CAE1-44EC-AF15-CE2AAB7AC5ED}"/>
    <cellStyle name="_Sheet1_NYSEG Liab_Actual" xfId="10625" xr:uid="{A2F6D25D-FDCD-4E12-A412-CDE20FDECF0A}"/>
    <cellStyle name="_Sheet1_NYSEG Liab_Actual_Xavier" xfId="10626" xr:uid="{02C92904-8897-420A-8F3F-58FD759A36AF}"/>
    <cellStyle name="_Sheet1_NYSEG Liab_Conversion" xfId="10627" xr:uid="{ABF7CE2B-9EB0-4214-994A-F906276A1615}"/>
    <cellStyle name="_Sheet1_NYSEG Liab_Conversion 2" xfId="10628" xr:uid="{4D0EF932-CCF8-436B-95BA-8F5BF527C601}"/>
    <cellStyle name="_Sheet1_NYSEG Liab_FIN € Summary" xfId="10629" xr:uid="{338A8B01-31BE-489B-B021-88DB226BC2C5}"/>
    <cellStyle name="_Sheet1_NYSEG Liab_FIN € Summary 2" xfId="10630" xr:uid="{7AD8B0FF-678D-47FC-B501-9737B3FE6851}"/>
    <cellStyle name="_Sheet1_NYSEG Liab_IFRS IS" xfId="10631" xr:uid="{F8EB4F65-CEB7-44AB-9C49-4BDB310667F9}"/>
    <cellStyle name="_Sheet1_NYSEG Liab_IFRS IS_Xavier" xfId="10632" xr:uid="{29DDCA75-593C-4420-BA59-2D0B8652172B}"/>
    <cellStyle name="_Sheet1_NYSEG Liab_One Corp Summary" xfId="10633" xr:uid="{CEC1A69B-6F25-45B6-BABB-BCCA4738C4BA}"/>
    <cellStyle name="_Sheet1_NYSEG Liab_One Corp Summary 2" xfId="10634" xr:uid="{F53BFE77-6932-46FA-97D2-1AD1B7BB9A47}"/>
    <cellStyle name="_Sheet1_NYSEG Liab_Plan IS" xfId="10635" xr:uid="{7AEAA7E7-CBD5-49C3-BC9D-DDA4AD033C9D}"/>
    <cellStyle name="_Sheet1_NYSEG Liab_Plan IS_Xavier" xfId="10636" xr:uid="{B29955F3-2712-452E-9E44-DB0778315AF2}"/>
    <cellStyle name="_Sheet1_NYSEG Liab_PlntIn" xfId="10637" xr:uid="{92D75276-5956-464C-AE53-99783A2A0288}"/>
    <cellStyle name="_Sheet1_NYSEG Liab_PlntIn_Xavier" xfId="10638" xr:uid="{FE905CAE-1078-4D9A-BF9E-C9F5A64C5C56}"/>
    <cellStyle name="_Sheet1_NYSEG Liab_PPA" xfId="10639" xr:uid="{50F82263-C502-496B-AA61-97832A9165DB}"/>
    <cellStyle name="_Sheet1_NYSEG Liab_PPA_Xavier" xfId="10640" xr:uid="{C52BBFE2-EF9B-46F4-8A15-9FE7B9D325B2}"/>
    <cellStyle name="_Sheet1_NYSEG Liab_ppt-ind" xfId="10641" xr:uid="{A3FB2B39-58B8-4978-8713-62B81429E05E}"/>
    <cellStyle name="_Sheet1_NYSEG Liab_Xavier" xfId="10642" xr:uid="{7198C38D-6667-4671-9CCA-1DED85C4EFA1}"/>
    <cellStyle name="_Sheet1_One Corp Summary" xfId="10643" xr:uid="{EB482C92-2268-4D3A-98B3-9F6C5C5D3222}"/>
    <cellStyle name="_Sheet1_One Corp Summary 2" xfId="10644" xr:uid="{AB71FAC8-5C05-40D4-BC60-A3ACB13D65A0}"/>
    <cellStyle name="_Sheet1_Plan IS" xfId="10645" xr:uid="{633FDC4C-6615-4F0A-8AF4-62E955AEE846}"/>
    <cellStyle name="_Sheet1_Plan IS_Xavier" xfId="10646" xr:uid="{D5FB200E-2F1E-4F9D-BC56-EB2E2FF39711}"/>
    <cellStyle name="_Sheet1_PlntIn" xfId="10647" xr:uid="{66059AAE-F408-4B6C-9ACD-737E1B0DA778}"/>
    <cellStyle name="_Sheet1_PlntIn_Xavier" xfId="10648" xr:uid="{EA97A0C3-1970-4ABA-8E26-CDDF057667E1}"/>
    <cellStyle name="_Sheet1_PPA" xfId="10649" xr:uid="{D3493E22-C82E-41E4-8BF9-5110D5508610}"/>
    <cellStyle name="_Sheet1_PPA_Xavier" xfId="10650" xr:uid="{91994AC9-B7DF-4A52-BCC3-AA59B9D884DE}"/>
    <cellStyle name="_Sheet1_ppt-ind" xfId="10651" xr:uid="{C987287B-CAA2-490B-ADCB-45AB83AE5973}"/>
    <cellStyle name="_Sheet1_PWC Aeolus II Tax Workpapers 2007" xfId="10652" xr:uid="{F5D3CE99-6EEC-44CC-98EF-C7C017748EFE}"/>
    <cellStyle name="_Sheet1_RBS Credit Sensitivities" xfId="10653" xr:uid="{916A0CE9-6988-4B88-A0DF-065FAD4D92C0}"/>
    <cellStyle name="_Sheet1_RBS Credit Sensitivities_GC Update to Aug '11 RC Model v28 Filing Version -- v1" xfId="10654" xr:uid="{C09941A3-DD8F-444D-9844-41B1EF6AE2DD}"/>
    <cellStyle name="_Sheet1_RBS Credit Sensitivities_GC Update to Aug '11 RC Model v28 Filing Version _Rev. Req. Adj. per final decision v5.01.06.2012" xfId="10655" xr:uid="{5DD13F02-DC0A-42CF-BBA7-857424407B7B}"/>
    <cellStyle name="_Sheet1_RBS Credit Sensitivities_witness prep support _D-3.0 update_Copy of GC Aug '11 RC Model -- v28" xfId="10656" xr:uid="{4C8CEB3E-943B-44B0-81A8-6C323543513E}"/>
    <cellStyle name="_Sheet1_Reg Asset 2008 changes-summary Jan" xfId="10657" xr:uid="{3D1883B3-5211-439B-9D79-86C62120FC91}"/>
    <cellStyle name="_Sheet1_Reg Asset 2008 changes-summary Jan 2" xfId="10658" xr:uid="{25D38254-ED34-4672-AFCD-1DDF9FC456AB}"/>
    <cellStyle name="_Sheet1_Reg Asset 2008 changes-summary Jan 2 2" xfId="10659" xr:uid="{596CF361-31F1-497E-B143-3CFA06C5BC6A}"/>
    <cellStyle name="_Sheet1_Reg Asset 2008 changes-summary Jan 2_Xavier" xfId="10660" xr:uid="{E1449F79-A333-43AA-9B1A-7CC0960B6573}"/>
    <cellStyle name="_Sheet1_Reg Asset 2008 changes-summary Jan 3" xfId="10661" xr:uid="{1058B911-4CD0-47DE-AB9E-92B7549FC858}"/>
    <cellStyle name="_Sheet1_Reg Asset 2008 changes-summary Jan_14  IUSA 2012 Rev2 Maqueta for Presentation July 9" xfId="10662" xr:uid="{DCA7E82A-506D-4B2B-A100-FD7CD226B8B2}"/>
    <cellStyle name="_Sheet1_Reg Asset 2008 changes-summary Jan_9. Staff Cost-External Services" xfId="10663" xr:uid="{6045B762-30FB-4F59-94DA-8931F0817FD9}"/>
    <cellStyle name="_Sheet1_Reg Asset 2008 changes-summary Jan_9. Staff Cost-External Services 2" xfId="10664" xr:uid="{BCCFA5CB-956F-4753-8ABE-42C8BB3FEAA6}"/>
    <cellStyle name="_Sheet1_Reg Asset 2008 changes-summary Jan_9. Staff Cost-External Services_1" xfId="10665" xr:uid="{92BB0DCA-97B7-4A69-914C-937662580453}"/>
    <cellStyle name="_Sheet1_Reg Asset 2008 changes-summary Jan_9. Staff Cost-External Services_1 2" xfId="10666" xr:uid="{1E505EC5-4529-42DF-B388-B125B9F91CD3}"/>
    <cellStyle name="_Sheet1_Reg Asset 2008 changes-summary Jan_Actual" xfId="10667" xr:uid="{D91F2BA2-1304-4BB0-A619-D6AEF450E0F2}"/>
    <cellStyle name="_Sheet1_Reg Asset 2008 changes-summary Jan_Actual_Xavier" xfId="10668" xr:uid="{DF0CEE76-592F-4BAC-9AC0-3121CEE48DBF}"/>
    <cellStyle name="_Sheet1_Reg Asset 2008 changes-summary Jan_Conversion" xfId="10669" xr:uid="{8731F1C4-F901-4726-B0AB-AB94AA3F6DFA}"/>
    <cellStyle name="_Sheet1_Reg Asset 2008 changes-summary Jan_Conversion 2" xfId="10670" xr:uid="{B137C7DE-AB7B-4C22-8486-11C3AFC125C7}"/>
    <cellStyle name="_Sheet1_Reg Asset 2008 changes-summary Jan_FIN € Summary" xfId="10671" xr:uid="{57A711DB-7C5C-430E-B32F-A34DDC11032B}"/>
    <cellStyle name="_Sheet1_Reg Asset 2008 changes-summary Jan_FIN € Summary 2" xfId="10672" xr:uid="{1595AD0B-7C63-42FC-AED7-A89D03040FC4}"/>
    <cellStyle name="_Sheet1_Reg Asset 2008 changes-summary Jan_IFRS IS" xfId="10673" xr:uid="{2DA74211-C09E-4D88-99D6-37E9D3AF4FEE}"/>
    <cellStyle name="_Sheet1_Reg Asset 2008 changes-summary Jan_IFRS IS_Xavier" xfId="10674" xr:uid="{2E575BDF-2A9E-446C-AC41-C4207380646E}"/>
    <cellStyle name="_Sheet1_Reg Asset 2008 changes-summary Jan_One Corp Summary" xfId="10675" xr:uid="{601C09EC-0E2B-47B8-ABCC-6D20B81017D1}"/>
    <cellStyle name="_Sheet1_Reg Asset 2008 changes-summary Jan_One Corp Summary 2" xfId="10676" xr:uid="{13888F0E-55B1-4400-B5AF-D92918E79916}"/>
    <cellStyle name="_Sheet1_Reg Asset 2008 changes-summary Jan_Plan IS" xfId="10677" xr:uid="{359E0126-02EC-4662-A1FC-01656EB8DC93}"/>
    <cellStyle name="_Sheet1_Reg Asset 2008 changes-summary Jan_Plan IS_Xavier" xfId="10678" xr:uid="{F409E5D8-7D0D-4D23-A827-4DAB3EAC9D46}"/>
    <cellStyle name="_Sheet1_Reg Asset 2008 changes-summary Jan_PlntIn" xfId="10679" xr:uid="{4E0B70DD-A723-44C6-9BDF-B57180B960B9}"/>
    <cellStyle name="_Sheet1_Reg Asset 2008 changes-summary Jan_PlntIn_Xavier" xfId="10680" xr:uid="{5471E0F3-8236-4143-AE52-32B4FAA823C0}"/>
    <cellStyle name="_Sheet1_Reg Asset 2008 changes-summary Jan_PPA" xfId="10681" xr:uid="{478A245F-5120-41FF-A36A-5227D1DE1424}"/>
    <cellStyle name="_Sheet1_Reg Asset 2008 changes-summary Jan_PPA_Xavier" xfId="10682" xr:uid="{D689429D-D777-4D73-8126-6B191269FB14}"/>
    <cellStyle name="_Sheet1_Reg Asset 2008 changes-summary Jan_ppt-ind" xfId="10683" xr:uid="{A52F4C42-8D09-410E-B5C7-D1676160D1F2}"/>
    <cellStyle name="_Sheet1_Reg Asset 2008 changes-summary Jan_Xavier" xfId="10684" xr:uid="{03008A27-D536-481A-A072-62210E77DF8C}"/>
    <cellStyle name="_Sheet1_SPHI &amp; Subs Apportionment Spreadsheet -12.31.2007_4" xfId="10685" xr:uid="{3227D1F6-8891-4DCA-B39E-2A21E8F16309}"/>
    <cellStyle name="_Sheet1_SPHI &amp; Subs Apportionment Spreadsheet -12.31.2007_5" xfId="10686" xr:uid="{2180D3FB-5B2B-4635-A8AE-967B337852FE}"/>
    <cellStyle name="_Sheet1_State Modifications &amp; Adjustments workpaper TYE 12-31-2007" xfId="10687" xr:uid="{81AB4D07-FE07-4DEE-9CFC-075C77F901F7}"/>
    <cellStyle name="_Sheet1_T2" xfId="10688" xr:uid="{AD5F8A88-ABB4-4048-B9E0-C5231150D79E}"/>
    <cellStyle name="_Sheet1_T5" xfId="10689" xr:uid="{1CFEEE5E-6ABA-466F-83EC-5823CE05FBDB}"/>
    <cellStyle name="_Sheet1_T51.3" xfId="10690" xr:uid="{5CB36561-6287-4A3E-8B0C-F8CF019F0CF5}"/>
    <cellStyle name="_Sheet1_T51.4 TAX DEPR" xfId="10691" xr:uid="{CF3DBFD4-CD3E-4030-827F-F69683F9098D}"/>
    <cellStyle name="_Sheet1_T53" xfId="10692" xr:uid="{BD772E44-9930-482A-B5A2-A752F8633F97}"/>
    <cellStyle name="_Sheet1_T53 704b DEPR" xfId="10693" xr:uid="{3A8B906E-BDA4-4AAE-8DA2-C645E89DBC45}"/>
    <cellStyle name="_Sheet1_T54" xfId="10694" xr:uid="{DEA5B765-98D9-491E-81D5-55BD585DBF92}"/>
    <cellStyle name="_Sheet1_T54 704b BASIS" xfId="10695" xr:uid="{10DCB94C-3FE2-443A-AB6A-00B5DA2F7DA2}"/>
    <cellStyle name="_Sheet1_T55" xfId="10696" xr:uid="{7CA1A63A-74F8-4FCB-BB15-68E7110A06D7}"/>
    <cellStyle name="_Sheet1_T55_1" xfId="10697" xr:uid="{7981FB03-7E06-4809-9B7E-AE753AE0159A}"/>
    <cellStyle name="_Sheet1_T57" xfId="10698" xr:uid="{FCE03B92-2935-4B1E-BE26-45C782DBEDBB}"/>
    <cellStyle name="_Sheet1_TX 2008 Margin Tax Summary YE 12-31-2007" xfId="10699" xr:uid="{02284051-633D-441A-A8CE-F8CBC8C881FA}"/>
    <cellStyle name="_Sheet1_Working CN P&amp;I breakdown" xfId="10700" xr:uid="{63026290-5891-4C93-9370-A7071D4F6A96}"/>
    <cellStyle name="_Sheet1_working TB adjusted by PwC 4.21.09" xfId="10701" xr:uid="{B60CB56A-D2B3-4DC4-A3FE-7C7587A1A629}"/>
    <cellStyle name="_Sheet1_wp 135a Enstor Amortization Katy Storage" xfId="10702" xr:uid="{33975F21-9BCF-497E-B4D0-35B12EEF3A5C}"/>
    <cellStyle name="_Sheet1_Xavier" xfId="10703" xr:uid="{3D8041FB-2F84-405E-83D8-DFD124A6BD5F}"/>
    <cellStyle name="_Sheet2" xfId="10704" xr:uid="{A898C394-C207-4F4E-BB78-E6AD1956B97A}"/>
    <cellStyle name="_Sheet2_CapitalDrawdown (M+D)" xfId="10705" xr:uid="{4D9E816F-C274-4225-AA6F-6EB93D173E35}"/>
    <cellStyle name="_Sheet2_CapitalDrawdown (M+D)_GC Update to Aug '11 RC Model v28 Filing Version -- v1" xfId="10706" xr:uid="{112FE7E4-16F3-4199-BF34-CE759EE9FEC8}"/>
    <cellStyle name="_Sheet2_CapitalDrawdown (M+D)_GC Update to Aug '11 RC Model v28 Filing Version _Rev. Req. Adj. per final decision v5.01.06.2012" xfId="10707" xr:uid="{2B38D9C4-DC22-4CB0-A682-4161E1A7A89F}"/>
    <cellStyle name="_Sheet2_CapitalDrawdown (M+D)_witness prep support _D-3.0 update_Copy of GC Aug '11 RC Model -- v28" xfId="10708" xr:uid="{5AAC26E9-C6D6-4B66-969A-EAB31C2B3BAD}"/>
    <cellStyle name="_Sheet2_GC Business Valuation Summary v5 - KD" xfId="10709" xr:uid="{B2F20D68-D10A-41A0-8C5C-B47FC7D16B3C}"/>
    <cellStyle name="_Sheet2_RBS Credit Sensitivities" xfId="10710" xr:uid="{83AA72A9-60A9-4399-9109-0FEB3DED78E8}"/>
    <cellStyle name="_Sheet2_RBS Credit Sensitivities_GC Update to Aug '11 RC Model v28 Filing Version -- v1" xfId="10711" xr:uid="{FB4FBEEA-EC93-4E7B-A250-C269E6027B28}"/>
    <cellStyle name="_Sheet2_RBS Credit Sensitivities_GC Update to Aug '11 RC Model v28 Filing Version _Rev. Req. Adj. per final decision v5.01.06.2012" xfId="10712" xr:uid="{25D85951-A56A-4ACB-9A56-2ED32F34B234}"/>
    <cellStyle name="_Sheet2_RBS Credit Sensitivities_witness prep support _D-3.0 update_Copy of GC Aug '11 RC Model -- v28" xfId="10713" xr:uid="{96DE7C91-A533-4574-BD0E-877FEB2AED99}"/>
    <cellStyle name="_Shiloh" xfId="10714" xr:uid="{7D828833-2BB1-4840-890C-83C4EDAE5699}"/>
    <cellStyle name="_Shiloh_M.1.1 Balance Formato de carga " xfId="10715" xr:uid="{7D028715-DE9E-43F8-ABE1-F73B3C1445EE}"/>
    <cellStyle name="_South Chestnut" xfId="10716" xr:uid="{763A709D-FF23-4E49-AB5C-FCE0F08D59EF}"/>
    <cellStyle name="_South Chestnut_M.1.1 Balance Formato de carga " xfId="10717" xr:uid="{6F129089-C575-4CF7-B758-1F2506DDAFA3}"/>
    <cellStyle name="_SPHI &amp; Subs Apportionment Spreadsheet -12.31.2007_4" xfId="10718" xr:uid="{159B57DB-5F33-47AD-B325-78362F73B0EC}"/>
    <cellStyle name="_SPHI &amp; Subs Apportionment Spreadsheet -12.31.2007_5" xfId="10719" xr:uid="{9BDE70C4-CDEB-47F6-A384-677DE88895BF}"/>
    <cellStyle name="_SPW PPA Model (Wind - Callagheen)" xfId="10720" xr:uid="{7270729C-4532-4AA7-9A69-E475002369D5}"/>
    <cellStyle name="_SPW PPA Model (Wind - Callagheen) 2" xfId="10721" xr:uid="{4A901594-857C-405F-9D13-07781EF50A80}"/>
    <cellStyle name="_SPW PPA Model (Wind - Callagheen)_Adams Report Recon Sept 08" xfId="10722" xr:uid="{7FD04014-E7BB-4979-8BF3-80441065B58B}"/>
    <cellStyle name="_SPW PPA Model (Wind - Callagheen)_Adams Report Recon Sept 08 2" xfId="10723" xr:uid="{F96BB68E-5157-465D-B16D-0CA029CF438C}"/>
    <cellStyle name="_SPW PPA Model (Wind - Callagheen)_Book1" xfId="10724" xr:uid="{81405686-6A5B-4BDA-97A2-C85BCE8B2917}"/>
    <cellStyle name="_SPW PPA Model (Wind - Callagheen)_Book1 2" xfId="10725" xr:uid="{5B4A342B-3A2F-413E-9F3B-9602299F002D}"/>
    <cellStyle name="_SPW PPA Model (Wind - Callagheen)_NYSEG Assets" xfId="10726" xr:uid="{BAB2C1C2-6266-404E-A475-160C03B17A89}"/>
    <cellStyle name="_SPW PPA Model (Wind - Callagheen)_NYSEG Assets 2" xfId="10727" xr:uid="{9BB6223B-9260-4817-9C45-E1895107417C}"/>
    <cellStyle name="_SPW PPA Model (Wind - Callagheen)_NYSEG Liab" xfId="10728" xr:uid="{47C2284E-3EF9-4595-858F-8D32E7C00520}"/>
    <cellStyle name="_SPW PPA Model (Wind - Callagheen)_NYSEG Liab 2" xfId="10729" xr:uid="{80B1987E-5CCD-4A57-ABC2-616DE067F086}"/>
    <cellStyle name="_SPW PPA Model (Wind - Callagheen)_Reg Asset 2008 changes-summary Jan" xfId="10730" xr:uid="{A7C74C26-5282-4B42-9623-9B85CEFB47B6}"/>
    <cellStyle name="_SPW PPA Model (Wind - Callagheen)_Reg Asset 2008 changes-summary Jan 2" xfId="10731" xr:uid="{73BFE124-FD6C-4920-8BF3-A5C4FABA60BB}"/>
    <cellStyle name="_SPW PPA Model (Wind - Wolfbog)" xfId="10732" xr:uid="{B9D5F4EE-996D-4F45-8C64-79826C823A24}"/>
    <cellStyle name="_SPW PPA Model (Wind - Wolfbog) 2" xfId="10733" xr:uid="{AA58A30B-EB8D-4879-A793-F8C66F38D60F}"/>
    <cellStyle name="_SPW PPA Model (Wind - Wolfbog) WF updated" xfId="10734" xr:uid="{54A97471-19BD-49FF-92BE-77DE420E3ED1}"/>
    <cellStyle name="_SPW PPA Model (Wind - Wolfbog) WF updated 2" xfId="10735" xr:uid="{294249E9-12EB-410C-B888-A79D00BBD43A}"/>
    <cellStyle name="_SPW PPA Model (Wind - Wolfbog) WF updated_Adams Report Recon Sept 08" xfId="10736" xr:uid="{27F9170E-6213-4259-8F18-A42474156C94}"/>
    <cellStyle name="_SPW PPA Model (Wind - Wolfbog) WF updated_Adams Report Recon Sept 08 2" xfId="10737" xr:uid="{F5A69B9D-B757-4A32-A86A-5A068A9E0C1D}"/>
    <cellStyle name="_SPW PPA Model (Wind - Wolfbog) WF updated_Book1" xfId="10738" xr:uid="{25E2A370-23DB-4784-AC34-7E5C34A320FB}"/>
    <cellStyle name="_SPW PPA Model (Wind - Wolfbog) WF updated_Book1 2" xfId="10739" xr:uid="{A66B1544-9220-44A3-B61B-17D5396A2420}"/>
    <cellStyle name="_SPW PPA Model (Wind - Wolfbog) WF updated_NYSEG Assets" xfId="10740" xr:uid="{09D02370-0B75-4BF2-97F9-5CB4D0299CD9}"/>
    <cellStyle name="_SPW PPA Model (Wind - Wolfbog) WF updated_NYSEG Assets 2" xfId="10741" xr:uid="{1FE9B771-2A6D-4912-86A9-2E7206E674B9}"/>
    <cellStyle name="_SPW PPA Model (Wind - Wolfbog) WF updated_NYSEG Liab" xfId="10742" xr:uid="{99795E9F-067F-4FA6-A31E-7A58FB923518}"/>
    <cellStyle name="_SPW PPA Model (Wind - Wolfbog) WF updated_NYSEG Liab 2" xfId="10743" xr:uid="{D6C4825C-CE20-4A9F-B3BC-F700B4BAB60C}"/>
    <cellStyle name="_SPW PPA Model (Wind - Wolfbog) WF updated_Reg Asset 2008 changes-summary Jan" xfId="10744" xr:uid="{CD55202E-0C74-4A84-AE52-33E6EEEFE29A}"/>
    <cellStyle name="_SPW PPA Model (Wind - Wolfbog) WF updated_Reg Asset 2008 changes-summary Jan 2" xfId="10745" xr:uid="{2D194AC6-9DCD-48B0-9D46-4E182044DA42}"/>
    <cellStyle name="_SPW PPA Model (Wind - Wolfbog)_Adams Report Recon Sept 08" xfId="10746" xr:uid="{5AAE9B7E-9783-40D9-AF47-89DE7BBEB29C}"/>
    <cellStyle name="_SPW PPA Model (Wind - Wolfbog)_Adams Report Recon Sept 08 2" xfId="10747" xr:uid="{C7C75EE1-6842-46CD-BC9E-86BF90913EDC}"/>
    <cellStyle name="_SPW PPA Model (Wind - Wolfbog)_Book1" xfId="10748" xr:uid="{3029CF2C-FBE8-4350-970D-430BC444EB92}"/>
    <cellStyle name="_SPW PPA Model (Wind - Wolfbog)_Book1 2" xfId="10749" xr:uid="{54A3FA4E-6FA0-41E0-A462-7E0863366914}"/>
    <cellStyle name="_SPW PPA Model (Wind - Wolfbog)_NYSEG Assets" xfId="10750" xr:uid="{66118A3D-DFFF-4865-9CE3-B39CE4D64D30}"/>
    <cellStyle name="_SPW PPA Model (Wind - Wolfbog)_NYSEG Assets 2" xfId="10751" xr:uid="{57F28152-6FF6-4736-BB6A-C5127BED3642}"/>
    <cellStyle name="_SPW PPA Model (Wind - Wolfbog)_NYSEG Liab" xfId="10752" xr:uid="{0B0FE059-86BD-4463-B8C1-26DDFE81FF92}"/>
    <cellStyle name="_SPW PPA Model (Wind - Wolfbog)_NYSEG Liab 2" xfId="10753" xr:uid="{F38D999E-D8A7-4475-8D0E-33AEE39482DA}"/>
    <cellStyle name="_SPW PPA Model (Wind - Wolfbog)_Reg Asset 2008 changes-summary Jan" xfId="10754" xr:uid="{2318FC7E-D572-4B87-BAB6-D46AD462F8AB}"/>
    <cellStyle name="_SPW PPA Model (Wind - Wolfbog)_Reg Asset 2008 changes-summary Jan 2" xfId="10755" xr:uid="{65A78DAA-FDD8-4052-9CA4-270BD6B9A0B5}"/>
    <cellStyle name="_Stateline" xfId="10756" xr:uid="{81866BFF-B91C-4BD4-8668-2684FA4F8504}"/>
    <cellStyle name="_Stateline_M.1.1 Balance Formato de carga " xfId="10757" xr:uid="{E158BB8C-7BE1-40C2-A1E4-71097930C732}"/>
    <cellStyle name="_SteelCo" xfId="10758" xr:uid="{98405BF0-10F2-49E4-82E2-28F3CCF95AA6}"/>
    <cellStyle name="_SteelCo 2" xfId="10759" xr:uid="{FE60CBFA-D3C6-4AF2-BFE4-4A66293A44E6}"/>
    <cellStyle name="_SteelCo 2 2" xfId="10760" xr:uid="{3AF02B6A-9B3C-4E02-82AB-C9122D4EAD20}"/>
    <cellStyle name="_SteelCo 2_Xavier" xfId="10761" xr:uid="{1174D218-D204-43CE-A553-4122A264B7CC}"/>
    <cellStyle name="_SteelCo 3" xfId="10762" xr:uid="{A29A78FC-CDFC-4610-B10F-DF45EB108F06}"/>
    <cellStyle name="_SteelCo_14  IUSA 2012 Rev2 Maqueta for Presentation July 9" xfId="10763" xr:uid="{6462C75F-03D7-4A33-9E0A-0476FA62A214}"/>
    <cellStyle name="_SteelCo_9. Staff Cost-External Services" xfId="10764" xr:uid="{4981566F-F52A-4C00-A616-A2BECC285C14}"/>
    <cellStyle name="_SteelCo_9. Staff Cost-External Services 2" xfId="10765" xr:uid="{6E6BE2E3-C6E5-4B22-BD42-FF576799F613}"/>
    <cellStyle name="_SteelCo_Actual" xfId="10766" xr:uid="{377BB843-D5D6-480B-8CC9-4BCEA6F8A344}"/>
    <cellStyle name="_SteelCo_Actual_Xavier" xfId="10767" xr:uid="{64D3D06F-6CDD-448C-9A80-59832221022C}"/>
    <cellStyle name="_SteelCo_Conversion" xfId="10768" xr:uid="{DFF93B08-8208-4E19-A15A-B2C2519709C3}"/>
    <cellStyle name="_SteelCo_Conversion 2" xfId="10769" xr:uid="{3CCC7C34-FB6B-47E6-9DF7-0243C811C49A}"/>
    <cellStyle name="_SteelCo_FIN € Summary" xfId="10770" xr:uid="{E31AE7BB-0F4F-42EF-A88A-1D8198F1897F}"/>
    <cellStyle name="_SteelCo_FIN € Summary 2" xfId="10771" xr:uid="{E0DE4F9E-8AB0-420A-9757-5B41E8775031}"/>
    <cellStyle name="_SteelCo_IFRS IS" xfId="10772" xr:uid="{C18AC074-E369-4E99-B7FE-59C7F8A468A8}"/>
    <cellStyle name="_SteelCo_IFRS IS_Xavier" xfId="10773" xr:uid="{7B5FFA93-1458-410E-BF84-80524BB674E2}"/>
    <cellStyle name="_SteelCo_One Corp Summary" xfId="10774" xr:uid="{18C0FF2B-584F-44E6-A9CB-6148AC4B2FFD}"/>
    <cellStyle name="_SteelCo_One Corp Summary 2" xfId="10775" xr:uid="{AB56FECF-7D77-4E98-B1B9-C22C1FF396AD}"/>
    <cellStyle name="_SteelCo_Plan IS" xfId="10776" xr:uid="{0ADD045E-FA43-4689-9ED6-FAF45D122FE6}"/>
    <cellStyle name="_SteelCo_Plan IS_Xavier" xfId="10777" xr:uid="{00CE0E12-1801-4521-9678-300D76B47C06}"/>
    <cellStyle name="_SteelCo_PlntIn" xfId="10778" xr:uid="{E738A979-2266-4BE7-8896-5AF963828C49}"/>
    <cellStyle name="_SteelCo_PlntIn_Xavier" xfId="10779" xr:uid="{97602E38-46DD-4F80-B3A6-A421B80C4229}"/>
    <cellStyle name="_SteelCo_PPA" xfId="10780" xr:uid="{32C1205A-8DD7-46BC-99E4-1FFD8CF45A4E}"/>
    <cellStyle name="_SteelCo_PPA_Xavier" xfId="10781" xr:uid="{9BDD1D6C-04A9-47B4-90B5-523C9F8E04C0}"/>
    <cellStyle name="_SteelCo_ppt-ind" xfId="10782" xr:uid="{A1A08278-A039-40C0-9D6E-76C936D62FDA}"/>
    <cellStyle name="_SteelCo_Xavier" xfId="10783" xr:uid="{8D0002CE-AAD3-42E9-B53A-AE6552F67EBF}"/>
    <cellStyle name="_SubHeading" xfId="10784" xr:uid="{B27E663D-85A5-4AAA-BF9F-2D8C90D8DCF0}"/>
    <cellStyle name="_SubHeading 2" xfId="10785" xr:uid="{0A1B51BB-BC95-40EE-8F7E-945787AF1035}"/>
    <cellStyle name="_SubHeading_lbo_long_model" xfId="10786" xr:uid="{1D4CC200-3941-43FD-A2E8-853C4DADF55C}"/>
    <cellStyle name="_SubHeading_lbo_long_model 2" xfId="10787" xr:uid="{358E2151-0322-4910-85BF-5E02015DBD43}"/>
    <cellStyle name="_SubHeading_Model 03_21_02 Base Case No Weights" xfId="10788" xr:uid="{D169EC7E-6DD5-4121-AF27-6AC9098D97AC}"/>
    <cellStyle name="_SubHeading_Model 03_21_02 Base Case No Weights_CapitalDrawdown (M+D)" xfId="10789" xr:uid="{0B873771-5314-4433-A025-DB34CAA35C0D}"/>
    <cellStyle name="_SubHeading_Model 03_21_02 Base Case No Weights_Devon July Actuals vs  Bank OB 08-18-09 gdl (2)" xfId="10790" xr:uid="{40867063-7C4D-43A0-B71C-AF040F0D562E}"/>
    <cellStyle name="_SubHeading_Model 03_21_02 Base Case No Weights_GC Business Valuation Summary v5 - KD" xfId="10791" xr:uid="{6C941970-6D97-4ABF-A0DF-69F6DDA16831}"/>
    <cellStyle name="_SubHeading_Model 03_21_02 Base Case No Weights_GC Update to Aug '11 RC Model v28 Filing Version -- v1" xfId="10792" xr:uid="{9ECD1787-2788-404F-A363-11AE726DF359}"/>
    <cellStyle name="_SubHeading_Model 03_21_02 Base Case No Weights_GC Update to Aug '11 RC Model v28 Filing Version _Rev. Req. Adj. per final decision v5.01.06.2012" xfId="10793" xr:uid="{F4AAEFC1-44AD-4071-B944-1FC58C8615D8}"/>
    <cellStyle name="_SubHeading_Model 03_21_02 Base Case No Weights_RBS Credit Sensitivities" xfId="10794" xr:uid="{4C1135E2-DDB9-4783-9927-4883BC0EDDBB}"/>
    <cellStyle name="_SubHeading_Model 03_21_02 Base Case No Weights_Updated Strategic Growth Opportunities portfolio with owners for 2012   3-28-12" xfId="10795" xr:uid="{186717A4-8C7B-45AA-A744-4D1A385B4424}"/>
    <cellStyle name="_SubHeading_Model 03_21_02 Base Case No Weights_Updated Strategic Growth Opportunities portfolio with owners for 2012   4-8-12" xfId="10796" xr:uid="{65DA61C5-0DFC-4857-9200-562B704E2D6A}"/>
    <cellStyle name="_SubHeading_Model 03_21_02 Base Case No Weights_Updated Strategic Growth Opportunities portfolio with owners for 2013 - 5.30.13" xfId="10797" xr:uid="{D7FC0041-506B-4EBA-B2DD-E5BD60E6CE4D}"/>
    <cellStyle name="_SubHeading_Model 03_21_02 Base Case No Weights_witness prep support _D-3.0 update_Copy of GC Aug '11 RC Model -- v28" xfId="10798" xr:uid="{0B539934-AD4A-4F6F-8DCB-B26DA4A1D99E}"/>
    <cellStyle name="_SubHeading_prestemp" xfId="10799" xr:uid="{97D496F8-BD49-4732-8615-F2D0D02975DF}"/>
    <cellStyle name="_SubHeading_prestemp 2" xfId="10800" xr:uid="{9F469A56-C94A-45CC-9411-EAF05B932484}"/>
    <cellStyle name="_Summary" xfId="10801" xr:uid="{3ACC9409-F685-4E00-8102-F18F7F7FA65A}"/>
    <cellStyle name="_Summary of values - Generation 290607dr" xfId="10802" xr:uid="{5D369371-98DF-4125-8212-86A3AAA706BB}"/>
    <cellStyle name="_Summary of values - Generation 290607dr 2" xfId="10803" xr:uid="{75F088D2-5861-4ECE-892B-655932382EAB}"/>
    <cellStyle name="_Summary of values - Generation 290607dr 2 2" xfId="10804" xr:uid="{6E9281E0-05BC-44AA-99CB-D11BEB094390}"/>
    <cellStyle name="_Summary of values - Generation 290607dr 2_Xavier" xfId="10805" xr:uid="{6C4ED6F0-9C98-4E71-9C9D-579752706F64}"/>
    <cellStyle name="_Summary of values - Generation 290607dr 3" xfId="10806" xr:uid="{80B084BF-558A-4B89-AA37-751005E7FF2A}"/>
    <cellStyle name="_Summary of values - Generation 290607dr_14  IUSA 2012 Rev2 Maqueta for Presentation July 9" xfId="10807" xr:uid="{6A633A34-4679-492F-9500-8A14A8105184}"/>
    <cellStyle name="_Summary of values - Generation 290607dr_9. Staff Cost-External Services" xfId="10808" xr:uid="{B057F5C3-AA28-41C9-85E8-AC18FB087A36}"/>
    <cellStyle name="_Summary of values - Generation 290607dr_9. Staff Cost-External Services 2" xfId="10809" xr:uid="{8499A278-8F3E-4CB6-863A-C8E390C02A48}"/>
    <cellStyle name="_Summary of values - Generation 290607dr_Actual" xfId="10810" xr:uid="{A6256E4C-FDED-45C3-96CD-B7B46BA9FA6A}"/>
    <cellStyle name="_Summary of values - Generation 290607dr_Actual_Xavier" xfId="10811" xr:uid="{3EA8BB2A-0F29-4DA6-A42B-EE010C671E3F}"/>
    <cellStyle name="_Summary of values - Generation 290607dr_Adams Report Recon Sept 08" xfId="10812" xr:uid="{01349948-5537-4805-B39E-DA69C4FABD40}"/>
    <cellStyle name="_Summary of values - Generation 290607dr_Adams Report Recon Sept 08 2" xfId="10813" xr:uid="{15C46A80-B072-4022-A51A-23FC52DACBD7}"/>
    <cellStyle name="_Summary of values - Generation 290607dr_Adams Report Recon Sept 08 2 2" xfId="10814" xr:uid="{128BD411-C6FB-4682-A4E0-0F25A1DF2930}"/>
    <cellStyle name="_Summary of values - Generation 290607dr_Adams Report Recon Sept 08 2_Xavier" xfId="10815" xr:uid="{BBD155D3-1CD6-4539-A6E0-D1076F0529B6}"/>
    <cellStyle name="_Summary of values - Generation 290607dr_Adams Report Recon Sept 08 3" xfId="10816" xr:uid="{9327439B-0C73-44C9-8170-3D708B4780D9}"/>
    <cellStyle name="_Summary of values - Generation 290607dr_Adams Report Recon Sept 08_14  IUSA 2012 Rev2 Maqueta for Presentation July 9" xfId="10817" xr:uid="{8CC7BD59-10DD-4D5F-B8A9-3F9235D5ED39}"/>
    <cellStyle name="_Summary of values - Generation 290607dr_Adams Report Recon Sept 08_9. Staff Cost-External Services" xfId="10818" xr:uid="{2DEFCA88-CA05-47DE-8B39-CF7C2EB43045}"/>
    <cellStyle name="_Summary of values - Generation 290607dr_Adams Report Recon Sept 08_9. Staff Cost-External Services 2" xfId="10819" xr:uid="{12C8E5C5-16CB-4CD9-B43F-77BACBB313B6}"/>
    <cellStyle name="_Summary of values - Generation 290607dr_Adams Report Recon Sept 08_Actual" xfId="10820" xr:uid="{02005225-D98E-4795-BC6D-181149976F0A}"/>
    <cellStyle name="_Summary of values - Generation 290607dr_Adams Report Recon Sept 08_Actual_Xavier" xfId="10821" xr:uid="{EFCD0A69-5D0E-4D0D-AC25-65107BBF4FCF}"/>
    <cellStyle name="_Summary of values - Generation 290607dr_Adams Report Recon Sept 08_Conversion" xfId="10822" xr:uid="{29B05074-2188-45B4-8B46-FB814261A90E}"/>
    <cellStyle name="_Summary of values - Generation 290607dr_Adams Report Recon Sept 08_Conversion 2" xfId="10823" xr:uid="{4D6E32BE-6230-4E75-92B2-5CFAC5DD190D}"/>
    <cellStyle name="_Summary of values - Generation 290607dr_Adams Report Recon Sept 08_FIN € Summary" xfId="10824" xr:uid="{CCDF3D45-93F4-4C85-85F4-722139EF3BB4}"/>
    <cellStyle name="_Summary of values - Generation 290607dr_Adams Report Recon Sept 08_FIN € Summary 2" xfId="10825" xr:uid="{B4457872-CCC3-4625-8B8A-AA58E75B8B3A}"/>
    <cellStyle name="_Summary of values - Generation 290607dr_Adams Report Recon Sept 08_IFRS IS" xfId="10826" xr:uid="{C3466F6A-5B79-4DE9-8394-E0CECDF9033E}"/>
    <cellStyle name="_Summary of values - Generation 290607dr_Adams Report Recon Sept 08_IFRS IS_Xavier" xfId="10827" xr:uid="{EA1E7F7F-BFCB-45FB-8B28-154FF59FE735}"/>
    <cellStyle name="_Summary of values - Generation 290607dr_Adams Report Recon Sept 08_One Corp Summary" xfId="10828" xr:uid="{2FB475D5-92A8-4FC2-87D6-9882C7B0754A}"/>
    <cellStyle name="_Summary of values - Generation 290607dr_Adams Report Recon Sept 08_One Corp Summary 2" xfId="10829" xr:uid="{63DA9688-8063-4542-AADE-81A4A6FFEE43}"/>
    <cellStyle name="_Summary of values - Generation 290607dr_Adams Report Recon Sept 08_Plan IS" xfId="10830" xr:uid="{479D7BED-B734-4DEA-9CD0-71D342A32617}"/>
    <cellStyle name="_Summary of values - Generation 290607dr_Adams Report Recon Sept 08_Plan IS_Xavier" xfId="10831" xr:uid="{2C7E22C6-C64D-4107-B4CC-BF2563998C4B}"/>
    <cellStyle name="_Summary of values - Generation 290607dr_Adams Report Recon Sept 08_PlntIn" xfId="10832" xr:uid="{47E16F57-961B-4740-960A-4211FEDA33CF}"/>
    <cellStyle name="_Summary of values - Generation 290607dr_Adams Report Recon Sept 08_PlntIn_Xavier" xfId="10833" xr:uid="{C9A57FB7-046A-4E27-96DF-88A925DCF801}"/>
    <cellStyle name="_Summary of values - Generation 290607dr_Adams Report Recon Sept 08_PPA" xfId="10834" xr:uid="{9393B49B-9A44-4D39-A180-3B8777FACAF9}"/>
    <cellStyle name="_Summary of values - Generation 290607dr_Adams Report Recon Sept 08_PPA_Xavier" xfId="10835" xr:uid="{B0A3FA39-31D2-4210-88D7-CE23E65B8B78}"/>
    <cellStyle name="_Summary of values - Generation 290607dr_Adams Report Recon Sept 08_ppt-ind" xfId="10836" xr:uid="{2297A197-CAA8-4C64-B989-C5E26D434572}"/>
    <cellStyle name="_Summary of values - Generation 290607dr_Adams Report Recon Sept 08_Xavier" xfId="10837" xr:uid="{4BD733DD-1806-42DC-B82C-9FE2C1ABF4D9}"/>
    <cellStyle name="_Summary of values - Generation 290607dr_Book1" xfId="10838" xr:uid="{7DE0C815-73CA-47F5-9CDF-8E0B63D179A9}"/>
    <cellStyle name="_Summary of values - Generation 290607dr_Book1 2" xfId="10839" xr:uid="{4C9896A5-B124-4DB6-8383-3B83FBDD912A}"/>
    <cellStyle name="_Summary of values - Generation 290607dr_Book1 2 2" xfId="10840" xr:uid="{95CC2E60-2020-4DCF-AD45-44988DF8695D}"/>
    <cellStyle name="_Summary of values - Generation 290607dr_Book1 2_Xavier" xfId="10841" xr:uid="{4809DB37-54B7-4AF7-A04C-D4F90DC13BA1}"/>
    <cellStyle name="_Summary of values - Generation 290607dr_Book1 3" xfId="10842" xr:uid="{A26E352A-CF71-462B-A703-37A052D052DE}"/>
    <cellStyle name="_Summary of values - Generation 290607dr_Book1_14  IUSA 2012 Rev2 Maqueta for Presentation July 9" xfId="10843" xr:uid="{397AF8B5-8971-4BD1-BB0C-1F0567378C29}"/>
    <cellStyle name="_Summary of values - Generation 290607dr_Book1_9. Staff Cost-External Services" xfId="10844" xr:uid="{61F11729-FF52-4706-B4EC-A177382A085C}"/>
    <cellStyle name="_Summary of values - Generation 290607dr_Book1_9. Staff Cost-External Services 2" xfId="10845" xr:uid="{A9FAA4B9-ECF2-4663-97F2-80742B103210}"/>
    <cellStyle name="_Summary of values - Generation 290607dr_Book1_Actual" xfId="10846" xr:uid="{47928B46-16A5-4A18-9A63-1B46128733D2}"/>
    <cellStyle name="_Summary of values - Generation 290607dr_Book1_Actual_Xavier" xfId="10847" xr:uid="{1719B590-3FB0-427C-AE99-8C43C1410333}"/>
    <cellStyle name="_Summary of values - Generation 290607dr_Book1_Conversion" xfId="10848" xr:uid="{4C26A7EE-7E16-4455-A53A-8AC9CF3273A5}"/>
    <cellStyle name="_Summary of values - Generation 290607dr_Book1_Conversion 2" xfId="10849" xr:uid="{8BDF9FF9-9971-422D-A434-B0D63CB0F843}"/>
    <cellStyle name="_Summary of values - Generation 290607dr_Book1_FIN € Summary" xfId="10850" xr:uid="{4D6E337C-AA29-41BC-B5BB-C8591BCAADB6}"/>
    <cellStyle name="_Summary of values - Generation 290607dr_Book1_FIN € Summary 2" xfId="10851" xr:uid="{A0167400-8D88-42CA-8E79-D5ED4B4D8356}"/>
    <cellStyle name="_Summary of values - Generation 290607dr_Book1_IFRS IS" xfId="10852" xr:uid="{9FD319B8-F684-496A-8003-BDDFD347AE8D}"/>
    <cellStyle name="_Summary of values - Generation 290607dr_Book1_IFRS IS_Xavier" xfId="10853" xr:uid="{FCFB8C97-CC95-4A20-B09F-CC973E93CF28}"/>
    <cellStyle name="_Summary of values - Generation 290607dr_Book1_One Corp Summary" xfId="10854" xr:uid="{BADAB1FA-8A27-42D0-AEC7-57ACD17CCB8A}"/>
    <cellStyle name="_Summary of values - Generation 290607dr_Book1_One Corp Summary 2" xfId="10855" xr:uid="{BE61AFD1-73FF-44E1-9FE5-AC33E0A2C6F2}"/>
    <cellStyle name="_Summary of values - Generation 290607dr_Book1_Plan IS" xfId="10856" xr:uid="{E597288E-B8BF-4E07-BDBA-1098DFCEABBC}"/>
    <cellStyle name="_Summary of values - Generation 290607dr_Book1_Plan IS_Xavier" xfId="10857" xr:uid="{A635A287-8595-43C9-8962-9D44771888F4}"/>
    <cellStyle name="_Summary of values - Generation 290607dr_Book1_PlntIn" xfId="10858" xr:uid="{6806BEF6-F79C-441F-B40F-883ACC60F873}"/>
    <cellStyle name="_Summary of values - Generation 290607dr_Book1_PlntIn_Xavier" xfId="10859" xr:uid="{5AD78A56-248C-4703-A92F-C8317BD5995D}"/>
    <cellStyle name="_Summary of values - Generation 290607dr_Book1_PPA" xfId="10860" xr:uid="{B507992A-E4CB-4756-BC1A-1DD6FB8B2DFE}"/>
    <cellStyle name="_Summary of values - Generation 290607dr_Book1_PPA_Xavier" xfId="10861" xr:uid="{CCE2673A-BD96-4C3A-86E7-3BB85756571F}"/>
    <cellStyle name="_Summary of values - Generation 290607dr_Book1_ppt-ind" xfId="10862" xr:uid="{FD7E3604-6100-4310-84F7-8D47310BED7D}"/>
    <cellStyle name="_Summary of values - Generation 290607dr_Book1_Xavier" xfId="10863" xr:uid="{F75DABAE-3C0D-41C8-932F-312B6A619884}"/>
    <cellStyle name="_Summary of values - Generation 290607dr_Conversion" xfId="10864" xr:uid="{C1F19091-EF2B-4CAD-A07D-C302412BE922}"/>
    <cellStyle name="_Summary of values - Generation 290607dr_Conversion 2" xfId="10865" xr:uid="{415A3731-4FCE-4F10-9835-8C755FB8EB73}"/>
    <cellStyle name="_Summary of values - Generation 290607dr_FIN € Summary" xfId="10866" xr:uid="{408C0592-5561-4AFC-83B2-1FDDB31CC579}"/>
    <cellStyle name="_Summary of values - Generation 290607dr_FIN € Summary 2" xfId="10867" xr:uid="{CB1A549B-53D7-4E0F-AF5B-20B4A2EDAA7B}"/>
    <cellStyle name="_Summary of values - Generation 290607dr_IFRS IS" xfId="10868" xr:uid="{3C227F21-E778-4379-BDDA-3E6460DDFC41}"/>
    <cellStyle name="_Summary of values - Generation 290607dr_IFRS IS_Xavier" xfId="10869" xr:uid="{2A42CE8C-F373-425E-86FD-96038CC285B2}"/>
    <cellStyle name="_Summary of values - Generation 290607dr_NYSEG Assets" xfId="10870" xr:uid="{3E039E7E-DCB7-44A0-9D7E-51DC1DB3E7E9}"/>
    <cellStyle name="_Summary of values - Generation 290607dr_NYSEG Assets 2" xfId="10871" xr:uid="{6A6A0725-6EDB-4BA6-9DC7-EC215513AE2E}"/>
    <cellStyle name="_Summary of values - Generation 290607dr_NYSEG Assets 2 2" xfId="10872" xr:uid="{FF145BA8-A321-4A78-A82C-D5B7758991BA}"/>
    <cellStyle name="_Summary of values - Generation 290607dr_NYSEG Assets 2_Xavier" xfId="10873" xr:uid="{B09F5C3C-8CD6-4599-A4DA-F6DAF4616470}"/>
    <cellStyle name="_Summary of values - Generation 290607dr_NYSEG Assets 3" xfId="10874" xr:uid="{FB117679-1A26-4960-A1FC-D8E35FBA38EA}"/>
    <cellStyle name="_Summary of values - Generation 290607dr_NYSEG Assets_14  IUSA 2012 Rev2 Maqueta for Presentation July 9" xfId="10875" xr:uid="{E303C269-3316-4E63-AB5F-BE9E6145EF2A}"/>
    <cellStyle name="_Summary of values - Generation 290607dr_NYSEG Assets_9. Staff Cost-External Services" xfId="10876" xr:uid="{DEBB24E6-5221-49F7-B63C-D0ED4181ED03}"/>
    <cellStyle name="_Summary of values - Generation 290607dr_NYSEG Assets_9. Staff Cost-External Services 2" xfId="10877" xr:uid="{87A72AC2-0E55-413E-9FF8-AD07E68A315F}"/>
    <cellStyle name="_Summary of values - Generation 290607dr_NYSEG Assets_Actual" xfId="10878" xr:uid="{C2FD3FDE-9BA9-44FE-A874-E02535A2E0EC}"/>
    <cellStyle name="_Summary of values - Generation 290607dr_NYSEG Assets_Actual_Xavier" xfId="10879" xr:uid="{5C97C58A-9999-4BCF-8F3A-7A0A9F5C8BD4}"/>
    <cellStyle name="_Summary of values - Generation 290607dr_NYSEG Assets_Conversion" xfId="10880" xr:uid="{4358FAA1-265A-4C87-8069-53FDE28EE345}"/>
    <cellStyle name="_Summary of values - Generation 290607dr_NYSEG Assets_Conversion 2" xfId="10881" xr:uid="{B0CB2337-7D5B-4F52-AB90-5BE6B3692C2B}"/>
    <cellStyle name="_Summary of values - Generation 290607dr_NYSEG Assets_FIN € Summary" xfId="10882" xr:uid="{9E05C82F-3B61-401D-85F7-85C24887678A}"/>
    <cellStyle name="_Summary of values - Generation 290607dr_NYSEG Assets_FIN € Summary 2" xfId="10883" xr:uid="{3DDA81B5-CA13-4BD9-A20D-F6C46E84CFE6}"/>
    <cellStyle name="_Summary of values - Generation 290607dr_NYSEG Assets_IFRS IS" xfId="10884" xr:uid="{21CA6932-EC52-4D2C-BB43-047622955AC4}"/>
    <cellStyle name="_Summary of values - Generation 290607dr_NYSEG Assets_IFRS IS_Xavier" xfId="10885" xr:uid="{6DFD265E-8372-4E62-B19A-3FDD0390ED1A}"/>
    <cellStyle name="_Summary of values - Generation 290607dr_NYSEG Assets_One Corp Summary" xfId="10886" xr:uid="{E579E867-1825-46B6-B69E-904374833089}"/>
    <cellStyle name="_Summary of values - Generation 290607dr_NYSEG Assets_One Corp Summary 2" xfId="10887" xr:uid="{6A78DF10-1A20-4479-B939-503FD7124A2C}"/>
    <cellStyle name="_Summary of values - Generation 290607dr_NYSEG Assets_Plan IS" xfId="10888" xr:uid="{E0DF67E7-E4AB-46CF-9061-05D9B8044F92}"/>
    <cellStyle name="_Summary of values - Generation 290607dr_NYSEG Assets_Plan IS_Xavier" xfId="10889" xr:uid="{29A7A0DF-D1E1-49DC-96AF-20223A0CC25F}"/>
    <cellStyle name="_Summary of values - Generation 290607dr_NYSEG Assets_PlntIn" xfId="10890" xr:uid="{AC78CCA8-A575-4C54-9049-8DFE30096012}"/>
    <cellStyle name="_Summary of values - Generation 290607dr_NYSEG Assets_PlntIn_Xavier" xfId="10891" xr:uid="{CA098632-C005-49B5-8B7D-4A99E6D413A6}"/>
    <cellStyle name="_Summary of values - Generation 290607dr_NYSEG Assets_PPA" xfId="10892" xr:uid="{AEFA5B0E-3A00-427D-A956-0634A40355AF}"/>
    <cellStyle name="_Summary of values - Generation 290607dr_NYSEG Assets_PPA_Xavier" xfId="10893" xr:uid="{599FD6F1-52BF-4537-B57C-6DE88DD7B103}"/>
    <cellStyle name="_Summary of values - Generation 290607dr_NYSEG Assets_ppt-ind" xfId="10894" xr:uid="{FE825AB3-A7D1-47BA-ACFB-8CCF39F43A86}"/>
    <cellStyle name="_Summary of values - Generation 290607dr_NYSEG Assets_Xavier" xfId="10895" xr:uid="{34818BDB-FE13-481D-ADF1-766900B2135E}"/>
    <cellStyle name="_Summary of values - Generation 290607dr_NYSEG Liab" xfId="10896" xr:uid="{62203B51-A075-4254-9D3F-6C0A955966C6}"/>
    <cellStyle name="_Summary of values - Generation 290607dr_NYSEG Liab 2" xfId="10897" xr:uid="{32D518AA-FA03-4321-8E55-537C990760D1}"/>
    <cellStyle name="_Summary of values - Generation 290607dr_NYSEG Liab 2 2" xfId="10898" xr:uid="{BC55DFB9-F91F-49A3-B656-218842C2845C}"/>
    <cellStyle name="_Summary of values - Generation 290607dr_NYSEG Liab 2_Xavier" xfId="10899" xr:uid="{BEA3CB93-BB91-4321-B905-5F46811F98DB}"/>
    <cellStyle name="_Summary of values - Generation 290607dr_NYSEG Liab 3" xfId="10900" xr:uid="{47F7E5BD-B12C-4DCD-884C-14C759F1C15A}"/>
    <cellStyle name="_Summary of values - Generation 290607dr_NYSEG Liab_14  IUSA 2012 Rev2 Maqueta for Presentation July 9" xfId="10901" xr:uid="{0D857DB2-F416-4794-9855-7E7465DB64CA}"/>
    <cellStyle name="_Summary of values - Generation 290607dr_NYSEG Liab_9. Staff Cost-External Services" xfId="10902" xr:uid="{715AA3CF-EDB3-4F5C-AF72-F74DC38D9490}"/>
    <cellStyle name="_Summary of values - Generation 290607dr_NYSEG Liab_9. Staff Cost-External Services 2" xfId="10903" xr:uid="{85BF7A83-20D0-4F42-85CB-E9BD8080B8BC}"/>
    <cellStyle name="_Summary of values - Generation 290607dr_NYSEG Liab_Actual" xfId="10904" xr:uid="{348B27BD-1C75-4A69-8988-6ED6ECD7261F}"/>
    <cellStyle name="_Summary of values - Generation 290607dr_NYSEG Liab_Actual_Xavier" xfId="10905" xr:uid="{4B6072A3-F5AB-490E-90EC-99445C3574D1}"/>
    <cellStyle name="_Summary of values - Generation 290607dr_NYSEG Liab_Conversion" xfId="10906" xr:uid="{F55CA74C-D7C9-4B2F-BA28-7D3204EBE3F9}"/>
    <cellStyle name="_Summary of values - Generation 290607dr_NYSEG Liab_Conversion 2" xfId="10907" xr:uid="{E58341F7-727E-4A3D-897E-7B3A249010B3}"/>
    <cellStyle name="_Summary of values - Generation 290607dr_NYSEG Liab_FIN € Summary" xfId="10908" xr:uid="{0C4FCE32-8E47-44D4-81F9-108BEA162195}"/>
    <cellStyle name="_Summary of values - Generation 290607dr_NYSEG Liab_FIN € Summary 2" xfId="10909" xr:uid="{4BE9D45D-BDB7-49CF-9489-501799385701}"/>
    <cellStyle name="_Summary of values - Generation 290607dr_NYSEG Liab_IFRS IS" xfId="10910" xr:uid="{9F51DDAE-BFBB-4ED3-801B-7D77231DAAE2}"/>
    <cellStyle name="_Summary of values - Generation 290607dr_NYSEG Liab_IFRS IS_Xavier" xfId="10911" xr:uid="{8560C55B-395E-457D-86A9-F5BE3D372A68}"/>
    <cellStyle name="_Summary of values - Generation 290607dr_NYSEG Liab_One Corp Summary" xfId="10912" xr:uid="{A37DA045-43EF-4931-A6C6-3C4961F48F2D}"/>
    <cellStyle name="_Summary of values - Generation 290607dr_NYSEG Liab_One Corp Summary 2" xfId="10913" xr:uid="{442E7965-D72D-4A1D-9D48-9D4ACE6902A7}"/>
    <cellStyle name="_Summary of values - Generation 290607dr_NYSEG Liab_Plan IS" xfId="10914" xr:uid="{5FBC667D-8D1A-47FE-B5AE-87B3E34E6EE5}"/>
    <cellStyle name="_Summary of values - Generation 290607dr_NYSEG Liab_Plan IS_Xavier" xfId="10915" xr:uid="{8FACCF46-F591-4893-905F-E7977684B945}"/>
    <cellStyle name="_Summary of values - Generation 290607dr_NYSEG Liab_PlntIn" xfId="10916" xr:uid="{A3D4506A-D90A-4EB6-8785-BA6139B697F0}"/>
    <cellStyle name="_Summary of values - Generation 290607dr_NYSEG Liab_PlntIn_Xavier" xfId="10917" xr:uid="{97AA93A0-E86D-4024-87AA-E6766DBAB5BD}"/>
    <cellStyle name="_Summary of values - Generation 290607dr_NYSEG Liab_PPA" xfId="10918" xr:uid="{2F9A5420-F1D2-4F18-B9DA-8167A2E45F11}"/>
    <cellStyle name="_Summary of values - Generation 290607dr_NYSEG Liab_PPA_Xavier" xfId="10919" xr:uid="{F8032266-6A97-4DF6-808A-399C414A5CC4}"/>
    <cellStyle name="_Summary of values - Generation 290607dr_NYSEG Liab_ppt-ind" xfId="10920" xr:uid="{4BAE6B8F-47CD-405D-846A-A381EBCCC739}"/>
    <cellStyle name="_Summary of values - Generation 290607dr_NYSEG Liab_Xavier" xfId="10921" xr:uid="{53A488FB-D87E-4A41-8DAC-64EAB8AD340E}"/>
    <cellStyle name="_Summary of values - Generation 290607dr_One Corp Summary" xfId="10922" xr:uid="{04116709-3D1A-4A0E-ACE3-28DA79392309}"/>
    <cellStyle name="_Summary of values - Generation 290607dr_One Corp Summary 2" xfId="10923" xr:uid="{C4BDBFB9-4341-4EE5-A76B-5DD46DDE00DC}"/>
    <cellStyle name="_Summary of values - Generation 290607dr_Plan IS" xfId="10924" xr:uid="{88C23AE5-BC06-4295-BECE-04682ED5804A}"/>
    <cellStyle name="_Summary of values - Generation 290607dr_Plan IS_Xavier" xfId="10925" xr:uid="{F0974FC9-26EC-4030-B125-E0E6D99BDDD8}"/>
    <cellStyle name="_Summary of values - Generation 290607dr_PlntIn" xfId="10926" xr:uid="{A916CF09-7FCE-4E47-BD22-1360037FF886}"/>
    <cellStyle name="_Summary of values - Generation 290607dr_PlntIn_Xavier" xfId="10927" xr:uid="{B21B9D99-2953-4186-AC2C-2601339E9493}"/>
    <cellStyle name="_Summary of values - Generation 290607dr_PPA" xfId="10928" xr:uid="{7B0BEB39-A5BA-4EB9-A9E9-A428F4A0FAD9}"/>
    <cellStyle name="_Summary of values - Generation 290607dr_PPA_Xavier" xfId="10929" xr:uid="{F5A7C545-76AA-45E4-9BDE-6ABCC37C5D38}"/>
    <cellStyle name="_Summary of values - Generation 290607dr_ppt-ind" xfId="10930" xr:uid="{49A746A6-FBEA-481D-BB82-81F9494D6289}"/>
    <cellStyle name="_Summary of values - Generation 290607dr_Reg Asset 2008 changes-summary Jan" xfId="10931" xr:uid="{134D916B-3004-469A-AF3F-95461F039F36}"/>
    <cellStyle name="_Summary of values - Generation 290607dr_Reg Asset 2008 changes-summary Jan 2" xfId="10932" xr:uid="{5129CCF7-ECDD-4D80-8B96-87B4E6C98FC1}"/>
    <cellStyle name="_Summary of values - Generation 290607dr_Reg Asset 2008 changes-summary Jan 2 2" xfId="10933" xr:uid="{8DC19A48-B074-44FF-9056-E1258A84192F}"/>
    <cellStyle name="_Summary of values - Generation 290607dr_Reg Asset 2008 changes-summary Jan 2_Xavier" xfId="10934" xr:uid="{586196AC-B520-4181-9CE6-AAC8A0B8F90A}"/>
    <cellStyle name="_Summary of values - Generation 290607dr_Reg Asset 2008 changes-summary Jan 3" xfId="10935" xr:uid="{9F799FFB-CFEC-45DF-B557-C2E7FBB7D515}"/>
    <cellStyle name="_Summary of values - Generation 290607dr_Reg Asset 2008 changes-summary Jan_14  IUSA 2012 Rev2 Maqueta for Presentation July 9" xfId="10936" xr:uid="{B35D7EC1-BEE0-4EDD-8C6B-9CDA56D41EA2}"/>
    <cellStyle name="_Summary of values - Generation 290607dr_Reg Asset 2008 changes-summary Jan_9. Staff Cost-External Services" xfId="10937" xr:uid="{9B66AD01-F048-49E3-9869-8A2B41ED79C5}"/>
    <cellStyle name="_Summary of values - Generation 290607dr_Reg Asset 2008 changes-summary Jan_9. Staff Cost-External Services 2" xfId="10938" xr:uid="{00DDF6A5-1C1F-4E7E-A916-CA69191F9132}"/>
    <cellStyle name="_Summary of values - Generation 290607dr_Reg Asset 2008 changes-summary Jan_Actual" xfId="10939" xr:uid="{398EC5C8-1265-47E8-9A48-825F8235CAE1}"/>
    <cellStyle name="_Summary of values - Generation 290607dr_Reg Asset 2008 changes-summary Jan_Actual_Xavier" xfId="10940" xr:uid="{29796B06-620B-42E0-83B5-8A78642C06D7}"/>
    <cellStyle name="_Summary of values - Generation 290607dr_Reg Asset 2008 changes-summary Jan_Conversion" xfId="10941" xr:uid="{FEBF994C-4DF6-4CA6-9E3D-309CCF5CAD55}"/>
    <cellStyle name="_Summary of values - Generation 290607dr_Reg Asset 2008 changes-summary Jan_Conversion 2" xfId="10942" xr:uid="{E51C7C0B-29F2-4757-9A7B-BA638C923560}"/>
    <cellStyle name="_Summary of values - Generation 290607dr_Reg Asset 2008 changes-summary Jan_FIN € Summary" xfId="10943" xr:uid="{425DC705-B224-4C94-AB86-16F98F0F1B6D}"/>
    <cellStyle name="_Summary of values - Generation 290607dr_Reg Asset 2008 changes-summary Jan_FIN € Summary 2" xfId="10944" xr:uid="{03E7EAEB-C208-4E78-8C9E-0FBE5DD25F26}"/>
    <cellStyle name="_Summary of values - Generation 290607dr_Reg Asset 2008 changes-summary Jan_IFRS IS" xfId="10945" xr:uid="{17BD254E-E723-4CC9-AB7C-B27766578106}"/>
    <cellStyle name="_Summary of values - Generation 290607dr_Reg Asset 2008 changes-summary Jan_IFRS IS_Xavier" xfId="10946" xr:uid="{4518E037-AE49-4881-BF5C-714A11049331}"/>
    <cellStyle name="_Summary of values - Generation 290607dr_Reg Asset 2008 changes-summary Jan_One Corp Summary" xfId="10947" xr:uid="{2611C135-A649-406A-BBA8-D51C3293F624}"/>
    <cellStyle name="_Summary of values - Generation 290607dr_Reg Asset 2008 changes-summary Jan_One Corp Summary 2" xfId="10948" xr:uid="{27174502-06C0-42EA-B143-DF767D9268DE}"/>
    <cellStyle name="_Summary of values - Generation 290607dr_Reg Asset 2008 changes-summary Jan_Plan IS" xfId="10949" xr:uid="{9963BE54-E537-46A8-A33B-13BEC57A7D94}"/>
    <cellStyle name="_Summary of values - Generation 290607dr_Reg Asset 2008 changes-summary Jan_Plan IS_Xavier" xfId="10950" xr:uid="{58552F86-CF75-46A5-AE6C-95D9D15A49E5}"/>
    <cellStyle name="_Summary of values - Generation 290607dr_Reg Asset 2008 changes-summary Jan_PlntIn" xfId="10951" xr:uid="{63B3F03A-DB46-4177-8491-255C22B24E61}"/>
    <cellStyle name="_Summary of values - Generation 290607dr_Reg Asset 2008 changes-summary Jan_PlntIn_Xavier" xfId="10952" xr:uid="{8DBBD283-96DD-497A-A4B7-E6FF227D6D56}"/>
    <cellStyle name="_Summary of values - Generation 290607dr_Reg Asset 2008 changes-summary Jan_PPA" xfId="10953" xr:uid="{82A8F8AE-66C3-47EF-9475-C9DF282857E5}"/>
    <cellStyle name="_Summary of values - Generation 290607dr_Reg Asset 2008 changes-summary Jan_PPA_Xavier" xfId="10954" xr:uid="{E2168D51-1782-466A-B452-30A4F914B0D0}"/>
    <cellStyle name="_Summary of values - Generation 290607dr_Reg Asset 2008 changes-summary Jan_ppt-ind" xfId="10955" xr:uid="{313CFDA1-E998-49C0-8E16-EF21335FAC02}"/>
    <cellStyle name="_Summary of values - Generation 290607dr_Reg Asset 2008 changes-summary Jan_Xavier" xfId="10956" xr:uid="{D01CB650-1696-4628-97C2-4C93506F1971}"/>
    <cellStyle name="_Summary of values - Generation 290607dr_Xavier" xfId="10957" xr:uid="{ADEDA289-479F-47DC-9FF9-EB3DF8D048B3}"/>
    <cellStyle name="_Summary of values Networks 290607dr" xfId="10958" xr:uid="{10DE9F31-CA64-419A-8011-6B218B6139D0}"/>
    <cellStyle name="_Summary of values Networks 290607dr 2" xfId="10959" xr:uid="{E9D3AFCA-0C0A-4A2D-9045-D6D657A544D3}"/>
    <cellStyle name="_Summary of values Networks 290607dr 2 2" xfId="10960" xr:uid="{89FC7FC4-833F-4B9B-97D5-421C3E768D64}"/>
    <cellStyle name="_Summary of values Networks 290607dr 2_Xavier" xfId="10961" xr:uid="{2F8809C0-2429-4FD9-B83E-065FF1ED0E6F}"/>
    <cellStyle name="_Summary of values Networks 290607dr 3" xfId="10962" xr:uid="{2D8B9269-C903-4BFE-8F38-102F61E5FDE4}"/>
    <cellStyle name="_Summary of values Networks 290607dr_14  IUSA 2012 Rev2 Maqueta for Presentation July 9" xfId="10963" xr:uid="{727C2699-3CC3-45F4-815F-85665450696E}"/>
    <cellStyle name="_Summary of values Networks 290607dr_9. Staff Cost-External Services" xfId="10964" xr:uid="{C9C5978C-0107-45A8-AAD9-BAF3E40263EF}"/>
    <cellStyle name="_Summary of values Networks 290607dr_9. Staff Cost-External Services 2" xfId="10965" xr:uid="{5D9B94AB-189E-4663-BFB4-3307FAE39E8C}"/>
    <cellStyle name="_Summary of values Networks 290607dr_Actual" xfId="10966" xr:uid="{0EBAB2F6-9A53-4252-8D8F-9D8958836DA6}"/>
    <cellStyle name="_Summary of values Networks 290607dr_Actual_Xavier" xfId="10967" xr:uid="{F7EEB277-FC34-4819-9597-921E357388C6}"/>
    <cellStyle name="_Summary of values Networks 290607dr_Adams Report Recon Sept 08" xfId="10968" xr:uid="{7293F3AB-6D48-411E-9D53-24977ECCDC03}"/>
    <cellStyle name="_Summary of values Networks 290607dr_Adams Report Recon Sept 08 2" xfId="10969" xr:uid="{AA744D89-9417-48A5-AB56-A61DBB4355A2}"/>
    <cellStyle name="_Summary of values Networks 290607dr_Adams Report Recon Sept 08 2 2" xfId="10970" xr:uid="{98B39380-D8C1-4C4F-A238-460985D1ECA8}"/>
    <cellStyle name="_Summary of values Networks 290607dr_Adams Report Recon Sept 08 2_Xavier" xfId="10971" xr:uid="{95534F45-6CBB-4FCA-BFDA-CA52E040F59A}"/>
    <cellStyle name="_Summary of values Networks 290607dr_Adams Report Recon Sept 08 3" xfId="10972" xr:uid="{560F0AA9-0193-42E1-9F0B-B334ABA64340}"/>
    <cellStyle name="_Summary of values Networks 290607dr_Adams Report Recon Sept 08_14  IUSA 2012 Rev2 Maqueta for Presentation July 9" xfId="10973" xr:uid="{C9834257-B177-4371-9259-6152BFD46E6F}"/>
    <cellStyle name="_Summary of values Networks 290607dr_Adams Report Recon Sept 08_9. Staff Cost-External Services" xfId="10974" xr:uid="{1753C7C1-2C3F-4D1A-8F8C-228740A77285}"/>
    <cellStyle name="_Summary of values Networks 290607dr_Adams Report Recon Sept 08_9. Staff Cost-External Services 2" xfId="10975" xr:uid="{72330ED0-07F6-4ED1-996D-DDF8B83E1BA7}"/>
    <cellStyle name="_Summary of values Networks 290607dr_Adams Report Recon Sept 08_Actual" xfId="10976" xr:uid="{68C6D8FF-3EB2-403B-B5AE-566E419E5D80}"/>
    <cellStyle name="_Summary of values Networks 290607dr_Adams Report Recon Sept 08_Actual_Xavier" xfId="10977" xr:uid="{024253D7-E941-4663-8565-FCF89AE78338}"/>
    <cellStyle name="_Summary of values Networks 290607dr_Adams Report Recon Sept 08_Conversion" xfId="10978" xr:uid="{9D86DC20-0654-4AEC-88D6-8677BD7869B8}"/>
    <cellStyle name="_Summary of values Networks 290607dr_Adams Report Recon Sept 08_Conversion 2" xfId="10979" xr:uid="{DEC10FD3-D471-4A1D-BE28-0BD270CC8DC2}"/>
    <cellStyle name="_Summary of values Networks 290607dr_Adams Report Recon Sept 08_FIN € Summary" xfId="10980" xr:uid="{8ED612B0-0DC8-4648-9EAA-0EFAA6B39DE9}"/>
    <cellStyle name="_Summary of values Networks 290607dr_Adams Report Recon Sept 08_FIN € Summary 2" xfId="10981" xr:uid="{B9874D0D-5F53-4EFF-9246-2F4B7AD7CF8F}"/>
    <cellStyle name="_Summary of values Networks 290607dr_Adams Report Recon Sept 08_IFRS IS" xfId="10982" xr:uid="{F669FA2B-C2E9-4E4F-ABB5-48FB764E9B4D}"/>
    <cellStyle name="_Summary of values Networks 290607dr_Adams Report Recon Sept 08_IFRS IS_Xavier" xfId="10983" xr:uid="{3D8E968E-BB91-4328-9556-AB715D27B3E2}"/>
    <cellStyle name="_Summary of values Networks 290607dr_Adams Report Recon Sept 08_One Corp Summary" xfId="10984" xr:uid="{709E6B3E-F544-4C37-AD8B-813BC0C7BA61}"/>
    <cellStyle name="_Summary of values Networks 290607dr_Adams Report Recon Sept 08_One Corp Summary 2" xfId="10985" xr:uid="{0235E08E-9FD1-4A85-A3D2-45F62B86C11E}"/>
    <cellStyle name="_Summary of values Networks 290607dr_Adams Report Recon Sept 08_Plan IS" xfId="10986" xr:uid="{80637816-375E-45B8-950C-22C996A1CE46}"/>
    <cellStyle name="_Summary of values Networks 290607dr_Adams Report Recon Sept 08_Plan IS_Xavier" xfId="10987" xr:uid="{1D542630-6C14-40C8-8CA5-732099F218D1}"/>
    <cellStyle name="_Summary of values Networks 290607dr_Adams Report Recon Sept 08_PlntIn" xfId="10988" xr:uid="{5D5601F9-92BF-4632-AA47-A878F0153ABB}"/>
    <cellStyle name="_Summary of values Networks 290607dr_Adams Report Recon Sept 08_PlntIn_Xavier" xfId="10989" xr:uid="{29E5A62F-3AA7-4767-94DD-D95B4037D267}"/>
    <cellStyle name="_Summary of values Networks 290607dr_Adams Report Recon Sept 08_PPA" xfId="10990" xr:uid="{611048F3-1941-45BE-91A0-91C655EB2A1C}"/>
    <cellStyle name="_Summary of values Networks 290607dr_Adams Report Recon Sept 08_PPA_Xavier" xfId="10991" xr:uid="{AD32F44A-8581-4766-B8C2-1040650FA3D0}"/>
    <cellStyle name="_Summary of values Networks 290607dr_Adams Report Recon Sept 08_ppt-ind" xfId="10992" xr:uid="{93A7CDFB-B95B-4407-95D5-B8CFDA72E28D}"/>
    <cellStyle name="_Summary of values Networks 290607dr_Adams Report Recon Sept 08_Xavier" xfId="10993" xr:uid="{21AA6558-7B42-4324-8F4B-38A03673961D}"/>
    <cellStyle name="_Summary of values Networks 290607dr_Book1" xfId="10994" xr:uid="{335C43FB-4DDF-4792-AE04-0CBAFE4C4008}"/>
    <cellStyle name="_Summary of values Networks 290607dr_Book1 2" xfId="10995" xr:uid="{7759FB04-A3A2-47EC-8DB0-4CD392E25D9F}"/>
    <cellStyle name="_Summary of values Networks 290607dr_Book1 2 2" xfId="10996" xr:uid="{58BE2198-CF7B-4CAC-B64A-ECC3467A672D}"/>
    <cellStyle name="_Summary of values Networks 290607dr_Book1 2_Xavier" xfId="10997" xr:uid="{2DF52761-7B04-45E1-A467-BD0844DFEDE1}"/>
    <cellStyle name="_Summary of values Networks 290607dr_Book1 3" xfId="10998" xr:uid="{CDE6A38A-5E53-401B-B3C6-E6DCA0204CDF}"/>
    <cellStyle name="_Summary of values Networks 290607dr_Book1_14  IUSA 2012 Rev2 Maqueta for Presentation July 9" xfId="10999" xr:uid="{F128D465-2620-4533-AC50-606AB398D31C}"/>
    <cellStyle name="_Summary of values Networks 290607dr_Book1_9. Staff Cost-External Services" xfId="11000" xr:uid="{15F19FA4-83A4-4105-BF87-DE7F9CDDA043}"/>
    <cellStyle name="_Summary of values Networks 290607dr_Book1_9. Staff Cost-External Services 2" xfId="11001" xr:uid="{286372D3-7920-47F9-81F0-CDC8F72690CE}"/>
    <cellStyle name="_Summary of values Networks 290607dr_Book1_Actual" xfId="11002" xr:uid="{95A522C3-6B8C-4769-8474-38C28486404B}"/>
    <cellStyle name="_Summary of values Networks 290607dr_Book1_Actual_Xavier" xfId="11003" xr:uid="{ADF547C8-284F-4C24-992A-3C3560C4F20D}"/>
    <cellStyle name="_Summary of values Networks 290607dr_Book1_Conversion" xfId="11004" xr:uid="{FC83118B-654E-4D33-BE07-C79577D87B96}"/>
    <cellStyle name="_Summary of values Networks 290607dr_Book1_Conversion 2" xfId="11005" xr:uid="{83232E72-CBF3-479D-9141-3BFB735636E2}"/>
    <cellStyle name="_Summary of values Networks 290607dr_Book1_FIN € Summary" xfId="11006" xr:uid="{0362E441-A5D8-4F04-AC62-D47366DBC488}"/>
    <cellStyle name="_Summary of values Networks 290607dr_Book1_FIN € Summary 2" xfId="11007" xr:uid="{92301CC3-BC99-4724-9605-13149B7608CD}"/>
    <cellStyle name="_Summary of values Networks 290607dr_Book1_IFRS IS" xfId="11008" xr:uid="{8C612B57-CB0F-402A-92D7-74B4ADD335AB}"/>
    <cellStyle name="_Summary of values Networks 290607dr_Book1_IFRS IS_Xavier" xfId="11009" xr:uid="{6FDA9765-8C1B-499E-BE35-76731071045A}"/>
    <cellStyle name="_Summary of values Networks 290607dr_Book1_One Corp Summary" xfId="11010" xr:uid="{8F977A2E-8424-417A-A040-3E0EAD7E8A6B}"/>
    <cellStyle name="_Summary of values Networks 290607dr_Book1_One Corp Summary 2" xfId="11011" xr:uid="{665C32F7-88D2-4ED1-BA7F-24B3FC52B4DD}"/>
    <cellStyle name="_Summary of values Networks 290607dr_Book1_Plan IS" xfId="11012" xr:uid="{80130261-7C86-420D-A93D-00B84357DF44}"/>
    <cellStyle name="_Summary of values Networks 290607dr_Book1_Plan IS_Xavier" xfId="11013" xr:uid="{9F6D83DF-A880-456D-9AD3-72E9B0B72396}"/>
    <cellStyle name="_Summary of values Networks 290607dr_Book1_PlntIn" xfId="11014" xr:uid="{50BBED97-F18B-4EEE-8BC2-60759187D788}"/>
    <cellStyle name="_Summary of values Networks 290607dr_Book1_PlntIn_Xavier" xfId="11015" xr:uid="{C6F46FEF-C819-4A33-874D-9EE92C6B7303}"/>
    <cellStyle name="_Summary of values Networks 290607dr_Book1_PPA" xfId="11016" xr:uid="{43540642-AF75-4016-9D93-F3B0B2D6021A}"/>
    <cellStyle name="_Summary of values Networks 290607dr_Book1_PPA_Xavier" xfId="11017" xr:uid="{80AD992C-8737-48A0-89D9-973AA8D10495}"/>
    <cellStyle name="_Summary of values Networks 290607dr_Book1_ppt-ind" xfId="11018" xr:uid="{485A609D-67E1-4119-BDD9-5F551D272DA1}"/>
    <cellStyle name="_Summary of values Networks 290607dr_Book1_Xavier" xfId="11019" xr:uid="{0E3AB1EE-AB41-48FA-93FD-CB6703A89145}"/>
    <cellStyle name="_Summary of values Networks 290607dr_Conversion" xfId="11020" xr:uid="{2D747B56-D0AE-40C8-BB35-FF73F8007C23}"/>
    <cellStyle name="_Summary of values Networks 290607dr_Conversion 2" xfId="11021" xr:uid="{E2B505CF-8CD6-4100-B467-DBE003B8CFA3}"/>
    <cellStyle name="_Summary of values Networks 290607dr_FIN € Summary" xfId="11022" xr:uid="{3615DEC1-1AEC-4D77-939C-ECCD5A7CEB3B}"/>
    <cellStyle name="_Summary of values Networks 290607dr_FIN € Summary 2" xfId="11023" xr:uid="{E3DBFCD6-6CC5-4000-AFAE-2677EB45CAC0}"/>
    <cellStyle name="_Summary of values Networks 290607dr_IFRS IS" xfId="11024" xr:uid="{BA0FAAEF-0C23-476B-A8C0-591B8D0308C8}"/>
    <cellStyle name="_Summary of values Networks 290607dr_IFRS IS_Xavier" xfId="11025" xr:uid="{D28405FC-DBC4-469F-B2BD-66B737F07F62}"/>
    <cellStyle name="_Summary of values Networks 290607dr_NYSEG Assets" xfId="11026" xr:uid="{85B75D87-C628-4E6E-9DD6-8DFD15C56DB1}"/>
    <cellStyle name="_Summary of values Networks 290607dr_NYSEG Assets 2" xfId="11027" xr:uid="{1AAD989C-38A6-4E6C-9C6F-69861F6855C9}"/>
    <cellStyle name="_Summary of values Networks 290607dr_NYSEG Assets 2 2" xfId="11028" xr:uid="{D94A3363-1D84-4E17-91B1-D90A45401496}"/>
    <cellStyle name="_Summary of values Networks 290607dr_NYSEG Assets 2_Xavier" xfId="11029" xr:uid="{AF9AF50E-CF32-412F-9CD0-2FE99E2DB6E8}"/>
    <cellStyle name="_Summary of values Networks 290607dr_NYSEG Assets 3" xfId="11030" xr:uid="{34FA1FB1-2B06-4182-9222-AA87FE0340EF}"/>
    <cellStyle name="_Summary of values Networks 290607dr_NYSEG Assets_14  IUSA 2012 Rev2 Maqueta for Presentation July 9" xfId="11031" xr:uid="{FA67D320-950C-4F53-929F-7FDB6C8C7729}"/>
    <cellStyle name="_Summary of values Networks 290607dr_NYSEG Assets_9. Staff Cost-External Services" xfId="11032" xr:uid="{381FCC1D-ADBD-4907-BD2E-B17A5303089E}"/>
    <cellStyle name="_Summary of values Networks 290607dr_NYSEG Assets_9. Staff Cost-External Services 2" xfId="11033" xr:uid="{A1830F4D-658A-47CB-97FE-3D8EA20AADD1}"/>
    <cellStyle name="_Summary of values Networks 290607dr_NYSEG Assets_Actual" xfId="11034" xr:uid="{CE96F82F-7217-460F-AC1F-D65F3321045C}"/>
    <cellStyle name="_Summary of values Networks 290607dr_NYSEG Assets_Actual_Xavier" xfId="11035" xr:uid="{323EE1BC-C27B-43C8-A76D-4CC2D3767ABE}"/>
    <cellStyle name="_Summary of values Networks 290607dr_NYSEG Assets_Conversion" xfId="11036" xr:uid="{C6EA57E1-3589-4A0D-B9C2-B4183ADBEAD3}"/>
    <cellStyle name="_Summary of values Networks 290607dr_NYSEG Assets_Conversion 2" xfId="11037" xr:uid="{FDBA8E57-9328-4309-BA61-F8B64F62DAF7}"/>
    <cellStyle name="_Summary of values Networks 290607dr_NYSEG Assets_FIN € Summary" xfId="11038" xr:uid="{989E22E8-7428-4475-BABF-0F2AE9B133A6}"/>
    <cellStyle name="_Summary of values Networks 290607dr_NYSEG Assets_FIN € Summary 2" xfId="11039" xr:uid="{7659299A-83D5-463A-8FC6-D06B50520F45}"/>
    <cellStyle name="_Summary of values Networks 290607dr_NYSEG Assets_IFRS IS" xfId="11040" xr:uid="{3084436D-ED43-4F50-81B1-BAC369371ED7}"/>
    <cellStyle name="_Summary of values Networks 290607dr_NYSEG Assets_IFRS IS_Xavier" xfId="11041" xr:uid="{B9E038A6-B742-472F-9C30-76A4B11F38AD}"/>
    <cellStyle name="_Summary of values Networks 290607dr_NYSEG Assets_One Corp Summary" xfId="11042" xr:uid="{931AF9DA-CE66-48DD-9CD0-954E0912FDE1}"/>
    <cellStyle name="_Summary of values Networks 290607dr_NYSEG Assets_One Corp Summary 2" xfId="11043" xr:uid="{48C3E004-669D-463E-9FED-E22B2A4D83EF}"/>
    <cellStyle name="_Summary of values Networks 290607dr_NYSEG Assets_Plan IS" xfId="11044" xr:uid="{F5BEF22F-7244-4549-AFC0-C8FC2FF775F1}"/>
    <cellStyle name="_Summary of values Networks 290607dr_NYSEG Assets_Plan IS_Xavier" xfId="11045" xr:uid="{4B906421-0476-4E91-88A0-4906545BA6CC}"/>
    <cellStyle name="_Summary of values Networks 290607dr_NYSEG Assets_PlntIn" xfId="11046" xr:uid="{B92F3687-2A56-47FF-9C8C-AEA10B2DA874}"/>
    <cellStyle name="_Summary of values Networks 290607dr_NYSEG Assets_PlntIn_Xavier" xfId="11047" xr:uid="{519C1758-9D9F-4B94-9894-52E8E38A8C91}"/>
    <cellStyle name="_Summary of values Networks 290607dr_NYSEG Assets_PPA" xfId="11048" xr:uid="{F14D6578-7ECC-49A0-8576-65F75C90DBA5}"/>
    <cellStyle name="_Summary of values Networks 290607dr_NYSEG Assets_PPA_Xavier" xfId="11049" xr:uid="{3AE237AC-A6D5-4B17-BD18-9EFDCF11D4DD}"/>
    <cellStyle name="_Summary of values Networks 290607dr_NYSEG Assets_ppt-ind" xfId="11050" xr:uid="{BBED1112-D802-4A83-8F56-853760163EE9}"/>
    <cellStyle name="_Summary of values Networks 290607dr_NYSEG Assets_Xavier" xfId="11051" xr:uid="{B061F760-C035-4628-BB60-A19EF0895F04}"/>
    <cellStyle name="_Summary of values Networks 290607dr_NYSEG Liab" xfId="11052" xr:uid="{F1AD523A-651B-4C4F-9ECF-8F3BF994FEA6}"/>
    <cellStyle name="_Summary of values Networks 290607dr_NYSEG Liab 2" xfId="11053" xr:uid="{1A0F17CC-8F7C-4EA7-B1A8-96A2A5A3BFA4}"/>
    <cellStyle name="_Summary of values Networks 290607dr_NYSEG Liab 2 2" xfId="11054" xr:uid="{FED695E0-DA80-40D6-89B1-65E2920CEFD3}"/>
    <cellStyle name="_Summary of values Networks 290607dr_NYSEG Liab 2_Xavier" xfId="11055" xr:uid="{5C31DCF7-9662-4E7A-BF5D-BCCA67992FF7}"/>
    <cellStyle name="_Summary of values Networks 290607dr_NYSEG Liab 3" xfId="11056" xr:uid="{8B1A1328-B11E-421C-AD58-DB383B17747A}"/>
    <cellStyle name="_Summary of values Networks 290607dr_NYSEG Liab_14  IUSA 2012 Rev2 Maqueta for Presentation July 9" xfId="11057" xr:uid="{37D50728-F08F-4660-9E34-FF76E2424EE6}"/>
    <cellStyle name="_Summary of values Networks 290607dr_NYSEG Liab_9. Staff Cost-External Services" xfId="11058" xr:uid="{5F96D0EB-326F-4880-AD7F-0758690A742C}"/>
    <cellStyle name="_Summary of values Networks 290607dr_NYSEG Liab_9. Staff Cost-External Services 2" xfId="11059" xr:uid="{8BEF0DEC-05A8-4754-A7DB-4ADADD340F1A}"/>
    <cellStyle name="_Summary of values Networks 290607dr_NYSEG Liab_Actual" xfId="11060" xr:uid="{140C2029-ABDC-425E-81C6-A30ADAB954AA}"/>
    <cellStyle name="_Summary of values Networks 290607dr_NYSEG Liab_Actual_Xavier" xfId="11061" xr:uid="{07117719-629E-42D7-9707-FE4D4AD648F2}"/>
    <cellStyle name="_Summary of values Networks 290607dr_NYSEG Liab_Conversion" xfId="11062" xr:uid="{F223170A-D52A-4A8D-94DE-90FE945B21E8}"/>
    <cellStyle name="_Summary of values Networks 290607dr_NYSEG Liab_Conversion 2" xfId="11063" xr:uid="{9831BC37-E335-4149-87F1-AE52502F3D1F}"/>
    <cellStyle name="_Summary of values Networks 290607dr_NYSEG Liab_FIN € Summary" xfId="11064" xr:uid="{0820FD8A-326E-4C80-8F77-DC4B5B3FBE15}"/>
    <cellStyle name="_Summary of values Networks 290607dr_NYSEG Liab_FIN € Summary 2" xfId="11065" xr:uid="{FBB2D181-7A7B-4A81-8DBD-D5C50290A6F1}"/>
    <cellStyle name="_Summary of values Networks 290607dr_NYSEG Liab_IFRS IS" xfId="11066" xr:uid="{5B06EAE8-12A6-474F-8D02-2DF1ED208569}"/>
    <cellStyle name="_Summary of values Networks 290607dr_NYSEG Liab_IFRS IS_Xavier" xfId="11067" xr:uid="{21FEF504-2B36-41A4-A5D7-84ADEB57C1F8}"/>
    <cellStyle name="_Summary of values Networks 290607dr_NYSEG Liab_One Corp Summary" xfId="11068" xr:uid="{4DFAE728-4076-4EE1-8591-7B38C5895D57}"/>
    <cellStyle name="_Summary of values Networks 290607dr_NYSEG Liab_One Corp Summary 2" xfId="11069" xr:uid="{FAC73159-4AEB-48BB-B466-81AC60DE5F8B}"/>
    <cellStyle name="_Summary of values Networks 290607dr_NYSEG Liab_Plan IS" xfId="11070" xr:uid="{357A519D-3338-4B46-8ADC-7B7BBAD36CF1}"/>
    <cellStyle name="_Summary of values Networks 290607dr_NYSEG Liab_Plan IS_Xavier" xfId="11071" xr:uid="{14550D6C-9A11-4D24-B651-6375016E2FEB}"/>
    <cellStyle name="_Summary of values Networks 290607dr_NYSEG Liab_PlntIn" xfId="11072" xr:uid="{D645946B-77B2-4E0B-8FE8-E5F53C80FA9C}"/>
    <cellStyle name="_Summary of values Networks 290607dr_NYSEG Liab_PlntIn_Xavier" xfId="11073" xr:uid="{C67A77F8-D0EE-4F7E-B84D-B087AADA6E07}"/>
    <cellStyle name="_Summary of values Networks 290607dr_NYSEG Liab_PPA" xfId="11074" xr:uid="{459D190A-CE3F-48D4-B2AA-70EFF6600CDA}"/>
    <cellStyle name="_Summary of values Networks 290607dr_NYSEG Liab_PPA_Xavier" xfId="11075" xr:uid="{0C07F0A9-DAD6-47E4-87AC-5B8138DA9115}"/>
    <cellStyle name="_Summary of values Networks 290607dr_NYSEG Liab_ppt-ind" xfId="11076" xr:uid="{CC090D3F-2C40-48ED-A544-78F2E41102D8}"/>
    <cellStyle name="_Summary of values Networks 290607dr_NYSEG Liab_Xavier" xfId="11077" xr:uid="{29336E57-7B0A-4053-9D64-366B30EFCAB1}"/>
    <cellStyle name="_Summary of values Networks 290607dr_One Corp Summary" xfId="11078" xr:uid="{B82DE219-AB78-4252-AE07-1E30A53ECB1E}"/>
    <cellStyle name="_Summary of values Networks 290607dr_One Corp Summary 2" xfId="11079" xr:uid="{F66802BB-78B4-4AFF-9143-966888E6617F}"/>
    <cellStyle name="_Summary of values Networks 290607dr_Plan IS" xfId="11080" xr:uid="{E90631C8-E306-445F-8677-5EF87131E18E}"/>
    <cellStyle name="_Summary of values Networks 290607dr_Plan IS_Xavier" xfId="11081" xr:uid="{EF751B1E-D9DE-48BB-B215-5E0CE2449444}"/>
    <cellStyle name="_Summary of values Networks 290607dr_PlntIn" xfId="11082" xr:uid="{9DD9BA70-855A-4A49-8FB2-FDE06C3B7C5F}"/>
    <cellStyle name="_Summary of values Networks 290607dr_PlntIn_Xavier" xfId="11083" xr:uid="{CD66B132-539A-4455-BD8E-C7BD13EBA422}"/>
    <cellStyle name="_Summary of values Networks 290607dr_PPA" xfId="11084" xr:uid="{B9E204CA-322D-486D-9188-E3DE10CDDD41}"/>
    <cellStyle name="_Summary of values Networks 290607dr_PPA_Xavier" xfId="11085" xr:uid="{C18DC30B-556C-4D01-AB0E-3DDF457B0982}"/>
    <cellStyle name="_Summary of values Networks 290607dr_ppt-ind" xfId="11086" xr:uid="{A3C70849-CE2A-4F0D-B675-886F802DE42E}"/>
    <cellStyle name="_Summary of values Networks 290607dr_Reg Asset 2008 changes-summary Jan" xfId="11087" xr:uid="{C0D6522D-93C9-44EB-AFCD-6DA7E0F544B4}"/>
    <cellStyle name="_Summary of values Networks 290607dr_Reg Asset 2008 changes-summary Jan 2" xfId="11088" xr:uid="{EA0E7747-58FE-4BE4-AB7A-112ACFCE84A2}"/>
    <cellStyle name="_Summary of values Networks 290607dr_Reg Asset 2008 changes-summary Jan 2 2" xfId="11089" xr:uid="{7F861638-5982-450C-A901-434E5984D35A}"/>
    <cellStyle name="_Summary of values Networks 290607dr_Reg Asset 2008 changes-summary Jan 2_Xavier" xfId="11090" xr:uid="{B3CA9221-A24E-4B26-A924-FE32EAA31770}"/>
    <cellStyle name="_Summary of values Networks 290607dr_Reg Asset 2008 changes-summary Jan 3" xfId="11091" xr:uid="{7E8EF4EB-743E-4D51-8B69-E6F93169F102}"/>
    <cellStyle name="_Summary of values Networks 290607dr_Reg Asset 2008 changes-summary Jan_14  IUSA 2012 Rev2 Maqueta for Presentation July 9" xfId="11092" xr:uid="{9BEAA719-ACF6-4094-8C4C-9760AF8130F6}"/>
    <cellStyle name="_Summary of values Networks 290607dr_Reg Asset 2008 changes-summary Jan_9. Staff Cost-External Services" xfId="11093" xr:uid="{65C1084A-50DB-4A1E-B73A-05248A75377B}"/>
    <cellStyle name="_Summary of values Networks 290607dr_Reg Asset 2008 changes-summary Jan_9. Staff Cost-External Services 2" xfId="11094" xr:uid="{A8A01473-A38C-4938-AA8F-12243AAC487D}"/>
    <cellStyle name="_Summary of values Networks 290607dr_Reg Asset 2008 changes-summary Jan_Actual" xfId="11095" xr:uid="{0B42B7BB-2E12-4912-AC2D-38563918F960}"/>
    <cellStyle name="_Summary of values Networks 290607dr_Reg Asset 2008 changes-summary Jan_Actual_Xavier" xfId="11096" xr:uid="{887FA3D1-4B37-4CF7-B2A1-C4F7795317A7}"/>
    <cellStyle name="_Summary of values Networks 290607dr_Reg Asset 2008 changes-summary Jan_Conversion" xfId="11097" xr:uid="{FA088313-A95D-497E-8379-C55746BB52F0}"/>
    <cellStyle name="_Summary of values Networks 290607dr_Reg Asset 2008 changes-summary Jan_Conversion 2" xfId="11098" xr:uid="{66E0A301-1156-450A-907F-D05B540180CD}"/>
    <cellStyle name="_Summary of values Networks 290607dr_Reg Asset 2008 changes-summary Jan_FIN € Summary" xfId="11099" xr:uid="{B4E132B2-C877-49A3-8B82-BA5CFE7139EE}"/>
    <cellStyle name="_Summary of values Networks 290607dr_Reg Asset 2008 changes-summary Jan_FIN € Summary 2" xfId="11100" xr:uid="{876C9162-FA11-445A-A03A-3E3C8D457E3F}"/>
    <cellStyle name="_Summary of values Networks 290607dr_Reg Asset 2008 changes-summary Jan_IFRS IS" xfId="11101" xr:uid="{BE8FB87B-74E4-440B-B0E6-FB9E1E3DCA42}"/>
    <cellStyle name="_Summary of values Networks 290607dr_Reg Asset 2008 changes-summary Jan_IFRS IS_Xavier" xfId="11102" xr:uid="{254D5691-3F3F-45EE-953D-6CF84C239E5A}"/>
    <cellStyle name="_Summary of values Networks 290607dr_Reg Asset 2008 changes-summary Jan_One Corp Summary" xfId="11103" xr:uid="{19B3C49E-6DCA-4EB8-BA75-CD441826D7AD}"/>
    <cellStyle name="_Summary of values Networks 290607dr_Reg Asset 2008 changes-summary Jan_One Corp Summary 2" xfId="11104" xr:uid="{20F734C2-7EAB-4D72-8421-48BBCFEF811D}"/>
    <cellStyle name="_Summary of values Networks 290607dr_Reg Asset 2008 changes-summary Jan_Plan IS" xfId="11105" xr:uid="{3824CE3E-86EB-4858-BB80-F170117FA464}"/>
    <cellStyle name="_Summary of values Networks 290607dr_Reg Asset 2008 changes-summary Jan_Plan IS_Xavier" xfId="11106" xr:uid="{EDD1AC78-DE7B-451F-925D-228898B3056A}"/>
    <cellStyle name="_Summary of values Networks 290607dr_Reg Asset 2008 changes-summary Jan_PlntIn" xfId="11107" xr:uid="{50B5DB2A-8C00-4B9D-8BAC-C6225C4368FC}"/>
    <cellStyle name="_Summary of values Networks 290607dr_Reg Asset 2008 changes-summary Jan_PlntIn_Xavier" xfId="11108" xr:uid="{BCF0D696-AA76-4F85-93DC-E9C56257FAF1}"/>
    <cellStyle name="_Summary of values Networks 290607dr_Reg Asset 2008 changes-summary Jan_PPA" xfId="11109" xr:uid="{D361DE88-744B-4257-857F-3D351A47EDEC}"/>
    <cellStyle name="_Summary of values Networks 290607dr_Reg Asset 2008 changes-summary Jan_PPA_Xavier" xfId="11110" xr:uid="{DB3D43A2-0BCF-4A2D-8801-5D6DB3AE09DF}"/>
    <cellStyle name="_Summary of values Networks 290607dr_Reg Asset 2008 changes-summary Jan_ppt-ind" xfId="11111" xr:uid="{DCE1A0A4-CB73-42EE-AB8A-906AEFCBD94D}"/>
    <cellStyle name="_Summary of values Networks 290607dr_Reg Asset 2008 changes-summary Jan_Xavier" xfId="11112" xr:uid="{14F7F991-FB46-49BF-B871-EE2B08DB2494}"/>
    <cellStyle name="_Summary of values Networks 290607dr_Xavier" xfId="11113" xr:uid="{324B743A-359E-4A5B-BCEA-02C1FF39BFCA}"/>
    <cellStyle name="_Summary of values Wind 290607dr" xfId="11114" xr:uid="{1F687889-71DE-4EF0-B401-FD69F7D2711C}"/>
    <cellStyle name="_Summary of values Wind 290607dr 2" xfId="11115" xr:uid="{82296E6F-4D7B-4148-9646-B962F31CE83D}"/>
    <cellStyle name="_Summary of values Wind 290607dr 2 2" xfId="11116" xr:uid="{0CA2BB85-A52D-4872-941F-965CD41CBC0B}"/>
    <cellStyle name="_Summary of values Wind 290607dr 2_Xavier" xfId="11117" xr:uid="{C82F0CAE-2B2D-4E18-A364-2B915A1AF792}"/>
    <cellStyle name="_Summary of values Wind 290607dr 3" xfId="11118" xr:uid="{1C8357C8-FA69-4E28-AA79-4D9D43E38567}"/>
    <cellStyle name="_Summary of values Wind 290607dr_14  IUSA 2012 Rev2 Maqueta for Presentation July 9" xfId="11119" xr:uid="{4AC78BCB-88FD-44EF-A684-FB3E77A15D05}"/>
    <cellStyle name="_Summary of values Wind 290607dr_9. Staff Cost-External Services" xfId="11120" xr:uid="{8068ECCB-4B26-438B-9995-B9BA18DC0C0E}"/>
    <cellStyle name="_Summary of values Wind 290607dr_9. Staff Cost-External Services 2" xfId="11121" xr:uid="{BF40E506-BBC7-4570-A0F2-2A950DB92F12}"/>
    <cellStyle name="_Summary of values Wind 290607dr_Actual" xfId="11122" xr:uid="{C32DDF18-E275-4508-B9A7-5A3F44CB55C7}"/>
    <cellStyle name="_Summary of values Wind 290607dr_Actual_Xavier" xfId="11123" xr:uid="{9B140B84-B946-4641-8F75-33614189B663}"/>
    <cellStyle name="_Summary of values Wind 290607dr_Adams Report Recon Sept 08" xfId="11124" xr:uid="{7012E000-AA9F-4395-A1E7-B3E272D03167}"/>
    <cellStyle name="_Summary of values Wind 290607dr_Adams Report Recon Sept 08 2" xfId="11125" xr:uid="{9963F392-1383-406E-B9C8-4DA78E86E889}"/>
    <cellStyle name="_Summary of values Wind 290607dr_Adams Report Recon Sept 08 2 2" xfId="11126" xr:uid="{C659346D-EEB4-4873-B415-B12EE99AE1D3}"/>
    <cellStyle name="_Summary of values Wind 290607dr_Adams Report Recon Sept 08 2_Xavier" xfId="11127" xr:uid="{129DE206-369A-4801-A89F-F310EC1E1F54}"/>
    <cellStyle name="_Summary of values Wind 290607dr_Adams Report Recon Sept 08 3" xfId="11128" xr:uid="{6196B8EC-2DC1-4068-88B6-4FE33BFF82A4}"/>
    <cellStyle name="_Summary of values Wind 290607dr_Adams Report Recon Sept 08_14  IUSA 2012 Rev2 Maqueta for Presentation July 9" xfId="11129" xr:uid="{8E5F3B9F-E066-4BDE-BFA5-F7E2E75A22B7}"/>
    <cellStyle name="_Summary of values Wind 290607dr_Adams Report Recon Sept 08_9. Staff Cost-External Services" xfId="11130" xr:uid="{111FBC00-5E88-4CE3-AFB3-7239DE913787}"/>
    <cellStyle name="_Summary of values Wind 290607dr_Adams Report Recon Sept 08_9. Staff Cost-External Services 2" xfId="11131" xr:uid="{C1F6F918-56D4-4979-B660-C94E8EBC79BC}"/>
    <cellStyle name="_Summary of values Wind 290607dr_Adams Report Recon Sept 08_Actual" xfId="11132" xr:uid="{EBECAC17-E1D2-4280-940E-0E69B74A2BAD}"/>
    <cellStyle name="_Summary of values Wind 290607dr_Adams Report Recon Sept 08_Actual_Xavier" xfId="11133" xr:uid="{30585C52-99E3-46B7-B7AB-339853A7FE80}"/>
    <cellStyle name="_Summary of values Wind 290607dr_Adams Report Recon Sept 08_Conversion" xfId="11134" xr:uid="{81DEC70A-67BD-449D-AEC3-3D8F901B4A35}"/>
    <cellStyle name="_Summary of values Wind 290607dr_Adams Report Recon Sept 08_Conversion 2" xfId="11135" xr:uid="{D7330AD3-2F0F-4609-A044-96E3BD3F777D}"/>
    <cellStyle name="_Summary of values Wind 290607dr_Adams Report Recon Sept 08_FIN € Summary" xfId="11136" xr:uid="{C8792381-3E88-4FBA-B62B-73E45D1CAE13}"/>
    <cellStyle name="_Summary of values Wind 290607dr_Adams Report Recon Sept 08_FIN € Summary 2" xfId="11137" xr:uid="{336B3864-6CCF-4CF2-A1C6-4F31E75B8666}"/>
    <cellStyle name="_Summary of values Wind 290607dr_Adams Report Recon Sept 08_IFRS IS" xfId="11138" xr:uid="{D2316D6B-E1A7-4339-93E3-809C21B9B5A4}"/>
    <cellStyle name="_Summary of values Wind 290607dr_Adams Report Recon Sept 08_IFRS IS_Xavier" xfId="11139" xr:uid="{B9809D34-3C02-4FBE-A6A0-3850D45DF23B}"/>
    <cellStyle name="_Summary of values Wind 290607dr_Adams Report Recon Sept 08_One Corp Summary" xfId="11140" xr:uid="{0C540921-4A11-4165-8D06-BED5128B1671}"/>
    <cellStyle name="_Summary of values Wind 290607dr_Adams Report Recon Sept 08_One Corp Summary 2" xfId="11141" xr:uid="{1F928CAE-8A8C-4938-9034-4D9D345C06AB}"/>
    <cellStyle name="_Summary of values Wind 290607dr_Adams Report Recon Sept 08_Plan IS" xfId="11142" xr:uid="{B58C15E1-C4D3-4E39-B53B-9761BFC1ACF0}"/>
    <cellStyle name="_Summary of values Wind 290607dr_Adams Report Recon Sept 08_Plan IS_Xavier" xfId="11143" xr:uid="{3BBA61D4-2C34-4A96-AEA8-0EB9D5752AD3}"/>
    <cellStyle name="_Summary of values Wind 290607dr_Adams Report Recon Sept 08_PlntIn" xfId="11144" xr:uid="{E1FBC9D3-BD69-4BA7-B317-ADED3FF98D20}"/>
    <cellStyle name="_Summary of values Wind 290607dr_Adams Report Recon Sept 08_PlntIn_Xavier" xfId="11145" xr:uid="{7BE07F90-CE5C-4E8F-9E37-4FDC57AE97C1}"/>
    <cellStyle name="_Summary of values Wind 290607dr_Adams Report Recon Sept 08_PPA" xfId="11146" xr:uid="{CDB26194-B5AB-4D7B-B704-094511AD2C19}"/>
    <cellStyle name="_Summary of values Wind 290607dr_Adams Report Recon Sept 08_PPA_Xavier" xfId="11147" xr:uid="{447626C3-2952-4E7E-BEA4-EB781A88DE85}"/>
    <cellStyle name="_Summary of values Wind 290607dr_Adams Report Recon Sept 08_ppt-ind" xfId="11148" xr:uid="{9841D15F-108C-40B0-8312-D9BD7E3BB439}"/>
    <cellStyle name="_Summary of values Wind 290607dr_Adams Report Recon Sept 08_Xavier" xfId="11149" xr:uid="{6DC03F08-F3BB-4C61-A908-7BD085C8EF3A}"/>
    <cellStyle name="_Summary of values Wind 290607dr_Book1" xfId="11150" xr:uid="{83A7F675-B194-42B5-8305-8F9DFF549B80}"/>
    <cellStyle name="_Summary of values Wind 290607dr_Book1 2" xfId="11151" xr:uid="{A99748E6-6596-463B-8AF8-76B41D731673}"/>
    <cellStyle name="_Summary of values Wind 290607dr_Book1 2 2" xfId="11152" xr:uid="{BCEE0BC2-95F7-4DC5-9050-EB82DEDBBDB3}"/>
    <cellStyle name="_Summary of values Wind 290607dr_Book1 2_Xavier" xfId="11153" xr:uid="{05D9DA4F-E63B-4B55-BE6A-C244305855D2}"/>
    <cellStyle name="_Summary of values Wind 290607dr_Book1 3" xfId="11154" xr:uid="{F5C819C8-B185-454B-9D22-E39D98964514}"/>
    <cellStyle name="_Summary of values Wind 290607dr_Book1_14  IUSA 2012 Rev2 Maqueta for Presentation July 9" xfId="11155" xr:uid="{A59C76D2-C575-4F9D-986C-FE3FB14BEA72}"/>
    <cellStyle name="_Summary of values Wind 290607dr_Book1_9. Staff Cost-External Services" xfId="11156" xr:uid="{70AEA825-D67E-4158-A572-214FAB7DA272}"/>
    <cellStyle name="_Summary of values Wind 290607dr_Book1_9. Staff Cost-External Services 2" xfId="11157" xr:uid="{7B37CE45-3FEA-45FA-8E71-FF62695DA970}"/>
    <cellStyle name="_Summary of values Wind 290607dr_Book1_Actual" xfId="11158" xr:uid="{FD3F182D-AD56-4884-8BBE-DECCDD5C042A}"/>
    <cellStyle name="_Summary of values Wind 290607dr_Book1_Actual_Xavier" xfId="11159" xr:uid="{D04465ED-0593-400E-93AE-F04AA126A35B}"/>
    <cellStyle name="_Summary of values Wind 290607dr_Book1_Conversion" xfId="11160" xr:uid="{E5BEE7CB-D5E1-4AB7-BC05-F4C60B78D2EC}"/>
    <cellStyle name="_Summary of values Wind 290607dr_Book1_Conversion 2" xfId="11161" xr:uid="{202AE50B-F2C8-46A3-99A9-4C8A3E5C69E3}"/>
    <cellStyle name="_Summary of values Wind 290607dr_Book1_FIN € Summary" xfId="11162" xr:uid="{5C746AC5-0EEF-4180-B76D-FA1D08503565}"/>
    <cellStyle name="_Summary of values Wind 290607dr_Book1_FIN € Summary 2" xfId="11163" xr:uid="{19B6DFA9-ABE2-433D-A131-F0ADF69EA4E4}"/>
    <cellStyle name="_Summary of values Wind 290607dr_Book1_IFRS IS" xfId="11164" xr:uid="{E7741EFB-FBA2-45C0-B052-1AC5EC52D170}"/>
    <cellStyle name="_Summary of values Wind 290607dr_Book1_IFRS IS_Xavier" xfId="11165" xr:uid="{6B221DE2-BA23-42CE-9AB1-5A2926BBF4AB}"/>
    <cellStyle name="_Summary of values Wind 290607dr_Book1_One Corp Summary" xfId="11166" xr:uid="{44024337-46A1-4B71-B11C-12E090695CC2}"/>
    <cellStyle name="_Summary of values Wind 290607dr_Book1_One Corp Summary 2" xfId="11167" xr:uid="{3C02C5F6-30F8-403B-ABE4-CB818512417D}"/>
    <cellStyle name="_Summary of values Wind 290607dr_Book1_Plan IS" xfId="11168" xr:uid="{2A6D59BF-180D-4FF4-8E66-FA75C4CDB10D}"/>
    <cellStyle name="_Summary of values Wind 290607dr_Book1_Plan IS_Xavier" xfId="11169" xr:uid="{14A59E0B-83D9-4BA4-82DC-F920DDAF8464}"/>
    <cellStyle name="_Summary of values Wind 290607dr_Book1_PlntIn" xfId="11170" xr:uid="{B0A67EC2-E7B8-44ED-961B-C387AF8AA6E3}"/>
    <cellStyle name="_Summary of values Wind 290607dr_Book1_PlntIn_Xavier" xfId="11171" xr:uid="{12426C48-694C-4508-96E1-7E1F3BAF06CE}"/>
    <cellStyle name="_Summary of values Wind 290607dr_Book1_PPA" xfId="11172" xr:uid="{3F2079D0-3C32-47FD-ABA9-050D7F1C8902}"/>
    <cellStyle name="_Summary of values Wind 290607dr_Book1_PPA_Xavier" xfId="11173" xr:uid="{16DE79C7-5529-4F7D-BA5B-19664D4B0BB9}"/>
    <cellStyle name="_Summary of values Wind 290607dr_Book1_ppt-ind" xfId="11174" xr:uid="{11644722-0BF1-40C0-B1E7-BE0BDE4B3DCF}"/>
    <cellStyle name="_Summary of values Wind 290607dr_Book1_Xavier" xfId="11175" xr:uid="{667FA4EB-65AA-499B-BBB6-FC2A24317581}"/>
    <cellStyle name="_Summary of values Wind 290607dr_Conversion" xfId="11176" xr:uid="{7716A963-FD3E-4E2B-85E6-09683F7C81BE}"/>
    <cellStyle name="_Summary of values Wind 290607dr_Conversion 2" xfId="11177" xr:uid="{E5481547-BBED-4F8B-921A-FEB81332FCF6}"/>
    <cellStyle name="_Summary of values Wind 290607dr_FIN € Summary" xfId="11178" xr:uid="{98918F8B-2C21-4C8C-A8FD-29FD5C057F54}"/>
    <cellStyle name="_Summary of values Wind 290607dr_FIN € Summary 2" xfId="11179" xr:uid="{BFB19E46-2D81-4AA5-84C5-EB11B3B0B841}"/>
    <cellStyle name="_Summary of values Wind 290607dr_IFRS IS" xfId="11180" xr:uid="{3BF5F587-CD4C-46C3-906A-B74E1933AEE4}"/>
    <cellStyle name="_Summary of values Wind 290607dr_IFRS IS_Xavier" xfId="11181" xr:uid="{6352AF24-7BD3-44CB-9795-D09028EA9D82}"/>
    <cellStyle name="_Summary of values Wind 290607dr_NYSEG Assets" xfId="11182" xr:uid="{203FC984-845B-4DAE-BD1F-67E80DF9EAD1}"/>
    <cellStyle name="_Summary of values Wind 290607dr_NYSEG Assets 2" xfId="11183" xr:uid="{5042C688-61E9-4A94-ADFF-FA9BC93D6B18}"/>
    <cellStyle name="_Summary of values Wind 290607dr_NYSEG Assets 2 2" xfId="11184" xr:uid="{D170C21E-67CD-4EEA-B897-8304BA8E1B08}"/>
    <cellStyle name="_Summary of values Wind 290607dr_NYSEG Assets 2_Xavier" xfId="11185" xr:uid="{E8040170-ABF0-47D3-8B49-F8C4B227AC93}"/>
    <cellStyle name="_Summary of values Wind 290607dr_NYSEG Assets 3" xfId="11186" xr:uid="{3C4FBCB3-CE90-44A0-BBD0-72BFFF7838E1}"/>
    <cellStyle name="_Summary of values Wind 290607dr_NYSEG Assets_14  IUSA 2012 Rev2 Maqueta for Presentation July 9" xfId="11187" xr:uid="{B971FC91-152A-4500-8C38-CA469E9EB583}"/>
    <cellStyle name="_Summary of values Wind 290607dr_NYSEG Assets_9. Staff Cost-External Services" xfId="11188" xr:uid="{D5A6CE69-EE70-4169-BC60-1E0CC2489A00}"/>
    <cellStyle name="_Summary of values Wind 290607dr_NYSEG Assets_9. Staff Cost-External Services 2" xfId="11189" xr:uid="{44CC0A65-C32A-4E93-B1CF-D840A779063F}"/>
    <cellStyle name="_Summary of values Wind 290607dr_NYSEG Assets_Actual" xfId="11190" xr:uid="{FEF2B42B-ECD3-437D-A162-4B9BF3B74B24}"/>
    <cellStyle name="_Summary of values Wind 290607dr_NYSEG Assets_Actual_Xavier" xfId="11191" xr:uid="{06AA68A2-3D12-42D4-8BF9-BABE70DE7407}"/>
    <cellStyle name="_Summary of values Wind 290607dr_NYSEG Assets_Conversion" xfId="11192" xr:uid="{B099A014-D48D-4281-AEAB-27748D788CFF}"/>
    <cellStyle name="_Summary of values Wind 290607dr_NYSEG Assets_Conversion 2" xfId="11193" xr:uid="{57372F6B-14FE-413E-8575-5231CD3374CB}"/>
    <cellStyle name="_Summary of values Wind 290607dr_NYSEG Assets_FIN € Summary" xfId="11194" xr:uid="{42AF28A9-B15D-4C91-969D-E2F6C0B49FB3}"/>
    <cellStyle name="_Summary of values Wind 290607dr_NYSEG Assets_FIN € Summary 2" xfId="11195" xr:uid="{060507A0-82ED-489B-BE4D-95618A672FA8}"/>
    <cellStyle name="_Summary of values Wind 290607dr_NYSEG Assets_IFRS IS" xfId="11196" xr:uid="{0BAA0228-5122-4225-9739-72C0ADC3F6C9}"/>
    <cellStyle name="_Summary of values Wind 290607dr_NYSEG Assets_IFRS IS_Xavier" xfId="11197" xr:uid="{0B7666F7-90F6-4F76-81FA-50F45B1849F5}"/>
    <cellStyle name="_Summary of values Wind 290607dr_NYSEG Assets_One Corp Summary" xfId="11198" xr:uid="{55602722-376B-4837-9329-EF0BC5612FFC}"/>
    <cellStyle name="_Summary of values Wind 290607dr_NYSEG Assets_One Corp Summary 2" xfId="11199" xr:uid="{ABFF5B30-D084-400C-B44A-439DCB177F68}"/>
    <cellStyle name="_Summary of values Wind 290607dr_NYSEG Assets_Plan IS" xfId="11200" xr:uid="{62D74AC6-765E-4DF3-9FD0-0544606BEDC9}"/>
    <cellStyle name="_Summary of values Wind 290607dr_NYSEG Assets_Plan IS_Xavier" xfId="11201" xr:uid="{1FB56B1E-62BC-438D-A734-3683191086E6}"/>
    <cellStyle name="_Summary of values Wind 290607dr_NYSEG Assets_PlntIn" xfId="11202" xr:uid="{0FF99E5D-ADBD-432D-A648-6476DA251A46}"/>
    <cellStyle name="_Summary of values Wind 290607dr_NYSEG Assets_PlntIn_Xavier" xfId="11203" xr:uid="{1391EADB-A608-42B0-8E12-B882B75AC887}"/>
    <cellStyle name="_Summary of values Wind 290607dr_NYSEG Assets_PPA" xfId="11204" xr:uid="{2E311D05-5CDF-46F1-A584-3A83E5E9F7F7}"/>
    <cellStyle name="_Summary of values Wind 290607dr_NYSEG Assets_PPA_Xavier" xfId="11205" xr:uid="{22EC6FAC-7B25-4492-819A-B330DC6B8D6C}"/>
    <cellStyle name="_Summary of values Wind 290607dr_NYSEG Assets_ppt-ind" xfId="11206" xr:uid="{AD2C49E7-EB83-4BE1-85B2-0A621E2B5985}"/>
    <cellStyle name="_Summary of values Wind 290607dr_NYSEG Assets_Xavier" xfId="11207" xr:uid="{85545A1C-6043-499C-8DEC-B5F185471BA3}"/>
    <cellStyle name="_Summary of values Wind 290607dr_NYSEG Liab" xfId="11208" xr:uid="{A7D3B19D-D1B9-4AC2-833F-FB4B0962DBC8}"/>
    <cellStyle name="_Summary of values Wind 290607dr_NYSEG Liab 2" xfId="11209" xr:uid="{C7FAB5FB-5C48-4843-A73B-BE00444C32D6}"/>
    <cellStyle name="_Summary of values Wind 290607dr_NYSEG Liab 2 2" xfId="11210" xr:uid="{5C74E91A-620E-4518-B5DC-927F16446721}"/>
    <cellStyle name="_Summary of values Wind 290607dr_NYSEG Liab 2_Xavier" xfId="11211" xr:uid="{15CEA581-FDE4-48FE-825E-40B7AB2F8453}"/>
    <cellStyle name="_Summary of values Wind 290607dr_NYSEG Liab 3" xfId="11212" xr:uid="{42D7C26B-E081-4DD8-ABBD-EC326A967EBB}"/>
    <cellStyle name="_Summary of values Wind 290607dr_NYSEG Liab_14  IUSA 2012 Rev2 Maqueta for Presentation July 9" xfId="11213" xr:uid="{6D4E2B92-1D0A-4684-BE3F-8A8B20547187}"/>
    <cellStyle name="_Summary of values Wind 290607dr_NYSEG Liab_9. Staff Cost-External Services" xfId="11214" xr:uid="{FDAD17EC-5C79-4421-B3D4-472376A9FE40}"/>
    <cellStyle name="_Summary of values Wind 290607dr_NYSEG Liab_9. Staff Cost-External Services 2" xfId="11215" xr:uid="{D16BABB0-160B-4012-B05B-DFFEC60C5890}"/>
    <cellStyle name="_Summary of values Wind 290607dr_NYSEG Liab_Actual" xfId="11216" xr:uid="{D9828633-5274-495A-A046-FECB521CC2A0}"/>
    <cellStyle name="_Summary of values Wind 290607dr_NYSEG Liab_Actual_Xavier" xfId="11217" xr:uid="{BA339CFC-ACF1-43DF-B237-B8D7182E56F4}"/>
    <cellStyle name="_Summary of values Wind 290607dr_NYSEG Liab_Conversion" xfId="11218" xr:uid="{9C71992E-FA30-4562-BC2C-29F71098AC5D}"/>
    <cellStyle name="_Summary of values Wind 290607dr_NYSEG Liab_Conversion 2" xfId="11219" xr:uid="{2D9FF863-7103-4143-B0A6-C1C3B6C67AF6}"/>
    <cellStyle name="_Summary of values Wind 290607dr_NYSEG Liab_FIN € Summary" xfId="11220" xr:uid="{BA9EA6C5-8423-44BB-B18B-A6C39B3ECB90}"/>
    <cellStyle name="_Summary of values Wind 290607dr_NYSEG Liab_FIN € Summary 2" xfId="11221" xr:uid="{5F4C3088-D8FA-4BED-9A6F-47E0A1D657CC}"/>
    <cellStyle name="_Summary of values Wind 290607dr_NYSEG Liab_IFRS IS" xfId="11222" xr:uid="{5825C757-CCD3-43F7-BEBF-8731448E2030}"/>
    <cellStyle name="_Summary of values Wind 290607dr_NYSEG Liab_IFRS IS_Xavier" xfId="11223" xr:uid="{8533296E-38EB-4CE2-AE29-E6FD6F6AD683}"/>
    <cellStyle name="_Summary of values Wind 290607dr_NYSEG Liab_One Corp Summary" xfId="11224" xr:uid="{ECFBD33B-B496-43BF-A9D8-9326869E768D}"/>
    <cellStyle name="_Summary of values Wind 290607dr_NYSEG Liab_One Corp Summary 2" xfId="11225" xr:uid="{5B01D9A1-E54B-45EB-A9B3-8E4526DEB191}"/>
    <cellStyle name="_Summary of values Wind 290607dr_NYSEG Liab_Plan IS" xfId="11226" xr:uid="{4294624D-8B10-4984-B452-109BBBB01D1C}"/>
    <cellStyle name="_Summary of values Wind 290607dr_NYSEG Liab_Plan IS_Xavier" xfId="11227" xr:uid="{3EA32805-EDC1-469C-A46D-9B190447BB52}"/>
    <cellStyle name="_Summary of values Wind 290607dr_NYSEG Liab_PlntIn" xfId="11228" xr:uid="{9F1BA230-5DAB-4EBE-8F7B-EA096C08FA61}"/>
    <cellStyle name="_Summary of values Wind 290607dr_NYSEG Liab_PlntIn_Xavier" xfId="11229" xr:uid="{CBEE5577-C6EB-4B4A-86AA-21B1FEFB16A6}"/>
    <cellStyle name="_Summary of values Wind 290607dr_NYSEG Liab_PPA" xfId="11230" xr:uid="{40C41134-A019-4508-A676-F4DE8A511417}"/>
    <cellStyle name="_Summary of values Wind 290607dr_NYSEG Liab_PPA_Xavier" xfId="11231" xr:uid="{AA17E67E-4601-4163-87A4-B1139F0222E9}"/>
    <cellStyle name="_Summary of values Wind 290607dr_NYSEG Liab_ppt-ind" xfId="11232" xr:uid="{F105F31C-18E3-4083-8F00-5E1FC4FAE6C6}"/>
    <cellStyle name="_Summary of values Wind 290607dr_NYSEG Liab_Xavier" xfId="11233" xr:uid="{A80110A7-346D-4879-B5A3-A2A72B1BE6F9}"/>
    <cellStyle name="_Summary of values Wind 290607dr_One Corp Summary" xfId="11234" xr:uid="{BB764036-C464-40E1-AF61-6687022C3DCA}"/>
    <cellStyle name="_Summary of values Wind 290607dr_One Corp Summary 2" xfId="11235" xr:uid="{EC1C890F-B221-4EEC-82C5-D5D10AC75996}"/>
    <cellStyle name="_Summary of values Wind 290607dr_Plan IS" xfId="11236" xr:uid="{58939A41-ECFF-4E9F-99F0-7008AA1FC519}"/>
    <cellStyle name="_Summary of values Wind 290607dr_Plan IS_Xavier" xfId="11237" xr:uid="{A9915A7A-A5F7-4B20-9E08-0C0B49FF2382}"/>
    <cellStyle name="_Summary of values Wind 290607dr_PlntIn" xfId="11238" xr:uid="{85A18B20-8A35-44AF-9E6E-3BBA16857238}"/>
    <cellStyle name="_Summary of values Wind 290607dr_PlntIn_Xavier" xfId="11239" xr:uid="{3EE2998C-3FCC-412B-9077-229998196E2F}"/>
    <cellStyle name="_Summary of values Wind 290607dr_PPA" xfId="11240" xr:uid="{15B3AB67-753D-4E22-B02C-203320D8692E}"/>
    <cellStyle name="_Summary of values Wind 290607dr_PPA_Xavier" xfId="11241" xr:uid="{26095B29-A1B7-4528-9375-E64EF3FC4E93}"/>
    <cellStyle name="_Summary of values Wind 290607dr_ppt-ind" xfId="11242" xr:uid="{723CB3BB-226E-460B-B97E-E768E215188A}"/>
    <cellStyle name="_Summary of values Wind 290607dr_Reg Asset 2008 changes-summary Jan" xfId="11243" xr:uid="{EB3BEF39-08D6-49BA-B864-EEDE8BBC0686}"/>
    <cellStyle name="_Summary of values Wind 290607dr_Reg Asset 2008 changes-summary Jan 2" xfId="11244" xr:uid="{69762B19-C955-4210-95DB-384D50569807}"/>
    <cellStyle name="_Summary of values Wind 290607dr_Reg Asset 2008 changes-summary Jan 2 2" xfId="11245" xr:uid="{FAE0342E-3188-410A-9ACB-E3AF63DCA3C7}"/>
    <cellStyle name="_Summary of values Wind 290607dr_Reg Asset 2008 changes-summary Jan 2_Xavier" xfId="11246" xr:uid="{3E541F32-631C-44DA-BA44-284A7540C6B8}"/>
    <cellStyle name="_Summary of values Wind 290607dr_Reg Asset 2008 changes-summary Jan 3" xfId="11247" xr:uid="{D84C6F0A-288A-4218-856F-21FDBDC87C03}"/>
    <cellStyle name="_Summary of values Wind 290607dr_Reg Asset 2008 changes-summary Jan_14  IUSA 2012 Rev2 Maqueta for Presentation July 9" xfId="11248" xr:uid="{3B32EDD5-D8C6-4CBE-A492-0378FE0A994E}"/>
    <cellStyle name="_Summary of values Wind 290607dr_Reg Asset 2008 changes-summary Jan_9. Staff Cost-External Services" xfId="11249" xr:uid="{38B290C5-D943-493C-9A36-19B1CA5A1568}"/>
    <cellStyle name="_Summary of values Wind 290607dr_Reg Asset 2008 changes-summary Jan_9. Staff Cost-External Services 2" xfId="11250" xr:uid="{DF6794B4-BEAA-4252-B032-47CF5831221A}"/>
    <cellStyle name="_Summary of values Wind 290607dr_Reg Asset 2008 changes-summary Jan_Actual" xfId="11251" xr:uid="{4D10903B-9470-4D03-AF99-5580FC8F97EC}"/>
    <cellStyle name="_Summary of values Wind 290607dr_Reg Asset 2008 changes-summary Jan_Actual_Xavier" xfId="11252" xr:uid="{AFB73813-4964-45F8-963C-FEF8CAF3D55A}"/>
    <cellStyle name="_Summary of values Wind 290607dr_Reg Asset 2008 changes-summary Jan_Conversion" xfId="11253" xr:uid="{F7A502BF-1B41-4586-9DC3-B6935E89B980}"/>
    <cellStyle name="_Summary of values Wind 290607dr_Reg Asset 2008 changes-summary Jan_Conversion 2" xfId="11254" xr:uid="{FDDAB0C1-CA0A-48A1-AA45-AED862CFDA9B}"/>
    <cellStyle name="_Summary of values Wind 290607dr_Reg Asset 2008 changes-summary Jan_FIN € Summary" xfId="11255" xr:uid="{D5895635-29BB-4E8B-81E5-EC66E5232540}"/>
    <cellStyle name="_Summary of values Wind 290607dr_Reg Asset 2008 changes-summary Jan_FIN € Summary 2" xfId="11256" xr:uid="{8976D533-A3DA-40C9-AD07-20CC8CB01ECD}"/>
    <cellStyle name="_Summary of values Wind 290607dr_Reg Asset 2008 changes-summary Jan_IFRS IS" xfId="11257" xr:uid="{94973E42-B8C5-4DA3-A360-1C45DF6827DC}"/>
    <cellStyle name="_Summary of values Wind 290607dr_Reg Asset 2008 changes-summary Jan_IFRS IS_Xavier" xfId="11258" xr:uid="{1F848870-160C-4DA2-A9A0-E59344F87403}"/>
    <cellStyle name="_Summary of values Wind 290607dr_Reg Asset 2008 changes-summary Jan_One Corp Summary" xfId="11259" xr:uid="{6C96F6B4-FC11-4634-AF6F-93DFEE478C8D}"/>
    <cellStyle name="_Summary of values Wind 290607dr_Reg Asset 2008 changes-summary Jan_One Corp Summary 2" xfId="11260" xr:uid="{06B03ACD-E614-4318-91E0-BC03E271E186}"/>
    <cellStyle name="_Summary of values Wind 290607dr_Reg Asset 2008 changes-summary Jan_Plan IS" xfId="11261" xr:uid="{9C51D37E-D56E-42BD-BD17-4743C8D30E70}"/>
    <cellStyle name="_Summary of values Wind 290607dr_Reg Asset 2008 changes-summary Jan_Plan IS_Xavier" xfId="11262" xr:uid="{DA8C7E18-1E0C-4960-9F61-205B9D7340A4}"/>
    <cellStyle name="_Summary of values Wind 290607dr_Reg Asset 2008 changes-summary Jan_PlntIn" xfId="11263" xr:uid="{224CD06A-B057-4BC4-A046-DCF0574A5632}"/>
    <cellStyle name="_Summary of values Wind 290607dr_Reg Asset 2008 changes-summary Jan_PlntIn_Xavier" xfId="11264" xr:uid="{0CFC5C04-49F9-4F37-9C19-F53AFCB8AF3E}"/>
    <cellStyle name="_Summary of values Wind 290607dr_Reg Asset 2008 changes-summary Jan_PPA" xfId="11265" xr:uid="{C3BB0D4D-B3A6-4382-9101-B85570923DD9}"/>
    <cellStyle name="_Summary of values Wind 290607dr_Reg Asset 2008 changes-summary Jan_PPA_Xavier" xfId="11266" xr:uid="{3EEFC2EC-211A-4983-A219-CEFA33EE2743}"/>
    <cellStyle name="_Summary of values Wind 290607dr_Reg Asset 2008 changes-summary Jan_ppt-ind" xfId="11267" xr:uid="{4D45C0C9-C591-4EEC-B2EC-32C76D605A6D}"/>
    <cellStyle name="_Summary of values Wind 290607dr_Reg Asset 2008 changes-summary Jan_Xavier" xfId="11268" xr:uid="{9FB07B8A-E1BD-4C9A-B895-F67D8C6A3D71}"/>
    <cellStyle name="_Summary of values Wind 290607dr_Xavier" xfId="11269" xr:uid="{8829D877-7D7F-42E6-A695-BEAEE15F2A24}"/>
    <cellStyle name="_Summary PTC by Mo from Detail" xfId="11270" xr:uid="{EA89ACB4-FFE3-4088-A141-6AC15C52492E}"/>
    <cellStyle name="_Summary PTC by Mo from Detail_M.1.1 Balance Formato de carga " xfId="11271" xr:uid="{E70AA282-C4DA-48F0-8403-B27D32AD050A}"/>
    <cellStyle name="_T10" xfId="11272" xr:uid="{CC294784-8D00-47EC-9B22-43D6B788F2B9}"/>
    <cellStyle name="_T10 PBC" xfId="11273" xr:uid="{24A9DADA-47A4-4BF5-8911-374E62201DE3}"/>
    <cellStyle name="_T2" xfId="11274" xr:uid="{29D15873-5081-4B1D-B1F0-4AC85FEC7D95}"/>
    <cellStyle name="_T2A" xfId="11275" xr:uid="{14809C43-71D3-407A-AA9B-25E229DBFF5B}"/>
    <cellStyle name="_T5" xfId="11276" xr:uid="{45D52A8B-5DFE-4F19-A35F-CFBB87B7523B}"/>
    <cellStyle name="_T50" xfId="11277" xr:uid="{B90DB963-CF16-40F8-BD5F-BDE11C6BCA45}"/>
    <cellStyle name="_T51" xfId="11278" xr:uid="{B3B26BAA-9C14-4F76-BFF3-89664C94F01A}"/>
    <cellStyle name="_T51.2" xfId="11279" xr:uid="{9961367D-C055-4505-A385-6A5AEF02B046}"/>
    <cellStyle name="_T51.3" xfId="11280" xr:uid="{9D265F85-A296-4B44-A2C6-3F7CD805B8C8}"/>
    <cellStyle name="_T51.4 TAX DEPR" xfId="11281" xr:uid="{95624D5C-272D-4307-BA31-2ECA1A922385}"/>
    <cellStyle name="_T52-2 AMT" xfId="11282" xr:uid="{462812BF-90E9-4366-A07C-E20C567BFE44}"/>
    <cellStyle name="_T53" xfId="11283" xr:uid="{BAF741D8-9B87-4777-8F13-07D7A120B501}"/>
    <cellStyle name="_T53 704b DEPR" xfId="11284" xr:uid="{C90CCC03-765D-403C-9125-CA8522700C9B}"/>
    <cellStyle name="_T54" xfId="11285" xr:uid="{4CE03302-7740-4684-8566-E9F36D93DAA1}"/>
    <cellStyle name="_T54 704b BASIS" xfId="11286" xr:uid="{AEDFE150-5301-488A-A5A2-5BD2F0AA65D3}"/>
    <cellStyle name="_T54 w MACRS" xfId="11287" xr:uid="{E707C141-3AF8-4127-B77D-07F0849B9EA1}"/>
    <cellStyle name="_T54A_to run the beg gross up #s" xfId="11288" xr:uid="{0C150864-0199-4505-9808-4B33AB61E371}"/>
    <cellStyle name="_T55" xfId="11289" xr:uid="{E234DE0F-1F0C-46D4-B577-3718F3ED9E8B}"/>
    <cellStyle name="_T55_1" xfId="11290" xr:uid="{0DD0936C-1568-4209-AB8F-73EEFC2E8170}"/>
    <cellStyle name="_T57" xfId="11291" xr:uid="{7798AE2A-4B3C-4A77-8065-1FBC2382DA66}"/>
    <cellStyle name="_T5A" xfId="11292" xr:uid="{975C2E61-FBB5-46FB-AC8F-E3DC249443D2}"/>
    <cellStyle name="_T60" xfId="11293" xr:uid="{0CCCB23A-8277-4237-8767-38C5706B56BE}"/>
    <cellStyle name="_T61" xfId="11294" xr:uid="{C2305950-1120-4E03-8A7C-AC96CB29AB08}"/>
    <cellStyle name="_T75" xfId="11295" xr:uid="{7F4F8B61-3D48-4096-B7E9-5162C42ACE10}"/>
    <cellStyle name="_T8A" xfId="11296" xr:uid="{2758434E-9F02-4A54-BF06-E766DB071C1A}"/>
    <cellStyle name="_Tab Color Codes" xfId="11297" xr:uid="{17DF171C-5DFD-4538-B891-7675D5D8DB60}"/>
    <cellStyle name="_Table" xfId="11298" xr:uid="{4DA1C5D6-1D0D-49F6-B072-E2BDD65D9506}"/>
    <cellStyle name="_Table 2" xfId="11299" xr:uid="{A72E8436-E003-47A4-B0F2-8751AF3D02DE}"/>
    <cellStyle name="_Table_GC Business Valuation Summary v5 - KD" xfId="11300" xr:uid="{B046F70E-B54C-4847-9453-5F8946B82D44}"/>
    <cellStyle name="_Table_Model 03_21_02 Base Case No Weights" xfId="11301" xr:uid="{A1C5FAB5-3B08-4AC8-AC0E-F6B5A86D2EED}"/>
    <cellStyle name="_Table_Model 03_21_02 Base Case No Weights_CapitalDrawdown (M+D)" xfId="11302" xr:uid="{E95923D5-D431-46D5-BF33-85323DAE2120}"/>
    <cellStyle name="_Table_Model 03_21_02 Base Case No Weights_Devon July Actuals vs  Bank OB 08-18-09 gdl (2)" xfId="11303" xr:uid="{AAB7C875-1C95-4A6F-8C40-4BF843AA8C06}"/>
    <cellStyle name="_Table_Model 03_21_02 Base Case No Weights_GC Business Valuation Summary v5 - KD" xfId="11304" xr:uid="{DED36DD0-1782-4548-A1E2-D9E811CA8A9C}"/>
    <cellStyle name="_Table_Model 03_21_02 Base Case No Weights_GC Update to Aug '11 RC Model v28 Filing Version -- v1" xfId="11305" xr:uid="{E92659C7-1792-4E39-9BDA-570BDC9A25E0}"/>
    <cellStyle name="_Table_Model 03_21_02 Base Case No Weights_GC Update to Aug '11 RC Model v28 Filing Version _Rev. Req. Adj. per final decision v5.01.06.2012" xfId="11306" xr:uid="{D0DF3229-8865-4826-A449-EA0586653243}"/>
    <cellStyle name="_Table_Model 03_21_02 Base Case No Weights_RBS Credit Sensitivities" xfId="11307" xr:uid="{02D19BE1-200E-472B-94A0-36C2DA864CF6}"/>
    <cellStyle name="_Table_Model 03_21_02 Base Case No Weights_Updated Strategic Growth Opportunities portfolio with owners for 2012   3-28-12" xfId="11308" xr:uid="{BD5EF3DF-CF3C-45AC-B44D-3EB657B3D282}"/>
    <cellStyle name="_Table_Model 03_21_02 Base Case No Weights_Updated Strategic Growth Opportunities portfolio with owners for 2012   4-8-12" xfId="11309" xr:uid="{DA1E8D5F-5D50-4F13-884F-7C1DF2D6EBE3}"/>
    <cellStyle name="_Table_Model 03_21_02 Base Case No Weights_Updated Strategic Growth Opportunities portfolio with owners for 2013 - 5.30.13" xfId="11310" xr:uid="{68E101D3-5D34-4B8D-9BA9-938690534541}"/>
    <cellStyle name="_Table_Model 03_21_02 Base Case No Weights_witness prep support _D-3.0 update_Copy of GC Aug '11 RC Model -- v28" xfId="11311" xr:uid="{1EB79999-891C-4706-9295-3A7428B631F5}"/>
    <cellStyle name="_TableHead" xfId="11312" xr:uid="{D4E48CD9-E943-4F48-B178-ACAA37136A2F}"/>
    <cellStyle name="_TableHead 2" xfId="11313" xr:uid="{ECCCC7A8-5A84-4AA8-94E6-7AAF4C9864C0}"/>
    <cellStyle name="_TableHead_GC Business Valuation Summary v5 - KD" xfId="11314" xr:uid="{25E568E8-CF7E-466D-9F6A-F84F7ABA340C}"/>
    <cellStyle name="_TableHead_Model 03_21_02 Base Case No Weights" xfId="11315" xr:uid="{7939BDD9-274D-407F-AAF0-D26A6888D1A4}"/>
    <cellStyle name="_TableHead_Model 03_21_02 Base Case No Weights_CapitalDrawdown (M+D)" xfId="11316" xr:uid="{ADF11E88-AC34-4F61-9FCC-511456174826}"/>
    <cellStyle name="_TableHead_Model 03_21_02 Base Case No Weights_CapitalDrawdown (M+D)_GC Business Valuation Summary v5 - KD" xfId="11317" xr:uid="{433CEB7E-EAAD-41F1-9486-5F4AB367BE2D}"/>
    <cellStyle name="_TableHead_Model 03_21_02 Base Case No Weights_Devon July Actuals vs  Bank OB 08-18-09 gdl (2)" xfId="11318" xr:uid="{1207393E-B521-4943-99C8-DD4AF527B0EC}"/>
    <cellStyle name="_TableHead_Model 03_21_02 Base Case No Weights_GC Business Valuation Summary v5 - KD" xfId="11319" xr:uid="{376B76EC-0733-432E-9A24-F75C20D62713}"/>
    <cellStyle name="_TableHead_Model 03_21_02 Base Case No Weights_GC Update to Aug '11 RC Model v28 Filing Version -- v1" xfId="11320" xr:uid="{D0EC5A44-7133-4023-85E6-AA90CDA04505}"/>
    <cellStyle name="_TableHead_Model 03_21_02 Base Case No Weights_GC Update to Aug '11 RC Model v28 Filing Version _Rev. Req. Adj. per final decision v5.01.06.2012" xfId="11321" xr:uid="{7EDE3C4D-AF2E-4BBA-BFBA-4B0F8B04C4C7}"/>
    <cellStyle name="_TableHead_Model 03_21_02 Base Case No Weights_RBS Credit Sensitivities" xfId="11322" xr:uid="{6B8EFC9D-CCF8-4685-8FD2-8C9F2804552B}"/>
    <cellStyle name="_TableHead_Model 03_21_02 Base Case No Weights_RBS Credit Sensitivities_GC Business Valuation Summary v5 - KD" xfId="11323" xr:uid="{6D29D2E9-44F1-4370-877F-498D59E89246}"/>
    <cellStyle name="_TableHead_Model 03_21_02 Base Case No Weights_Updated Strategic Growth Opportunities portfolio with owners for 2012   3-28-12" xfId="11324" xr:uid="{ABF65090-503D-4CD3-AAF8-40DBC581E47A}"/>
    <cellStyle name="_TableHead_Model 03_21_02 Base Case No Weights_Updated Strategic Growth Opportunities portfolio with owners for 2012   4-8-12" xfId="11325" xr:uid="{259B0D34-5552-4408-B04F-6A03E5EE053A}"/>
    <cellStyle name="_TableHead_Model 03_21_02 Base Case No Weights_Updated Strategic Growth Opportunities portfolio with owners for 2013 - 5.30.13" xfId="11326" xr:uid="{AA3A6DCB-A60E-48A5-A166-8E21524B2D26}"/>
    <cellStyle name="_TableHead_Model 03_21_02 Base Case No Weights_witness prep support _D-3.0 update_Copy of GC Aug '11 RC Model -- v28" xfId="11327" xr:uid="{E4B6308E-31F9-4B6B-B020-B13CAE36201C}"/>
    <cellStyle name="_TableHeading" xfId="11328" xr:uid="{799AF47E-1D0D-491E-96FA-B5D004474AEB}"/>
    <cellStyle name="_TableHeading 2" xfId="11329" xr:uid="{FAC2B63A-B90E-40EF-ABB4-84F5D73625A9}"/>
    <cellStyle name="_TableRowBorder" xfId="11330" xr:uid="{31258C89-D181-4FC8-96AE-E74E0119878C}"/>
    <cellStyle name="_TableRowBorder 2" xfId="11331" xr:uid="{AAC9785E-7740-43C8-AD8F-A7DC686D2E19}"/>
    <cellStyle name="_TableRowBorder 2 2" xfId="11332" xr:uid="{EA25EEAE-7F0A-4F09-9B28-AAE713FD48C0}"/>
    <cellStyle name="_TableRowBorder 3" xfId="11333" xr:uid="{4750655E-968A-416A-A990-F478AA420145}"/>
    <cellStyle name="_TableRowBorder_GC Business Valuation Summary v5 - KD" xfId="11334" xr:uid="{BB65B35F-B7EC-4FA9-BA5B-B0C1B5551C15}"/>
    <cellStyle name="_TableRowHead" xfId="11335" xr:uid="{8AC5B91E-B5FB-400A-89A9-CB7F82FA32C5}"/>
    <cellStyle name="_TableRowHead 2" xfId="11336" xr:uid="{BCA38376-C57D-4C7E-8AC0-860C2813C60B}"/>
    <cellStyle name="_TableRowHead_Model 03_21_02 Base Case No Weights" xfId="11337" xr:uid="{8520B0E5-4688-48A1-84D2-BA017871A817}"/>
    <cellStyle name="_TableRowHead_Model 03_21_02 Base Case No Weights_CapitalDrawdown (M+D)" xfId="11338" xr:uid="{C2D88902-7BF6-4836-963F-6593FFE562ED}"/>
    <cellStyle name="_TableRowHead_Model 03_21_02 Base Case No Weights_Devon July Actuals vs  Bank OB 08-18-09 gdl (2)" xfId="11339" xr:uid="{5E6529F9-2C14-4D8A-BC2C-56AE46CCF3E8}"/>
    <cellStyle name="_TableRowHead_Model 03_21_02 Base Case No Weights_GC Business Valuation Summary v5 - KD" xfId="11340" xr:uid="{BBD57A05-A084-49D0-9196-6E0E9459A91E}"/>
    <cellStyle name="_TableRowHead_Model 03_21_02 Base Case No Weights_GC Update to Aug '11 RC Model v28 Filing Version -- v1" xfId="11341" xr:uid="{0860946C-9C57-4FF0-8B87-228794CBFB7D}"/>
    <cellStyle name="_TableRowHead_Model 03_21_02 Base Case No Weights_GC Update to Aug '11 RC Model v28 Filing Version _Rev. Req. Adj. per final decision v5.01.06.2012" xfId="11342" xr:uid="{D0348D05-6953-4060-956E-2F2EDB092D1A}"/>
    <cellStyle name="_TableRowHead_Model 03_21_02 Base Case No Weights_RBS Credit Sensitivities" xfId="11343" xr:uid="{5539EA12-90E6-487D-939C-F3EA0C1578C1}"/>
    <cellStyle name="_TableRowHead_Model 03_21_02 Base Case No Weights_Updated Strategic Growth Opportunities portfolio with owners for 2012   3-28-12" xfId="11344" xr:uid="{A0213C83-91A4-423B-857C-84534008706B}"/>
    <cellStyle name="_TableRowHead_Model 03_21_02 Base Case No Weights_Updated Strategic Growth Opportunities portfolio with owners for 2012   4-8-12" xfId="11345" xr:uid="{0B5E1E60-D231-49CA-B2F2-89E14E607615}"/>
    <cellStyle name="_TableRowHead_Model 03_21_02 Base Case No Weights_Updated Strategic Growth Opportunities portfolio with owners for 2013 - 5.30.13" xfId="11346" xr:uid="{6E05BEE2-66EB-4F4B-81CF-6E10A80ABC93}"/>
    <cellStyle name="_TableRowHead_Model 03_21_02 Base Case No Weights_witness prep support _D-3.0 update_Copy of GC Aug '11 RC Model -- v28" xfId="11347" xr:uid="{24D76165-0011-4B96-B044-E251B4122E8C}"/>
    <cellStyle name="_TableRowHead_Pricing Calculator7" xfId="11348" xr:uid="{48522EAF-B79E-4D27-A69B-A17CE9597438}"/>
    <cellStyle name="_TableRowHead_Pricing Calculator7_CapitalDrawdown (M+D)" xfId="11349" xr:uid="{DBB75603-E73F-4EFD-992E-C435443CFAA1}"/>
    <cellStyle name="_TableRowHead_Pricing Calculator7_Devon July Actuals vs  Bank OB 08-18-09 gdl (2)" xfId="11350" xr:uid="{0435DE17-3BBA-48DE-88A7-4751415C3B74}"/>
    <cellStyle name="_TableRowHead_Pricing Calculator7_GC Business Valuation Summary v5 - KD" xfId="11351" xr:uid="{29F845AB-CFED-4D75-AA86-6F4A7784C66D}"/>
    <cellStyle name="_TableRowHead_Pricing Calculator7_GC Update to Aug '11 RC Model v28 Filing Version -- v1" xfId="11352" xr:uid="{0AAE0BBE-F848-4E73-AF36-E76279283745}"/>
    <cellStyle name="_TableRowHead_Pricing Calculator7_GC Update to Aug '11 RC Model v28 Filing Version _Rev. Req. Adj. per final decision v5.01.06.2012" xfId="11353" xr:uid="{38D858DD-2D3A-4977-BBB9-9C7355CC0A02}"/>
    <cellStyle name="_TableRowHead_Pricing Calculator7_RBS Credit Sensitivities" xfId="11354" xr:uid="{748608D3-820A-4DA7-8028-3CB5DB407F9F}"/>
    <cellStyle name="_TableRowHead_Pricing Calculator7_Updated Strategic Growth Opportunities portfolio with owners for 2012   3-28-12" xfId="11355" xr:uid="{BF30DACC-A4B0-402C-A9C9-783B66FAB46E}"/>
    <cellStyle name="_TableRowHead_Pricing Calculator7_Updated Strategic Growth Opportunities portfolio with owners for 2012   4-8-12" xfId="11356" xr:uid="{1F9DEB9F-7215-4119-AFA2-7581AF577DC7}"/>
    <cellStyle name="_TableRowHead_Pricing Calculator7_Updated Strategic Growth Opportunities portfolio with owners for 2013 - 5.30.13" xfId="11357" xr:uid="{DCAA7AAC-06F0-4F7B-BA4B-D36FDC3F3324}"/>
    <cellStyle name="_TableRowHead_Pricing Calculator7_witness prep support _D-3.0 update_Copy of GC Aug '11 RC Model -- v28" xfId="11358" xr:uid="{F74B0C17-C216-4E05-9B22-4FE935820C26}"/>
    <cellStyle name="_TableRowHeading" xfId="11359" xr:uid="{99CE0FD6-F29B-4673-81C4-88E6C6F00E10}"/>
    <cellStyle name="_TableRowHeading 2" xfId="11360" xr:uid="{8E4E8BF3-5E7A-4B41-B673-224BD5581DCF}"/>
    <cellStyle name="_TableSuperHead" xfId="11361" xr:uid="{8E1605CA-3F31-457B-872E-7308FEB1CB16}"/>
    <cellStyle name="_TableSuperHead 2" xfId="11362" xr:uid="{6E182AF3-C208-47D2-899C-0D7F067AED63}"/>
    <cellStyle name="_TableSuperHead_Model 03_21_02 Base Case No Weights" xfId="11363" xr:uid="{686BEC58-819A-4FB0-85F8-6767E3284BDC}"/>
    <cellStyle name="_TableSuperHead_Model 03_21_02 Base Case No Weights_CapitalDrawdown (M+D)" xfId="11364" xr:uid="{69901D76-05DD-41C6-B3AE-230F286BCF18}"/>
    <cellStyle name="_TableSuperHead_Model 03_21_02 Base Case No Weights_Devon July Actuals vs  Bank OB 08-18-09 gdl (2)" xfId="11365" xr:uid="{BF33C09E-7DFC-4575-981E-6673AB176C7B}"/>
    <cellStyle name="_TableSuperHead_Model 03_21_02 Base Case No Weights_GC Business Valuation Summary v5 - KD" xfId="11366" xr:uid="{05556F59-BC6F-4053-BDEE-58C126757F24}"/>
    <cellStyle name="_TableSuperHead_Model 03_21_02 Base Case No Weights_GC Update to Aug '11 RC Model v28 Filing Version -- v1" xfId="11367" xr:uid="{E692FAD1-EB58-4E4D-BD70-B3C15E6B4071}"/>
    <cellStyle name="_TableSuperHead_Model 03_21_02 Base Case No Weights_GC Update to Aug '11 RC Model v28 Filing Version _Rev. Req. Adj. per final decision v5.01.06.2012" xfId="11368" xr:uid="{E83888D2-E34E-4F60-84E4-1B99D4A9FC9D}"/>
    <cellStyle name="_TableSuperHead_Model 03_21_02 Base Case No Weights_RBS Credit Sensitivities" xfId="11369" xr:uid="{4F0CC9D6-7500-4748-8537-A11C94BC0F6E}"/>
    <cellStyle name="_TableSuperHead_Model 03_21_02 Base Case No Weights_Updated Strategic Growth Opportunities portfolio with owners for 2012   3-28-12" xfId="11370" xr:uid="{7A1C8865-6B92-468A-8B56-A57768EEA07B}"/>
    <cellStyle name="_TableSuperHead_Model 03_21_02 Base Case No Weights_Updated Strategic Growth Opportunities portfolio with owners for 2012   4-8-12" xfId="11371" xr:uid="{BB1B32B9-3361-41C8-A0AB-DE6C1C142BE0}"/>
    <cellStyle name="_TableSuperHead_Model 03_21_02 Base Case No Weights_Updated Strategic Growth Opportunities portfolio with owners for 2013 - 5.30.13" xfId="11372" xr:uid="{9757ADF1-0801-4BDF-AF57-882E3FCA4F32}"/>
    <cellStyle name="_TableSuperHead_Model 03_21_02 Base Case No Weights_witness prep support _D-3.0 update_Copy of GC Aug '11 RC Model -- v28" xfId="11373" xr:uid="{38275A77-4DE0-4101-8732-23564B85F463}"/>
    <cellStyle name="_TableSuperHeading" xfId="11374" xr:uid="{3CA50A0A-F9FB-4D88-A6DB-A27D8D6E05F2}"/>
    <cellStyle name="_TableSuperHeading 2" xfId="11375" xr:uid="{7F9819BE-BD7E-42F7-B527-951B5388FBEA}"/>
    <cellStyle name="_TableText" xfId="11376" xr:uid="{6EE2767C-F864-4E66-889E-5485CE36AA13}"/>
    <cellStyle name="_TableText 2" xfId="11377" xr:uid="{80B44BFC-F665-4E43-8E5D-D347F20D3581}"/>
    <cellStyle name="_TAL option comparison (April 2003)" xfId="11378" xr:uid="{323A6442-E7D2-44E1-AEB9-54A9100FE470}"/>
    <cellStyle name="_TAL option comparison (April 2003) 2" xfId="11379" xr:uid="{9F0D5F57-2B6E-4DF7-B126-DE1A7A06FF00}"/>
    <cellStyle name="_TAL option comparison (April 2003) 2 2" xfId="11380" xr:uid="{7697FC34-4424-4E62-9B65-D3975243A531}"/>
    <cellStyle name="_TAL option comparison (April 2003) 2_Xavier" xfId="11381" xr:uid="{EAE5DBF9-C582-4FA7-A090-250B23021856}"/>
    <cellStyle name="_TAL option comparison (April 2003) 3" xfId="11382" xr:uid="{D2FBC2BF-ABD2-4202-8BFF-FDBD3977C5F5}"/>
    <cellStyle name="_TAL option comparison (April 2003)_14  IUSA 2012 Rev2 Maqueta for Presentation July 9" xfId="11383" xr:uid="{135F5033-A113-4181-82A7-C0C58BF94528}"/>
    <cellStyle name="_TAL option comparison (April 2003)_9. Staff Cost-External Services" xfId="11384" xr:uid="{B74651A6-A457-4D1F-9B61-0BD8D5A895E7}"/>
    <cellStyle name="_TAL option comparison (April 2003)_9. Staff Cost-External Services 2" xfId="11385" xr:uid="{26A2BE33-AE9E-4547-845E-E79C802325DE}"/>
    <cellStyle name="_TAL option comparison (April 2003)_Actual" xfId="11386" xr:uid="{365AB66E-4A9F-4EDB-87C1-933AA4DD9679}"/>
    <cellStyle name="_TAL option comparison (April 2003)_Actual_Xavier" xfId="11387" xr:uid="{7CC79675-FC7E-4678-B376-D7C3CF5BA1AF}"/>
    <cellStyle name="_TAL option comparison (April 2003)_Adams Report Recon Sept 08" xfId="11388" xr:uid="{58682C9C-712A-4FA8-80D8-495765430F90}"/>
    <cellStyle name="_TAL option comparison (April 2003)_Adams Report Recon Sept 08 2" xfId="11389" xr:uid="{4DCA4FC3-07CD-4BCE-99AA-6DF73172405C}"/>
    <cellStyle name="_TAL option comparison (April 2003)_Adams Report Recon Sept 08 2 2" xfId="11390" xr:uid="{2914A131-0D1A-45B0-B3CA-13BE66AFB73A}"/>
    <cellStyle name="_TAL option comparison (April 2003)_Adams Report Recon Sept 08 2_Xavier" xfId="11391" xr:uid="{C0FFE312-C0E2-42DC-AF10-E6749E2B1223}"/>
    <cellStyle name="_TAL option comparison (April 2003)_Adams Report Recon Sept 08 3" xfId="11392" xr:uid="{977666BF-29CB-48AC-AA05-8393F57C66AD}"/>
    <cellStyle name="_TAL option comparison (April 2003)_Adams Report Recon Sept 08_14  IUSA 2012 Rev2 Maqueta for Presentation July 9" xfId="11393" xr:uid="{52CA9957-C730-4335-988D-4F20227AD687}"/>
    <cellStyle name="_TAL option comparison (April 2003)_Adams Report Recon Sept 08_9. Staff Cost-External Services" xfId="11394" xr:uid="{0C6016F9-B453-4536-935B-37C4C4366A3A}"/>
    <cellStyle name="_TAL option comparison (April 2003)_Adams Report Recon Sept 08_9. Staff Cost-External Services 2" xfId="11395" xr:uid="{239508BA-23F1-45D4-AF6D-0766CD840268}"/>
    <cellStyle name="_TAL option comparison (April 2003)_Adams Report Recon Sept 08_Actual" xfId="11396" xr:uid="{ECDC45A4-30C0-4533-8DE6-DC8BC6251CF5}"/>
    <cellStyle name="_TAL option comparison (April 2003)_Adams Report Recon Sept 08_Actual_Xavier" xfId="11397" xr:uid="{0AE68F15-8342-46CA-87A8-7114641ADAF9}"/>
    <cellStyle name="_TAL option comparison (April 2003)_Adams Report Recon Sept 08_Conversion" xfId="11398" xr:uid="{302C06DB-6FF3-4536-9BAB-892BAA9E426B}"/>
    <cellStyle name="_TAL option comparison (April 2003)_Adams Report Recon Sept 08_Conversion 2" xfId="11399" xr:uid="{3005C177-A1BE-4914-BC74-63E3E7F48D28}"/>
    <cellStyle name="_TAL option comparison (April 2003)_Adams Report Recon Sept 08_FIN € Summary" xfId="11400" xr:uid="{F0513290-FA7C-4D4B-AD2C-51340885402E}"/>
    <cellStyle name="_TAL option comparison (April 2003)_Adams Report Recon Sept 08_FIN € Summary 2" xfId="11401" xr:uid="{A2BE7184-1C65-4C43-A59F-306475329886}"/>
    <cellStyle name="_TAL option comparison (April 2003)_Adams Report Recon Sept 08_IFRS IS" xfId="11402" xr:uid="{E9092F4E-36A5-45C4-9E57-884B181EB3AB}"/>
    <cellStyle name="_TAL option comparison (April 2003)_Adams Report Recon Sept 08_IFRS IS_Xavier" xfId="11403" xr:uid="{9E3BFFB9-C617-47C9-A6D3-07365EADA983}"/>
    <cellStyle name="_TAL option comparison (April 2003)_Adams Report Recon Sept 08_One Corp Summary" xfId="11404" xr:uid="{698ED68A-7410-4B8A-8A04-9556A93A9945}"/>
    <cellStyle name="_TAL option comparison (April 2003)_Adams Report Recon Sept 08_One Corp Summary 2" xfId="11405" xr:uid="{E9064F1C-4549-49FA-9DB7-6DDA732EF343}"/>
    <cellStyle name="_TAL option comparison (April 2003)_Adams Report Recon Sept 08_Plan IS" xfId="11406" xr:uid="{1FADD470-BB48-4D01-BA87-7AB6CAF7868B}"/>
    <cellStyle name="_TAL option comparison (April 2003)_Adams Report Recon Sept 08_Plan IS_Xavier" xfId="11407" xr:uid="{A8313464-AE7B-45A1-85A8-135C7E6C7EEA}"/>
    <cellStyle name="_TAL option comparison (April 2003)_Adams Report Recon Sept 08_PlntIn" xfId="11408" xr:uid="{C2CCC1E7-E311-4A9D-BD4F-F812C38E98D5}"/>
    <cellStyle name="_TAL option comparison (April 2003)_Adams Report Recon Sept 08_PlntIn_Xavier" xfId="11409" xr:uid="{35A49EFE-E8EF-41BB-AA71-B4503346B773}"/>
    <cellStyle name="_TAL option comparison (April 2003)_Adams Report Recon Sept 08_PPA" xfId="11410" xr:uid="{BF2AC421-2BF8-4545-9F55-FB44C81F00DA}"/>
    <cellStyle name="_TAL option comparison (April 2003)_Adams Report Recon Sept 08_PPA_Xavier" xfId="11411" xr:uid="{BB6B84F1-4BD7-41D8-AA87-4A2941A18482}"/>
    <cellStyle name="_TAL option comparison (April 2003)_Adams Report Recon Sept 08_ppt-ind" xfId="11412" xr:uid="{FC11586B-7A1C-4974-A3F9-67975528AEDC}"/>
    <cellStyle name="_TAL option comparison (April 2003)_Adams Report Recon Sept 08_Xavier" xfId="11413" xr:uid="{33D92A98-FA3A-4673-80ED-1C4FBB504C74}"/>
    <cellStyle name="_TAL option comparison (April 2003)_Book1" xfId="11414" xr:uid="{093D389D-CD35-4551-9F85-39857FC7D84F}"/>
    <cellStyle name="_TAL option comparison (April 2003)_Book1 2" xfId="11415" xr:uid="{22FA9498-1041-486A-AD84-46CFA927FF31}"/>
    <cellStyle name="_TAL option comparison (April 2003)_Book1 2 2" xfId="11416" xr:uid="{074F2149-B612-43A4-9E66-451B68D317D9}"/>
    <cellStyle name="_TAL option comparison (April 2003)_Book1 2_Xavier" xfId="11417" xr:uid="{2940BC6E-27EA-480D-AFC1-FAEB4FC5ED0A}"/>
    <cellStyle name="_TAL option comparison (April 2003)_Book1 3" xfId="11418" xr:uid="{A0AD6574-4AD8-4053-839D-E6726A7C4158}"/>
    <cellStyle name="_TAL option comparison (April 2003)_Book1_14  IUSA 2012 Rev2 Maqueta for Presentation July 9" xfId="11419" xr:uid="{F6770A54-3A29-4251-8515-A6EC786E3B13}"/>
    <cellStyle name="_TAL option comparison (April 2003)_Book1_9. Staff Cost-External Services" xfId="11420" xr:uid="{F6A82CDE-3395-45F7-AA88-A850A992609E}"/>
    <cellStyle name="_TAL option comparison (April 2003)_Book1_9. Staff Cost-External Services 2" xfId="11421" xr:uid="{74BBF897-22FD-4088-B09C-A1624299BAEE}"/>
    <cellStyle name="_TAL option comparison (April 2003)_Book1_Actual" xfId="11422" xr:uid="{BEC89D14-72F4-4B4A-98C7-0408ACEDD6DD}"/>
    <cellStyle name="_TAL option comparison (April 2003)_Book1_Actual_Xavier" xfId="11423" xr:uid="{AA0D8D3F-5912-4935-8548-E68449CF513F}"/>
    <cellStyle name="_TAL option comparison (April 2003)_Book1_Conversion" xfId="11424" xr:uid="{F04AD646-BB81-4BB2-92A5-91257C53167D}"/>
    <cellStyle name="_TAL option comparison (April 2003)_Book1_Conversion 2" xfId="11425" xr:uid="{CC715C0B-1F26-4323-B193-53AF1B04904C}"/>
    <cellStyle name="_TAL option comparison (April 2003)_Book1_FIN € Summary" xfId="11426" xr:uid="{80381EBE-30A8-4086-89A7-491FE238F788}"/>
    <cellStyle name="_TAL option comparison (April 2003)_Book1_FIN € Summary 2" xfId="11427" xr:uid="{85E87966-1BD8-470C-9AF7-D017CFCA9CC6}"/>
    <cellStyle name="_TAL option comparison (April 2003)_Book1_IFRS IS" xfId="11428" xr:uid="{59150A18-A306-4E0B-A30D-2D364460C11C}"/>
    <cellStyle name="_TAL option comparison (April 2003)_Book1_IFRS IS_Xavier" xfId="11429" xr:uid="{CB081E49-E895-4801-9D5F-B813B6720177}"/>
    <cellStyle name="_TAL option comparison (April 2003)_Book1_One Corp Summary" xfId="11430" xr:uid="{8772C399-ED3E-4202-818B-801AF2567CE9}"/>
    <cellStyle name="_TAL option comparison (April 2003)_Book1_One Corp Summary 2" xfId="11431" xr:uid="{0843D5E5-BC0C-420F-A74C-18D2DF37DE0C}"/>
    <cellStyle name="_TAL option comparison (April 2003)_Book1_Plan IS" xfId="11432" xr:uid="{C6DDAD29-3074-4B64-B01C-86122BEA929F}"/>
    <cellStyle name="_TAL option comparison (April 2003)_Book1_Plan IS_Xavier" xfId="11433" xr:uid="{41F175D0-9A03-40EC-A034-7A1F669A2E44}"/>
    <cellStyle name="_TAL option comparison (April 2003)_Book1_PlntIn" xfId="11434" xr:uid="{11EEAF10-1539-47C6-B6C9-89FC6D1AE0DF}"/>
    <cellStyle name="_TAL option comparison (April 2003)_Book1_PlntIn_Xavier" xfId="11435" xr:uid="{34546DFF-A383-4FE5-97F0-0D55C053637F}"/>
    <cellStyle name="_TAL option comparison (April 2003)_Book1_PPA" xfId="11436" xr:uid="{D0B1F5CA-5039-46D9-A384-0299125A7969}"/>
    <cellStyle name="_TAL option comparison (April 2003)_Book1_PPA_Xavier" xfId="11437" xr:uid="{200B433E-0667-4811-AB48-8B4595EB50F9}"/>
    <cellStyle name="_TAL option comparison (April 2003)_Book1_ppt-ind" xfId="11438" xr:uid="{6E662A6C-81C5-4606-8436-45F2CCE99DE8}"/>
    <cellStyle name="_TAL option comparison (April 2003)_Book1_Xavier" xfId="11439" xr:uid="{4E0905AC-5CF7-49FA-A1EC-10F82AACD7EA}"/>
    <cellStyle name="_TAL option comparison (April 2003)_Conversion" xfId="11440" xr:uid="{6036E1DF-2F12-4CBA-80DD-343CF8FA9CA7}"/>
    <cellStyle name="_TAL option comparison (April 2003)_Conversion 2" xfId="11441" xr:uid="{FBEE5AAA-9E06-40CA-8569-D4AE6E00B63B}"/>
    <cellStyle name="_TAL option comparison (April 2003)_FIN € Summary" xfId="11442" xr:uid="{D33B45CB-560C-4761-97A9-79BC853A28D5}"/>
    <cellStyle name="_TAL option comparison (April 2003)_FIN € Summary 2" xfId="11443" xr:uid="{8794AF0C-ACCE-4DEA-988C-586FC571DA43}"/>
    <cellStyle name="_TAL option comparison (April 2003)_IFRS IS" xfId="11444" xr:uid="{B5372BD4-AD7C-4E67-9DB8-025F2BBA48F6}"/>
    <cellStyle name="_TAL option comparison (April 2003)_IFRS IS_Xavier" xfId="11445" xr:uid="{C35B1F0A-4201-47E7-8A57-49C91B4580AC}"/>
    <cellStyle name="_TAL option comparison (April 2003)_NYSEG Assets" xfId="11446" xr:uid="{3613D282-4C65-491C-94E1-2CBE3F9F31CF}"/>
    <cellStyle name="_TAL option comparison (April 2003)_NYSEG Assets 2" xfId="11447" xr:uid="{8226D4FE-8C84-4046-8AE4-CC34AC4C7B7C}"/>
    <cellStyle name="_TAL option comparison (April 2003)_NYSEG Assets 2 2" xfId="11448" xr:uid="{6F3FCB52-9631-4E52-AA80-560D148D5D84}"/>
    <cellStyle name="_TAL option comparison (April 2003)_NYSEG Assets 2_Xavier" xfId="11449" xr:uid="{99826C51-DECF-4C77-AC2B-2924DFA3D342}"/>
    <cellStyle name="_TAL option comparison (April 2003)_NYSEG Assets 3" xfId="11450" xr:uid="{C0EFAE3F-F1AB-4602-8DC1-87C370112073}"/>
    <cellStyle name="_TAL option comparison (April 2003)_NYSEG Assets_14  IUSA 2012 Rev2 Maqueta for Presentation July 9" xfId="11451" xr:uid="{FE58D908-337E-46F8-8FDB-34D75E3CB5CD}"/>
    <cellStyle name="_TAL option comparison (April 2003)_NYSEG Assets_9. Staff Cost-External Services" xfId="11452" xr:uid="{7676B40D-8465-440A-9D21-D0887F333022}"/>
    <cellStyle name="_TAL option comparison (April 2003)_NYSEG Assets_9. Staff Cost-External Services 2" xfId="11453" xr:uid="{94CF3462-AB9D-43B4-96FD-1B6F0C876AA8}"/>
    <cellStyle name="_TAL option comparison (April 2003)_NYSEG Assets_Actual" xfId="11454" xr:uid="{FBE914FE-9A31-4CE2-A8A3-F5FCD8C6012C}"/>
    <cellStyle name="_TAL option comparison (April 2003)_NYSEG Assets_Actual_Xavier" xfId="11455" xr:uid="{5C6C1F69-BCE9-4C3A-8BE5-CC7E575F93BF}"/>
    <cellStyle name="_TAL option comparison (April 2003)_NYSEG Assets_Conversion" xfId="11456" xr:uid="{526758A4-E31E-4446-8C3A-F9A42ABC34EA}"/>
    <cellStyle name="_TAL option comparison (April 2003)_NYSEG Assets_Conversion 2" xfId="11457" xr:uid="{78D84E0D-939D-41B4-9668-EFD9AB9C8158}"/>
    <cellStyle name="_TAL option comparison (April 2003)_NYSEG Assets_FIN € Summary" xfId="11458" xr:uid="{A9975E25-C61F-4655-BC32-DEE9D7267255}"/>
    <cellStyle name="_TAL option comparison (April 2003)_NYSEG Assets_FIN € Summary 2" xfId="11459" xr:uid="{5784211F-3338-49DC-8F3E-C21820FDEF38}"/>
    <cellStyle name="_TAL option comparison (April 2003)_NYSEG Assets_IFRS IS" xfId="11460" xr:uid="{B0367041-5A51-4E3A-8167-13575F08B932}"/>
    <cellStyle name="_TAL option comparison (April 2003)_NYSEG Assets_IFRS IS_Xavier" xfId="11461" xr:uid="{9A3F0099-256A-443C-8273-4D4F85011A6B}"/>
    <cellStyle name="_TAL option comparison (April 2003)_NYSEG Assets_One Corp Summary" xfId="11462" xr:uid="{247CDAA5-765A-4593-A0A2-C3919B6942ED}"/>
    <cellStyle name="_TAL option comparison (April 2003)_NYSEG Assets_One Corp Summary 2" xfId="11463" xr:uid="{CE508AE5-5173-43FB-8AFF-7E74A193B8AC}"/>
    <cellStyle name="_TAL option comparison (April 2003)_NYSEG Assets_Plan IS" xfId="11464" xr:uid="{A9BAF2CC-33A8-4D0A-87C1-99B00DED786C}"/>
    <cellStyle name="_TAL option comparison (April 2003)_NYSEG Assets_Plan IS_Xavier" xfId="11465" xr:uid="{6BCC1A47-1C04-497C-AD7E-9B02A8329A0C}"/>
    <cellStyle name="_TAL option comparison (April 2003)_NYSEG Assets_PlntIn" xfId="11466" xr:uid="{4C9DB17F-07D4-41CA-BE38-DB0FDCEF7008}"/>
    <cellStyle name="_TAL option comparison (April 2003)_NYSEG Assets_PlntIn_Xavier" xfId="11467" xr:uid="{2D52AE43-FDDE-4BE0-8DD1-67B46D8B66D4}"/>
    <cellStyle name="_TAL option comparison (April 2003)_NYSEG Assets_PPA" xfId="11468" xr:uid="{AE7AC06A-2DF6-4E66-A422-F136D45B902C}"/>
    <cellStyle name="_TAL option comparison (April 2003)_NYSEG Assets_PPA_Xavier" xfId="11469" xr:uid="{D7BA855D-5A32-4183-8F0A-A1A4803D06DB}"/>
    <cellStyle name="_TAL option comparison (April 2003)_NYSEG Assets_ppt-ind" xfId="11470" xr:uid="{7B120D96-E91A-4A89-B6CB-0533C46E9EE5}"/>
    <cellStyle name="_TAL option comparison (April 2003)_NYSEG Assets_Xavier" xfId="11471" xr:uid="{6ED4A2E9-7D5D-459E-9149-26CC7DC58402}"/>
    <cellStyle name="_TAL option comparison (April 2003)_NYSEG Liab" xfId="11472" xr:uid="{D3399D2E-D753-484D-80E7-D150461D9D7E}"/>
    <cellStyle name="_TAL option comparison (April 2003)_NYSEG Liab 2" xfId="11473" xr:uid="{89471B75-197F-4286-A1BA-8769A5E21FE5}"/>
    <cellStyle name="_TAL option comparison (April 2003)_NYSEG Liab 2 2" xfId="11474" xr:uid="{FA290971-2F46-41F6-9E04-6BD5A0358BE0}"/>
    <cellStyle name="_TAL option comparison (April 2003)_NYSEG Liab 2_Xavier" xfId="11475" xr:uid="{995ECB8B-D931-4124-BB9D-E53483BA7C7A}"/>
    <cellStyle name="_TAL option comparison (April 2003)_NYSEG Liab 3" xfId="11476" xr:uid="{403C3A22-10F9-4607-8E77-88FDA7AE1357}"/>
    <cellStyle name="_TAL option comparison (April 2003)_NYSEG Liab_14  IUSA 2012 Rev2 Maqueta for Presentation July 9" xfId="11477" xr:uid="{07573FFB-A00F-4C1D-8369-807BFF831AF2}"/>
    <cellStyle name="_TAL option comparison (April 2003)_NYSEG Liab_9. Staff Cost-External Services" xfId="11478" xr:uid="{4DF1C2D7-FE65-4A1B-BCA5-51B08096F8B5}"/>
    <cellStyle name="_TAL option comparison (April 2003)_NYSEG Liab_9. Staff Cost-External Services 2" xfId="11479" xr:uid="{1BB6CBB6-B81F-40BF-A573-90BEF506B56D}"/>
    <cellStyle name="_TAL option comparison (April 2003)_NYSEG Liab_Actual" xfId="11480" xr:uid="{A301EF9B-30CC-420B-A774-A955DCB854CA}"/>
    <cellStyle name="_TAL option comparison (April 2003)_NYSEG Liab_Actual_Xavier" xfId="11481" xr:uid="{22FA4ABA-F566-476C-8D6B-023962E42DDE}"/>
    <cellStyle name="_TAL option comparison (April 2003)_NYSEG Liab_Conversion" xfId="11482" xr:uid="{7E9518FC-20C6-49EB-A1E2-B14359D044A9}"/>
    <cellStyle name="_TAL option comparison (April 2003)_NYSEG Liab_Conversion 2" xfId="11483" xr:uid="{67974A1B-893F-4371-8AB5-8C0DB46CED0D}"/>
    <cellStyle name="_TAL option comparison (April 2003)_NYSEG Liab_FIN € Summary" xfId="11484" xr:uid="{AC032DF2-4012-4022-AAEC-D29E1C1ABCC8}"/>
    <cellStyle name="_TAL option comparison (April 2003)_NYSEG Liab_FIN € Summary 2" xfId="11485" xr:uid="{F71C99CE-F766-4CD1-8BC7-08A3DAF3E868}"/>
    <cellStyle name="_TAL option comparison (April 2003)_NYSEG Liab_IFRS IS" xfId="11486" xr:uid="{BF0B1BE6-4EA8-4F25-AC9F-031A77B42B73}"/>
    <cellStyle name="_TAL option comparison (April 2003)_NYSEG Liab_IFRS IS_Xavier" xfId="11487" xr:uid="{4EBDDF25-1940-4AFC-98F1-63C7E78B3009}"/>
    <cellStyle name="_TAL option comparison (April 2003)_NYSEG Liab_One Corp Summary" xfId="11488" xr:uid="{EFCFA6FF-7BE7-4EFE-8348-2713807F1895}"/>
    <cellStyle name="_TAL option comparison (April 2003)_NYSEG Liab_One Corp Summary 2" xfId="11489" xr:uid="{21A56C90-F335-48E0-929B-27530BF8810C}"/>
    <cellStyle name="_TAL option comparison (April 2003)_NYSEG Liab_Plan IS" xfId="11490" xr:uid="{72818BCB-9167-4CB9-B252-7640F0532F9A}"/>
    <cellStyle name="_TAL option comparison (April 2003)_NYSEG Liab_Plan IS_Xavier" xfId="11491" xr:uid="{AD082C95-0ECB-4FA3-8045-29CB848A9677}"/>
    <cellStyle name="_TAL option comparison (April 2003)_NYSEG Liab_PlntIn" xfId="11492" xr:uid="{A0B142EA-F1F3-458E-BC45-110F686C0E46}"/>
    <cellStyle name="_TAL option comparison (April 2003)_NYSEG Liab_PlntIn_Xavier" xfId="11493" xr:uid="{35E0F02D-1774-4AF5-A135-957F7EF7BF9E}"/>
    <cellStyle name="_TAL option comparison (April 2003)_NYSEG Liab_PPA" xfId="11494" xr:uid="{B68B2A8A-F0BD-4DA6-833D-901C9665DE82}"/>
    <cellStyle name="_TAL option comparison (April 2003)_NYSEG Liab_PPA_Xavier" xfId="11495" xr:uid="{4090C4FA-F2CD-45A1-9FB9-CDD907376A11}"/>
    <cellStyle name="_TAL option comparison (April 2003)_NYSEG Liab_ppt-ind" xfId="11496" xr:uid="{BD779CF8-A12C-498A-A25A-6B14DBA7F081}"/>
    <cellStyle name="_TAL option comparison (April 2003)_NYSEG Liab_Xavier" xfId="11497" xr:uid="{F2A874B1-8A90-4B3F-9ABA-3CD193B6CA9D}"/>
    <cellStyle name="_TAL option comparison (April 2003)_One Corp Summary" xfId="11498" xr:uid="{318E01E8-DD50-4C7F-8272-67F172B23DFE}"/>
    <cellStyle name="_TAL option comparison (April 2003)_One Corp Summary 2" xfId="11499" xr:uid="{5D91607D-E486-4E52-9D79-EC0913EEB025}"/>
    <cellStyle name="_TAL option comparison (April 2003)_Plan IS" xfId="11500" xr:uid="{598CFB61-56F3-456D-BC08-7C66B41B6909}"/>
    <cellStyle name="_TAL option comparison (April 2003)_Plan IS_Xavier" xfId="11501" xr:uid="{3F515D6D-6176-4DA4-A443-F6893E2D503E}"/>
    <cellStyle name="_TAL option comparison (April 2003)_PlntIn" xfId="11502" xr:uid="{36564113-C8C7-4809-8405-E23DD45A8D71}"/>
    <cellStyle name="_TAL option comparison (April 2003)_PlntIn_Xavier" xfId="11503" xr:uid="{08CC16B9-9DE8-425D-B037-665726453857}"/>
    <cellStyle name="_TAL option comparison (April 2003)_PPA" xfId="11504" xr:uid="{70548687-50EB-4E3D-ACEE-91C10ABA7DE2}"/>
    <cellStyle name="_TAL option comparison (April 2003)_PPA_Xavier" xfId="11505" xr:uid="{CFFCD81C-5792-4C1F-8DF3-08E8AA121DA3}"/>
    <cellStyle name="_TAL option comparison (April 2003)_ppt-ind" xfId="11506" xr:uid="{286763CB-4749-425F-AF64-880ADFDCD4B6}"/>
    <cellStyle name="_TAL option comparison (April 2003)_Reg Asset 2008 changes-summary Jan" xfId="11507" xr:uid="{1CA9DAD3-45E7-4C6D-ACCE-F9AB261A86D6}"/>
    <cellStyle name="_TAL option comparison (April 2003)_Reg Asset 2008 changes-summary Jan 2" xfId="11508" xr:uid="{588D146B-9F82-4247-B93F-4A1FD2A03B20}"/>
    <cellStyle name="_TAL option comparison (April 2003)_Reg Asset 2008 changes-summary Jan 2 2" xfId="11509" xr:uid="{234CDE97-2C02-41DB-99DF-50C77D6B137A}"/>
    <cellStyle name="_TAL option comparison (April 2003)_Reg Asset 2008 changes-summary Jan 2_Xavier" xfId="11510" xr:uid="{566724AC-570B-450D-AF41-DE66CA7042A0}"/>
    <cellStyle name="_TAL option comparison (April 2003)_Reg Asset 2008 changes-summary Jan 3" xfId="11511" xr:uid="{171D796F-94B7-4B1D-9D91-4284B29AF67C}"/>
    <cellStyle name="_TAL option comparison (April 2003)_Reg Asset 2008 changes-summary Jan_14  IUSA 2012 Rev2 Maqueta for Presentation July 9" xfId="11512" xr:uid="{E8CF8738-8265-44FA-9CAB-0587878523EB}"/>
    <cellStyle name="_TAL option comparison (April 2003)_Reg Asset 2008 changes-summary Jan_9. Staff Cost-External Services" xfId="11513" xr:uid="{27B974BC-56EE-4CD3-B75F-26924ED0FCDB}"/>
    <cellStyle name="_TAL option comparison (April 2003)_Reg Asset 2008 changes-summary Jan_9. Staff Cost-External Services 2" xfId="11514" xr:uid="{485604B0-9A04-4444-A663-083C2B4EDB6D}"/>
    <cellStyle name="_TAL option comparison (April 2003)_Reg Asset 2008 changes-summary Jan_Actual" xfId="11515" xr:uid="{ED14B578-F0AC-4584-8EAF-5874F1DA227A}"/>
    <cellStyle name="_TAL option comparison (April 2003)_Reg Asset 2008 changes-summary Jan_Actual_Xavier" xfId="11516" xr:uid="{3CC7BF7C-8567-43F1-92BA-005E0893F86E}"/>
    <cellStyle name="_TAL option comparison (April 2003)_Reg Asset 2008 changes-summary Jan_Conversion" xfId="11517" xr:uid="{917BEAAB-B6C8-4FC3-AEA2-32184AED5203}"/>
    <cellStyle name="_TAL option comparison (April 2003)_Reg Asset 2008 changes-summary Jan_Conversion 2" xfId="11518" xr:uid="{A8420F80-F74B-4554-9F5F-EF5B32E07231}"/>
    <cellStyle name="_TAL option comparison (April 2003)_Reg Asset 2008 changes-summary Jan_FIN € Summary" xfId="11519" xr:uid="{E89189FF-5B87-4DF8-BB49-DCA31D6027B7}"/>
    <cellStyle name="_TAL option comparison (April 2003)_Reg Asset 2008 changes-summary Jan_FIN € Summary 2" xfId="11520" xr:uid="{1A84D00D-D131-4E90-A40F-8609BC1665EE}"/>
    <cellStyle name="_TAL option comparison (April 2003)_Reg Asset 2008 changes-summary Jan_IFRS IS" xfId="11521" xr:uid="{0AA112CA-7CE5-4052-936C-34ADAE33C6EA}"/>
    <cellStyle name="_TAL option comparison (April 2003)_Reg Asset 2008 changes-summary Jan_IFRS IS_Xavier" xfId="11522" xr:uid="{B9A2AA81-BAEB-46D3-BE80-386CACF7FF49}"/>
    <cellStyle name="_TAL option comparison (April 2003)_Reg Asset 2008 changes-summary Jan_One Corp Summary" xfId="11523" xr:uid="{383DF750-EB46-4ADC-9ADA-53B8FF6C6BB2}"/>
    <cellStyle name="_TAL option comparison (April 2003)_Reg Asset 2008 changes-summary Jan_One Corp Summary 2" xfId="11524" xr:uid="{3260F70A-69DB-415F-A77F-EAE6E22583DF}"/>
    <cellStyle name="_TAL option comparison (April 2003)_Reg Asset 2008 changes-summary Jan_Plan IS" xfId="11525" xr:uid="{742BA3D2-7879-4E22-9677-07D279A47DCA}"/>
    <cellStyle name="_TAL option comparison (April 2003)_Reg Asset 2008 changes-summary Jan_Plan IS_Xavier" xfId="11526" xr:uid="{CC6FA8E8-DE95-4ABA-8C51-6AE9D3A3CE6E}"/>
    <cellStyle name="_TAL option comparison (April 2003)_Reg Asset 2008 changes-summary Jan_PlntIn" xfId="11527" xr:uid="{61448136-6348-4552-BE5B-430C99A384C9}"/>
    <cellStyle name="_TAL option comparison (April 2003)_Reg Asset 2008 changes-summary Jan_PlntIn_Xavier" xfId="11528" xr:uid="{4A6E6CA2-361B-440C-9A90-DF4229C54894}"/>
    <cellStyle name="_TAL option comparison (April 2003)_Reg Asset 2008 changes-summary Jan_PPA" xfId="11529" xr:uid="{1ED2FDA3-13BD-4BE2-8773-AF60F949295E}"/>
    <cellStyle name="_TAL option comparison (April 2003)_Reg Asset 2008 changes-summary Jan_PPA_Xavier" xfId="11530" xr:uid="{0D51374D-365C-4C2F-91F4-C32808226285}"/>
    <cellStyle name="_TAL option comparison (April 2003)_Reg Asset 2008 changes-summary Jan_ppt-ind" xfId="11531" xr:uid="{8FB7A785-938F-41F4-8285-86D4941787EC}"/>
    <cellStyle name="_TAL option comparison (April 2003)_Reg Asset 2008 changes-summary Jan_Xavier" xfId="11532" xr:uid="{969941E7-44FA-41D5-9971-B1E6A34470C1}"/>
    <cellStyle name="_TAL option comparison (April 2003)_Xavier" xfId="11533" xr:uid="{91DE991E-9EFA-4FDC-9095-26DC4E3569F4}"/>
    <cellStyle name="_tax depr update" xfId="11534" xr:uid="{9CBDD9A8-0FA2-48EF-930A-E16ADF6B576D}"/>
    <cellStyle name="_topOfIowa" xfId="11535" xr:uid="{36306152-A8C5-4C74-9232-A793A3FB24A0}"/>
    <cellStyle name="_topOfIowa_M.1.1 Balance Formato de carga " xfId="11536" xr:uid="{E3E2279C-3FF5-4F07-8254-A11B0552C3B4}"/>
    <cellStyle name="_TPADB" xfId="11537" xr:uid="{3799091B-EFAC-4E57-8F83-28F484C850A5}"/>
    <cellStyle name="_TPADB 2" xfId="11538" xr:uid="{A69D1F90-D2C5-46A1-91F6-D66C3A347BEF}"/>
    <cellStyle name="_TPADB 2 2" xfId="11539" xr:uid="{3D7CFB4C-7E12-462D-A2B4-1A289C6772FB}"/>
    <cellStyle name="_TPADB 2_Xavier" xfId="11540" xr:uid="{89FD75CD-6B9D-46A5-A3FD-C99E55135ABA}"/>
    <cellStyle name="_TPADB 3" xfId="11541" xr:uid="{AA15977A-58FF-460E-B035-83BE650EF40F}"/>
    <cellStyle name="_TPADB_14  IUSA 2012 Rev2 Maqueta for Presentation July 9" xfId="11542" xr:uid="{D53C363E-A17C-4D4B-B90E-BBC50FE5612C}"/>
    <cellStyle name="_TPADB_9. Staff Cost-External Services" xfId="11543" xr:uid="{1B23E9F5-1E29-4C91-AFEB-9B06E56D8978}"/>
    <cellStyle name="_TPADB_9. Staff Cost-External Services 2" xfId="11544" xr:uid="{CAA5065F-2135-4CE3-AE74-2EDB5C7246BC}"/>
    <cellStyle name="_TPADB_Actual" xfId="11545" xr:uid="{ADF151CA-AC6A-46AD-AD15-5FD0A51B0C0D}"/>
    <cellStyle name="_TPADB_Actual_Xavier" xfId="11546" xr:uid="{61A58CAD-ECED-485B-88BA-845364E07905}"/>
    <cellStyle name="_TPADB_Adams Report Recon Sept 08" xfId="11547" xr:uid="{8AD5A4FC-C8F5-46F1-B4F1-01633ECA59A1}"/>
    <cellStyle name="_TPADB_Adams Report Recon Sept 08 2" xfId="11548" xr:uid="{09D528C8-EC43-4C43-92C6-0D6E8948C854}"/>
    <cellStyle name="_TPADB_Adams Report Recon Sept 08 2 2" xfId="11549" xr:uid="{4B906A34-6745-4DA2-AE24-42C673A0057A}"/>
    <cellStyle name="_TPADB_Adams Report Recon Sept 08 2_Xavier" xfId="11550" xr:uid="{340C96B8-8F87-4633-AAC0-81B339A6174A}"/>
    <cellStyle name="_TPADB_Adams Report Recon Sept 08 3" xfId="11551" xr:uid="{E1B43A68-E322-4AF4-9E36-929F027EE124}"/>
    <cellStyle name="_TPADB_Adams Report Recon Sept 08_14  IUSA 2012 Rev2 Maqueta for Presentation July 9" xfId="11552" xr:uid="{95F5D76A-633B-4CBE-B2BC-61E6AF542EDC}"/>
    <cellStyle name="_TPADB_Adams Report Recon Sept 08_9. Staff Cost-External Services" xfId="11553" xr:uid="{9967764E-40A5-495C-A466-78D7689181D3}"/>
    <cellStyle name="_TPADB_Adams Report Recon Sept 08_9. Staff Cost-External Services 2" xfId="11554" xr:uid="{2C5743DD-B4A1-49A6-9C02-67E39FE130D5}"/>
    <cellStyle name="_TPADB_Adams Report Recon Sept 08_Actual" xfId="11555" xr:uid="{199CED21-973F-4C39-B03A-77455F3FFF68}"/>
    <cellStyle name="_TPADB_Adams Report Recon Sept 08_Actual_Xavier" xfId="11556" xr:uid="{5F1FDAA1-78F4-4371-B9E9-502682001141}"/>
    <cellStyle name="_TPADB_Adams Report Recon Sept 08_Conversion" xfId="11557" xr:uid="{CF13B452-7791-4573-980B-ED07556D5052}"/>
    <cellStyle name="_TPADB_Adams Report Recon Sept 08_Conversion 2" xfId="11558" xr:uid="{121F3FB6-09E1-410A-868F-6ECB9D7C5126}"/>
    <cellStyle name="_TPADB_Adams Report Recon Sept 08_FIN € Summary" xfId="11559" xr:uid="{78D8EE4C-CA0B-4B90-8E23-374301783F1A}"/>
    <cellStyle name="_TPADB_Adams Report Recon Sept 08_FIN € Summary 2" xfId="11560" xr:uid="{55BCE108-7015-44A5-88C5-B05A83942296}"/>
    <cellStyle name="_TPADB_Adams Report Recon Sept 08_IFRS IS" xfId="11561" xr:uid="{2944A36D-D207-4272-B071-5A7B2C9C8428}"/>
    <cellStyle name="_TPADB_Adams Report Recon Sept 08_IFRS IS_Xavier" xfId="11562" xr:uid="{D5ABCD43-A502-41B4-A89D-7838A6229A64}"/>
    <cellStyle name="_TPADB_Adams Report Recon Sept 08_One Corp Summary" xfId="11563" xr:uid="{BEDACC33-4299-43C0-A24B-FC65AA51C506}"/>
    <cellStyle name="_TPADB_Adams Report Recon Sept 08_One Corp Summary 2" xfId="11564" xr:uid="{AA7513A8-0A88-4A63-9F88-1006805EAAB7}"/>
    <cellStyle name="_TPADB_Adams Report Recon Sept 08_Plan IS" xfId="11565" xr:uid="{3D1F1C47-483E-42D0-96C6-504E18DFC5FB}"/>
    <cellStyle name="_TPADB_Adams Report Recon Sept 08_Plan IS_Xavier" xfId="11566" xr:uid="{79E4D7C2-9797-499E-BC31-6DF6F00D74D7}"/>
    <cellStyle name="_TPADB_Adams Report Recon Sept 08_PlntIn" xfId="11567" xr:uid="{30B6B0DA-D5F9-4701-B5BF-85B6F458B43B}"/>
    <cellStyle name="_TPADB_Adams Report Recon Sept 08_PlntIn_Xavier" xfId="11568" xr:uid="{9BBC471F-B178-4F0D-B9BD-E75F2212D5E7}"/>
    <cellStyle name="_TPADB_Adams Report Recon Sept 08_PPA" xfId="11569" xr:uid="{B4E84A37-B562-499F-970D-76ADF00568DC}"/>
    <cellStyle name="_TPADB_Adams Report Recon Sept 08_PPA_Xavier" xfId="11570" xr:uid="{F9A52BF0-FF72-4BF1-B77C-FAAA0A1C5C3D}"/>
    <cellStyle name="_TPADB_Adams Report Recon Sept 08_ppt-ind" xfId="11571" xr:uid="{41DBC7FF-C47A-4613-A8A1-838D206A5916}"/>
    <cellStyle name="_TPADB_Adams Report Recon Sept 08_Xavier" xfId="11572" xr:uid="{CEF5905F-3147-44B8-8F24-7797CA80234C}"/>
    <cellStyle name="_TPADB_Book1" xfId="11573" xr:uid="{C0D639C7-4FDB-466F-B9B1-E3945030493D}"/>
    <cellStyle name="_TPADB_Book1 2" xfId="11574" xr:uid="{4E6ABA9D-804C-438A-AB6C-0AE23E745DFA}"/>
    <cellStyle name="_TPADB_Book1 2 2" xfId="11575" xr:uid="{6A9AF2AC-41EF-4DBA-8298-0557085EE2E4}"/>
    <cellStyle name="_TPADB_Book1 2_Xavier" xfId="11576" xr:uid="{A4F35650-D35A-4018-BC2A-D22B440C29F8}"/>
    <cellStyle name="_TPADB_Book1 3" xfId="11577" xr:uid="{5386AEF4-C171-4D78-8CEC-4CEB1BED0429}"/>
    <cellStyle name="_TPADB_Book1_14  IUSA 2012 Rev2 Maqueta for Presentation July 9" xfId="11578" xr:uid="{EC288EDF-259D-49E5-B68A-0A8990C41E8F}"/>
    <cellStyle name="_TPADB_Book1_9. Staff Cost-External Services" xfId="11579" xr:uid="{A6AE2BA9-7DD4-40CA-B8A6-B2FE3CFEC324}"/>
    <cellStyle name="_TPADB_Book1_9. Staff Cost-External Services 2" xfId="11580" xr:uid="{FBAB4113-8A7D-40A3-A0DD-ED5909252240}"/>
    <cellStyle name="_TPADB_Book1_Actual" xfId="11581" xr:uid="{3D2A44DA-0E56-426B-BD10-4CAEA8BFD0D5}"/>
    <cellStyle name="_TPADB_Book1_Actual_Xavier" xfId="11582" xr:uid="{AA74ADEE-61E2-437D-8581-E8BFD49F37C2}"/>
    <cellStyle name="_TPADB_Book1_Conversion" xfId="11583" xr:uid="{D3D2FC77-FCC0-48A2-8A95-7D02EF241334}"/>
    <cellStyle name="_TPADB_Book1_Conversion 2" xfId="11584" xr:uid="{6F33EBD9-4CD3-4ECA-A1E4-2DE033A87FED}"/>
    <cellStyle name="_TPADB_Book1_FIN € Summary" xfId="11585" xr:uid="{1FCADFB5-1B32-4A15-AA9E-DFF6BDE87F1E}"/>
    <cellStyle name="_TPADB_Book1_FIN € Summary 2" xfId="11586" xr:uid="{B1F46EF8-2F85-4DF1-9024-8CFB286DB43A}"/>
    <cellStyle name="_TPADB_Book1_IFRS IS" xfId="11587" xr:uid="{AE53AA24-E4C7-4CB5-A306-29837195B0BB}"/>
    <cellStyle name="_TPADB_Book1_IFRS IS_Xavier" xfId="11588" xr:uid="{FDBEA3EF-704F-4742-83C7-5ED8377E2FE9}"/>
    <cellStyle name="_TPADB_Book1_One Corp Summary" xfId="11589" xr:uid="{C33D0D2D-4921-4D97-9E22-D5F9C32773F1}"/>
    <cellStyle name="_TPADB_Book1_One Corp Summary 2" xfId="11590" xr:uid="{0AFE9FC5-E39A-4B1E-9B5B-659CC0F6383E}"/>
    <cellStyle name="_TPADB_Book1_Plan IS" xfId="11591" xr:uid="{CBBD6120-737F-47AD-8173-178DFFD2D4BE}"/>
    <cellStyle name="_TPADB_Book1_Plan IS_Xavier" xfId="11592" xr:uid="{A04F8104-68CC-4506-8348-FFFCAE871A64}"/>
    <cellStyle name="_TPADB_Book1_PlntIn" xfId="11593" xr:uid="{73483EB0-5EDB-4B82-A846-EE17DD6F7561}"/>
    <cellStyle name="_TPADB_Book1_PlntIn_Xavier" xfId="11594" xr:uid="{F1F86606-8EB2-48BE-83DE-772A55BAC9D7}"/>
    <cellStyle name="_TPADB_Book1_PPA" xfId="11595" xr:uid="{23378786-2808-4A0C-AB68-D3CF1E8D4985}"/>
    <cellStyle name="_TPADB_Book1_PPA_Xavier" xfId="11596" xr:uid="{C364C5E5-2D25-40A7-B8FD-AEF03203AC3F}"/>
    <cellStyle name="_TPADB_Book1_ppt-ind" xfId="11597" xr:uid="{07D31230-06B3-4002-8B23-9C1E6BB7F631}"/>
    <cellStyle name="_TPADB_Book1_Xavier" xfId="11598" xr:uid="{04B6911E-7BE1-47CA-9676-F5B298CB73F3}"/>
    <cellStyle name="_TPADB_Conversion" xfId="11599" xr:uid="{95FBB0BC-628F-4B72-9B00-10642EA1C87D}"/>
    <cellStyle name="_TPADB_Conversion 2" xfId="11600" xr:uid="{130BC652-56F8-4451-802D-EE1F3632EFE9}"/>
    <cellStyle name="_TPADB_FIN € Summary" xfId="11601" xr:uid="{95BE9918-2013-41E1-B324-E1FDD4B8C06C}"/>
    <cellStyle name="_TPADB_FIN € Summary 2" xfId="11602" xr:uid="{3A614FAE-C416-4EF7-8BB3-5192852A742B}"/>
    <cellStyle name="_TPADB_IFRS IS" xfId="11603" xr:uid="{3FF0B35A-71F1-4EE7-807E-2D3DB9CD3C81}"/>
    <cellStyle name="_TPADB_IFRS IS_Xavier" xfId="11604" xr:uid="{9B962CD8-559D-459A-82D9-AA674AF0B430}"/>
    <cellStyle name="_TPADB_NYSEG Assets" xfId="11605" xr:uid="{D60A429D-8881-4E26-8169-A4791D70AEEF}"/>
    <cellStyle name="_TPADB_NYSEG Assets 2" xfId="11606" xr:uid="{1D8A8C21-C29A-45BF-9171-1B3B3B51FB76}"/>
    <cellStyle name="_TPADB_NYSEG Assets 2 2" xfId="11607" xr:uid="{6BE90D67-0A9B-4978-A9D4-23601D7C3710}"/>
    <cellStyle name="_TPADB_NYSEG Assets 2_Xavier" xfId="11608" xr:uid="{94E62506-1390-4A9B-BB61-31382FB56292}"/>
    <cellStyle name="_TPADB_NYSEG Assets 3" xfId="11609" xr:uid="{05E533D7-38C3-42CE-B538-834E735BDEF6}"/>
    <cellStyle name="_TPADB_NYSEG Assets_14  IUSA 2012 Rev2 Maqueta for Presentation July 9" xfId="11610" xr:uid="{5F0927CB-0E76-41DE-84CF-37703B476D70}"/>
    <cellStyle name="_TPADB_NYSEG Assets_9. Staff Cost-External Services" xfId="11611" xr:uid="{30D5A19C-09EA-4C1C-883E-46E1E4E17B7C}"/>
    <cellStyle name="_TPADB_NYSEG Assets_9. Staff Cost-External Services 2" xfId="11612" xr:uid="{1C12E1ED-E5FC-4032-80AF-2098980BDD77}"/>
    <cellStyle name="_TPADB_NYSEG Assets_Actual" xfId="11613" xr:uid="{FF51348D-BEA3-46C4-94AB-C2187DD8DB77}"/>
    <cellStyle name="_TPADB_NYSEG Assets_Actual_Xavier" xfId="11614" xr:uid="{AAD6E12F-965E-48BC-A75C-3074693294C0}"/>
    <cellStyle name="_TPADB_NYSEG Assets_Conversion" xfId="11615" xr:uid="{116F3405-FE4B-4903-B25C-D2AB892480AD}"/>
    <cellStyle name="_TPADB_NYSEG Assets_Conversion 2" xfId="11616" xr:uid="{B5557626-94DA-4A60-BFE5-9B8885D55C90}"/>
    <cellStyle name="_TPADB_NYSEG Assets_FIN € Summary" xfId="11617" xr:uid="{AB4DAC64-618F-4C77-A070-272426D8CA2F}"/>
    <cellStyle name="_TPADB_NYSEG Assets_FIN € Summary 2" xfId="11618" xr:uid="{ABCCAD2B-E400-4719-BBBC-5CFEBE4383C8}"/>
    <cellStyle name="_TPADB_NYSEG Assets_IFRS IS" xfId="11619" xr:uid="{96A372BF-65C2-43B3-A5D5-FC4C18062B5D}"/>
    <cellStyle name="_TPADB_NYSEG Assets_IFRS IS_Xavier" xfId="11620" xr:uid="{154A3EEE-54CB-4C77-B6B4-F13C42FB7315}"/>
    <cellStyle name="_TPADB_NYSEG Assets_One Corp Summary" xfId="11621" xr:uid="{826158B9-4864-4D45-821B-5CEE72409F2A}"/>
    <cellStyle name="_TPADB_NYSEG Assets_One Corp Summary 2" xfId="11622" xr:uid="{0243FF3A-76AC-400D-A084-5276C9AA4AFB}"/>
    <cellStyle name="_TPADB_NYSEG Assets_Plan IS" xfId="11623" xr:uid="{2EFE006F-18E2-416F-A3D5-D42B45ACBFE3}"/>
    <cellStyle name="_TPADB_NYSEG Assets_Plan IS_Xavier" xfId="11624" xr:uid="{A21F0194-AFDF-4E29-9AF4-9DB5A1E5BA91}"/>
    <cellStyle name="_TPADB_NYSEG Assets_PlntIn" xfId="11625" xr:uid="{6F19F372-8F18-418E-B369-CCD750FCFB1A}"/>
    <cellStyle name="_TPADB_NYSEG Assets_PlntIn_Xavier" xfId="11626" xr:uid="{0C973FA5-2C4D-46A9-BAD6-456A3F09A740}"/>
    <cellStyle name="_TPADB_NYSEG Assets_PPA" xfId="11627" xr:uid="{016FBD91-46C3-4AB0-B913-CF9FB9A54C49}"/>
    <cellStyle name="_TPADB_NYSEG Assets_PPA_Xavier" xfId="11628" xr:uid="{609BAB7B-0909-428C-B7B4-EF3C4E893205}"/>
    <cellStyle name="_TPADB_NYSEG Assets_ppt-ind" xfId="11629" xr:uid="{7C079F1C-6FC1-476D-A5C6-2BC86E2BCFE7}"/>
    <cellStyle name="_TPADB_NYSEG Assets_Xavier" xfId="11630" xr:uid="{65987181-30FD-4773-B5FA-1ED53B564EAA}"/>
    <cellStyle name="_TPADB_NYSEG Liab" xfId="11631" xr:uid="{FC3B178F-8B14-44E9-9097-2269ABEF4064}"/>
    <cellStyle name="_TPADB_NYSEG Liab 2" xfId="11632" xr:uid="{684FC733-E463-4CE9-86CC-AE89EB880D07}"/>
    <cellStyle name="_TPADB_NYSEG Liab 2 2" xfId="11633" xr:uid="{7FB4FD68-C553-44F6-A372-FF8E1D5AAC61}"/>
    <cellStyle name="_TPADB_NYSEG Liab 2_Xavier" xfId="11634" xr:uid="{C4D81F9C-04E6-4A0F-A42B-9957DA4ACB95}"/>
    <cellStyle name="_TPADB_NYSEG Liab 3" xfId="11635" xr:uid="{30FCB98B-FFA6-4149-8C0E-4236811FE704}"/>
    <cellStyle name="_TPADB_NYSEG Liab_14  IUSA 2012 Rev2 Maqueta for Presentation July 9" xfId="11636" xr:uid="{2324690B-E3A3-434F-B7EF-177C43715B14}"/>
    <cellStyle name="_TPADB_NYSEG Liab_9. Staff Cost-External Services" xfId="11637" xr:uid="{F2F585D5-5B96-4E2F-8BFE-D65C4B0ACBE2}"/>
    <cellStyle name="_TPADB_NYSEG Liab_9. Staff Cost-External Services 2" xfId="11638" xr:uid="{43BD542B-9362-4E51-B968-089108A44783}"/>
    <cellStyle name="_TPADB_NYSEG Liab_Actual" xfId="11639" xr:uid="{A883EC38-2C0B-4BB4-A761-32A39F117B36}"/>
    <cellStyle name="_TPADB_NYSEG Liab_Actual_Xavier" xfId="11640" xr:uid="{1D7C618F-0350-4278-8B25-288E0800B643}"/>
    <cellStyle name="_TPADB_NYSEG Liab_Conversion" xfId="11641" xr:uid="{AF403BDF-01D1-405E-B918-B6066C91EF57}"/>
    <cellStyle name="_TPADB_NYSEG Liab_Conversion 2" xfId="11642" xr:uid="{BF3420D1-B161-4506-AD8B-C2D6F54C48D6}"/>
    <cellStyle name="_TPADB_NYSEG Liab_FIN € Summary" xfId="11643" xr:uid="{FB7D9315-3BC4-4764-A485-92870B5DB8BC}"/>
    <cellStyle name="_TPADB_NYSEG Liab_FIN € Summary 2" xfId="11644" xr:uid="{6B979142-1443-4788-8667-7E9C21FD560C}"/>
    <cellStyle name="_TPADB_NYSEG Liab_IFRS IS" xfId="11645" xr:uid="{EDD679A9-13A5-4453-AAD4-7B87D80C6286}"/>
    <cellStyle name="_TPADB_NYSEG Liab_IFRS IS_Xavier" xfId="11646" xr:uid="{00B21382-6AEC-46AE-9C03-B10A30442AEA}"/>
    <cellStyle name="_TPADB_NYSEG Liab_One Corp Summary" xfId="11647" xr:uid="{36B1F259-0476-4A18-AE24-45B26B26C2CC}"/>
    <cellStyle name="_TPADB_NYSEG Liab_One Corp Summary 2" xfId="11648" xr:uid="{01FFEF83-7912-49BE-966E-3E973052A15D}"/>
    <cellStyle name="_TPADB_NYSEG Liab_Plan IS" xfId="11649" xr:uid="{A139BE7C-8036-4AD0-B97C-B0A3F9554CC5}"/>
    <cellStyle name="_TPADB_NYSEG Liab_Plan IS_Xavier" xfId="11650" xr:uid="{F47EE400-9D22-42AF-BA14-8FAE1EB3E4C7}"/>
    <cellStyle name="_TPADB_NYSEG Liab_PlntIn" xfId="11651" xr:uid="{67C950EB-C951-414C-BA58-BBF8E66B7D5C}"/>
    <cellStyle name="_TPADB_NYSEG Liab_PlntIn_Xavier" xfId="11652" xr:uid="{A2DD475D-E3D9-463C-8C60-F2FD02C525E5}"/>
    <cellStyle name="_TPADB_NYSEG Liab_PPA" xfId="11653" xr:uid="{F7224908-6BC9-4A76-B7C3-9DA62DBAAA65}"/>
    <cellStyle name="_TPADB_NYSEG Liab_PPA_Xavier" xfId="11654" xr:uid="{6126EF27-5F2E-4E0F-BEDB-9C8F27A85EFC}"/>
    <cellStyle name="_TPADB_NYSEG Liab_ppt-ind" xfId="11655" xr:uid="{29BEB34C-1DAE-491E-A88A-9433852C6314}"/>
    <cellStyle name="_TPADB_NYSEG Liab_Xavier" xfId="11656" xr:uid="{E612FEBB-42E4-4EC3-A89D-EFBD4A81571E}"/>
    <cellStyle name="_TPADB_One Corp Summary" xfId="11657" xr:uid="{29DCF4D9-04F7-4DEB-9684-C2DC012C1D2E}"/>
    <cellStyle name="_TPADB_One Corp Summary 2" xfId="11658" xr:uid="{C5A4B9BB-2738-47BA-BDCA-E099543956FB}"/>
    <cellStyle name="_TPADB_Plan IS" xfId="11659" xr:uid="{8B5CA58E-83A2-4D02-B673-CB694D38C60A}"/>
    <cellStyle name="_TPADB_Plan IS_Xavier" xfId="11660" xr:uid="{237470A8-E1E7-4A28-873D-EE6D57D08362}"/>
    <cellStyle name="_TPADB_PlntIn" xfId="11661" xr:uid="{8D99244F-92D2-4EEB-A8A0-837453ED4E17}"/>
    <cellStyle name="_TPADB_PlntIn_Xavier" xfId="11662" xr:uid="{CD49D099-9167-4B33-B618-6F7CE820888D}"/>
    <cellStyle name="_TPADB_PPA" xfId="11663" xr:uid="{9A0C6A86-6686-4D79-89CC-052D2D4B8CF7}"/>
    <cellStyle name="_TPADB_PPA_Xavier" xfId="11664" xr:uid="{22265623-8038-4EC9-AC6C-180CB431FAB7}"/>
    <cellStyle name="_TPADB_ppt-ind" xfId="11665" xr:uid="{875FEA9E-D2FE-49BF-A0F0-71FC73E96AD3}"/>
    <cellStyle name="_TPADB_Reg Asset 2008 changes-summary Jan" xfId="11666" xr:uid="{EC5EC931-CCE5-4BBF-A693-8CA845241CFF}"/>
    <cellStyle name="_TPADB_Reg Asset 2008 changes-summary Jan 2" xfId="11667" xr:uid="{FA4F9B45-1B51-486A-955D-09138DAC4634}"/>
    <cellStyle name="_TPADB_Reg Asset 2008 changes-summary Jan 2 2" xfId="11668" xr:uid="{85F7EC6B-F4DE-421D-9910-C1A9BF79BBAE}"/>
    <cellStyle name="_TPADB_Reg Asset 2008 changes-summary Jan 2_Xavier" xfId="11669" xr:uid="{CC31D239-3F90-49BE-8694-785385D2EA91}"/>
    <cellStyle name="_TPADB_Reg Asset 2008 changes-summary Jan 3" xfId="11670" xr:uid="{132F8AEC-D32D-4326-9A82-A8FABA71FFB6}"/>
    <cellStyle name="_TPADB_Reg Asset 2008 changes-summary Jan_14  IUSA 2012 Rev2 Maqueta for Presentation July 9" xfId="11671" xr:uid="{B73620FA-B556-4AAB-A349-97084A0E7244}"/>
    <cellStyle name="_TPADB_Reg Asset 2008 changes-summary Jan_9. Staff Cost-External Services" xfId="11672" xr:uid="{1C91D824-E272-4BCE-B872-F10CF31E23EF}"/>
    <cellStyle name="_TPADB_Reg Asset 2008 changes-summary Jan_9. Staff Cost-External Services 2" xfId="11673" xr:uid="{61097DF1-9E38-4179-BDC6-DAB5A89D7D29}"/>
    <cellStyle name="_TPADB_Reg Asset 2008 changes-summary Jan_Actual" xfId="11674" xr:uid="{2CF72C05-25CA-4AF7-977F-5561D28EB6CF}"/>
    <cellStyle name="_TPADB_Reg Asset 2008 changes-summary Jan_Actual_Xavier" xfId="11675" xr:uid="{BE90F9B7-F28B-411C-8826-D69F4F810060}"/>
    <cellStyle name="_TPADB_Reg Asset 2008 changes-summary Jan_Conversion" xfId="11676" xr:uid="{FDDE2AD6-8CE8-4BD0-8A94-9D0C9683BB6B}"/>
    <cellStyle name="_TPADB_Reg Asset 2008 changes-summary Jan_Conversion 2" xfId="11677" xr:uid="{1ACCB8A3-218D-4FE9-957E-C8F9A0C78BB5}"/>
    <cellStyle name="_TPADB_Reg Asset 2008 changes-summary Jan_FIN € Summary" xfId="11678" xr:uid="{8D6A56F3-1319-4CA8-928D-D8C41BB5963B}"/>
    <cellStyle name="_TPADB_Reg Asset 2008 changes-summary Jan_FIN € Summary 2" xfId="11679" xr:uid="{1495C316-4358-45B6-9F22-E5C201E80EE0}"/>
    <cellStyle name="_TPADB_Reg Asset 2008 changes-summary Jan_IFRS IS" xfId="11680" xr:uid="{9A74E511-F26C-46C6-9609-1BAA0DE6B4DA}"/>
    <cellStyle name="_TPADB_Reg Asset 2008 changes-summary Jan_IFRS IS_Xavier" xfId="11681" xr:uid="{6FF46408-EC0F-48B6-B98F-D6A846371ABE}"/>
    <cellStyle name="_TPADB_Reg Asset 2008 changes-summary Jan_One Corp Summary" xfId="11682" xr:uid="{68D65694-6272-4DAB-B38E-A2E26E55F64A}"/>
    <cellStyle name="_TPADB_Reg Asset 2008 changes-summary Jan_One Corp Summary 2" xfId="11683" xr:uid="{B8DBD115-877A-430B-B318-2CCB6FB55B14}"/>
    <cellStyle name="_TPADB_Reg Asset 2008 changes-summary Jan_Plan IS" xfId="11684" xr:uid="{8BC6562F-41F4-4B79-8C0D-77EEEC27BAA9}"/>
    <cellStyle name="_TPADB_Reg Asset 2008 changes-summary Jan_Plan IS_Xavier" xfId="11685" xr:uid="{270B38F1-DBB8-48C1-A67E-62E0E12291D4}"/>
    <cellStyle name="_TPADB_Reg Asset 2008 changes-summary Jan_PlntIn" xfId="11686" xr:uid="{C8745A5C-942E-47FD-B1D8-75CD714BCB3A}"/>
    <cellStyle name="_TPADB_Reg Asset 2008 changes-summary Jan_PlntIn_Xavier" xfId="11687" xr:uid="{4B9740EE-45AB-4ABC-86A8-E1D56086B6DD}"/>
    <cellStyle name="_TPADB_Reg Asset 2008 changes-summary Jan_PPA" xfId="11688" xr:uid="{523DB777-309C-403B-8F2C-F1B61F6985A2}"/>
    <cellStyle name="_TPADB_Reg Asset 2008 changes-summary Jan_PPA_Xavier" xfId="11689" xr:uid="{0E1C4C56-B993-4949-A3F9-432D76BA5BF2}"/>
    <cellStyle name="_TPADB_Reg Asset 2008 changes-summary Jan_ppt-ind" xfId="11690" xr:uid="{68CF41F7-DEB4-44EF-BFF8-61336215664E}"/>
    <cellStyle name="_TPADB_Reg Asset 2008 changes-summary Jan_Xavier" xfId="11691" xr:uid="{A3D2D62A-3D75-4E6A-A0CF-4ABCCC3241B9}"/>
    <cellStyle name="_TPADB_SCT(1+2) PO 5 Yr Plan Template 2005 020805" xfId="11692" xr:uid="{4CC3D551-5CB3-4F01-87BD-6FDD18037C1D}"/>
    <cellStyle name="_TPADB_SCT(1+2) PO 5 Yr Plan Template 2005 020805 2" xfId="11693" xr:uid="{B0800955-8C45-424D-904D-7FEB48632A3F}"/>
    <cellStyle name="_TPADB_SCT(1+2) PO 5 Yr Plan Template 2005 020805 2 2" xfId="11694" xr:uid="{A776732B-2365-4BF2-A9FF-103F98B524F8}"/>
    <cellStyle name="_TPADB_SCT(1+2) PO 5 Yr Plan Template 2005 020805 2_Xavier" xfId="11695" xr:uid="{3250BC00-B901-44AD-A2B1-F08A483D5FF5}"/>
    <cellStyle name="_TPADB_SCT(1+2) PO 5 Yr Plan Template 2005 020805 3" xfId="11696" xr:uid="{FA0419A9-48F5-4280-92F9-B352A81364E4}"/>
    <cellStyle name="_TPADB_SCT(1+2) PO 5 Yr Plan Template 2005 020805_14  IUSA 2012 Rev2 Maqueta for Presentation July 9" xfId="11697" xr:uid="{FE332179-F202-4740-BECB-1FB018A52F1F}"/>
    <cellStyle name="_TPADB_SCT(1+2) PO 5 Yr Plan Template 2005 020805_9. Staff Cost-External Services" xfId="11698" xr:uid="{67DF42FF-D5F2-4CA0-9F3B-3FC5AB388083}"/>
    <cellStyle name="_TPADB_SCT(1+2) PO 5 Yr Plan Template 2005 020805_9. Staff Cost-External Services 2" xfId="11699" xr:uid="{4FF3FF5E-C637-4299-BCAA-9FBC9DA439AA}"/>
    <cellStyle name="_TPADB_SCT(1+2) PO 5 Yr Plan Template 2005 020805_Actual" xfId="11700" xr:uid="{2556B764-4283-4363-99F3-C2543341DA69}"/>
    <cellStyle name="_TPADB_SCT(1+2) PO 5 Yr Plan Template 2005 020805_Actual_Xavier" xfId="11701" xr:uid="{2237110C-46E6-4872-BF84-D93878FEE5DD}"/>
    <cellStyle name="_TPADB_SCT(1+2) PO 5 Yr Plan Template 2005 020805_Conversion" xfId="11702" xr:uid="{360CFA8D-BC21-4354-99CE-E0253246DC8E}"/>
    <cellStyle name="_TPADB_SCT(1+2) PO 5 Yr Plan Template 2005 020805_Conversion 2" xfId="11703" xr:uid="{03A86BE7-FD37-4BAA-AC96-8F9A0E1CC3B8}"/>
    <cellStyle name="_TPADB_SCT(1+2) PO 5 Yr Plan Template 2005 020805_FIN € Summary" xfId="11704" xr:uid="{5639ED35-BDE2-48A7-9D4B-8908BEE016AE}"/>
    <cellStyle name="_TPADB_SCT(1+2) PO 5 Yr Plan Template 2005 020805_FIN € Summary 2" xfId="11705" xr:uid="{61F61012-2FE5-47CB-BE0A-A322BD320AC0}"/>
    <cellStyle name="_TPADB_SCT(1+2) PO 5 Yr Plan Template 2005 020805_IFRS IS" xfId="11706" xr:uid="{134DEDD0-64DE-4F52-BD52-9F80E6E262BB}"/>
    <cellStyle name="_TPADB_SCT(1+2) PO 5 Yr Plan Template 2005 020805_IFRS IS_Xavier" xfId="11707" xr:uid="{E5169958-794D-415A-9E16-2AD86A9528D8}"/>
    <cellStyle name="_TPADB_SCT(1+2) PO 5 Yr Plan Template 2005 020805_One Corp Summary" xfId="11708" xr:uid="{93A4001A-D9C6-4C5C-A01B-C125AC5F9B7B}"/>
    <cellStyle name="_TPADB_SCT(1+2) PO 5 Yr Plan Template 2005 020805_One Corp Summary 2" xfId="11709" xr:uid="{F8914373-543F-4E28-BD65-6DB641CB73FB}"/>
    <cellStyle name="_TPADB_SCT(1+2) PO 5 Yr Plan Template 2005 020805_Plan IS" xfId="11710" xr:uid="{549EC7C9-CDF4-4CDB-BA88-CC799D75B699}"/>
    <cellStyle name="_TPADB_SCT(1+2) PO 5 Yr Plan Template 2005 020805_Plan IS_Xavier" xfId="11711" xr:uid="{47321D45-5775-436B-B9E9-64C98E880CF8}"/>
    <cellStyle name="_TPADB_SCT(1+2) PO 5 Yr Plan Template 2005 020805_PlntIn" xfId="11712" xr:uid="{5D522195-BFC3-4070-8A11-74709E56ABA7}"/>
    <cellStyle name="_TPADB_SCT(1+2) PO 5 Yr Plan Template 2005 020805_PlntIn_Xavier" xfId="11713" xr:uid="{7A08D94E-A3F5-4E0D-B86B-6F2F82838B7F}"/>
    <cellStyle name="_TPADB_SCT(1+2) PO 5 Yr Plan Template 2005 020805_PPA" xfId="11714" xr:uid="{465092BC-3A64-4757-8E58-37FE8275B1B5}"/>
    <cellStyle name="_TPADB_SCT(1+2) PO 5 Yr Plan Template 2005 020805_PPA_Xavier" xfId="11715" xr:uid="{DF96F592-46B5-4C2F-B455-DB0007429633}"/>
    <cellStyle name="_TPADB_SCT(1+2) PO 5 Yr Plan Template 2005 020805_ppt-ind" xfId="11716" xr:uid="{8D64A711-6FE6-467F-AB6F-F9E7949C66E1}"/>
    <cellStyle name="_TPADB_SCT(1+2) PO 5 Yr Plan Template 2005 020805_Xavier" xfId="11717" xr:uid="{DBA56366-FFA6-44E2-A3ED-9AB45721FE77}"/>
    <cellStyle name="_TPADB_Xavier" xfId="11718" xr:uid="{FA82E187-8EE4-4334-9951-2BD8AE161EE6}"/>
    <cellStyle name="_Trade Mark Report by division (NEP) - KPMG" xfId="11719" xr:uid="{501E453C-B73B-4B8E-B31F-2577C456B454}"/>
    <cellStyle name="_Trade Mark Report by division (NEP) - KPMG 2" xfId="11720" xr:uid="{80367C1D-559B-49BD-9F4B-BC9537403BDC}"/>
    <cellStyle name="_Trade Mark Report by division (NEP) - KPMG 3" xfId="11721" xr:uid="{386D8EAD-59C2-47ED-A425-6CC75E1AA5B2}"/>
    <cellStyle name="_Trade Mark Report by division (NEP) - KPMG_14  IUSA 2012 Rev2 Maqueta for Presentation July 9" xfId="11722" xr:uid="{9CF71E70-5FC3-4789-BB8B-8E1B609B8A6D}"/>
    <cellStyle name="_Trade Mark Report by division (NEP) - KPMG_9. Staff Cost-External Services" xfId="11723" xr:uid="{EC971C81-2CFC-43D2-9A02-A516DCBD92FB}"/>
    <cellStyle name="_Trade Mark Report by division (NEP) - KPMG_Adams Report Recon Sept 08" xfId="11724" xr:uid="{0F64F43C-22F2-43FB-9A8C-3B50A1CD37EA}"/>
    <cellStyle name="_Trade Mark Report by division (NEP) - KPMG_Adams Report Recon Sept 08 2" xfId="11725" xr:uid="{1FFB2B6C-4057-4D72-ADDB-74BF1EE269DC}"/>
    <cellStyle name="_Trade Mark Report by division (NEP) - KPMG_Adams Report Recon Sept 08 3" xfId="11726" xr:uid="{2C2F95B1-F92E-4E44-A6C3-B8151909D8BE}"/>
    <cellStyle name="_Trade Mark Report by division (NEP) - KPMG_Adams Report Recon Sept 08_14  IUSA 2012 Rev2 Maqueta for Presentation July 9" xfId="11727" xr:uid="{33CB83A6-3772-42A0-B440-39B5B4966D56}"/>
    <cellStyle name="_Trade Mark Report by division (NEP) - KPMG_Adams Report Recon Sept 08_9. Staff Cost-External Services" xfId="11728" xr:uid="{C14ADC6A-6A39-44A2-9E18-8A8A8705FBFC}"/>
    <cellStyle name="_Trade Mark Report by division (NEP) - KPMG_Adams Report Recon Sept 08_Conversion" xfId="11729" xr:uid="{CA7967D3-EC71-4EDB-9559-FF1A643A146D}"/>
    <cellStyle name="_Trade Mark Report by division (NEP) - KPMG_Adams Report Recon Sept 08_FIN € Summary" xfId="11730" xr:uid="{F512EC92-3B2B-45BB-AD3E-30255B2D0BE1}"/>
    <cellStyle name="_Trade Mark Report by division (NEP) - KPMG_Adams Report Recon Sept 08_One Corp Summary" xfId="11731" xr:uid="{54125D14-1483-47FA-88E3-BA0451D1E064}"/>
    <cellStyle name="_Trade Mark Report by division (NEP) - KPMG_Adams Report Recon Sept 08_ppt-ind" xfId="11732" xr:uid="{19BCC787-1063-4B35-9F6F-72D79E55CA92}"/>
    <cellStyle name="_Trade Mark Report by division (NEP) - KPMG_Book1" xfId="11733" xr:uid="{3D2306D5-E0BA-4212-B2B8-7ECC5532C4CE}"/>
    <cellStyle name="_Trade Mark Report by division (NEP) - KPMG_Book1 2" xfId="11734" xr:uid="{B345A53C-08A6-4888-A4EC-F53EC4855035}"/>
    <cellStyle name="_Trade Mark Report by division (NEP) - KPMG_Book1 3" xfId="11735" xr:uid="{309F0EC8-1EDB-46BD-A6C9-EBEC4B6ACE67}"/>
    <cellStyle name="_Trade Mark Report by division (NEP) - KPMG_Book1_14  IUSA 2012 Rev2 Maqueta for Presentation July 9" xfId="11736" xr:uid="{5B5C298C-C716-4CB8-A01F-C6B8CB64DEC4}"/>
    <cellStyle name="_Trade Mark Report by division (NEP) - KPMG_Book1_9. Staff Cost-External Services" xfId="11737" xr:uid="{C15D1AF5-6D39-4DFE-A1B0-6C01297B9156}"/>
    <cellStyle name="_Trade Mark Report by division (NEP) - KPMG_Book1_Conversion" xfId="11738" xr:uid="{4F946AEB-8B45-4E2C-904D-7EE96F7D27F9}"/>
    <cellStyle name="_Trade Mark Report by division (NEP) - KPMG_Book1_FIN € Summary" xfId="11739" xr:uid="{43779F0A-90BE-47B6-AE30-4165C26BE8D5}"/>
    <cellStyle name="_Trade Mark Report by division (NEP) - KPMG_Book1_One Corp Summary" xfId="11740" xr:uid="{2A53F2F2-3145-4D72-BE87-2B00E425EC4E}"/>
    <cellStyle name="_Trade Mark Report by division (NEP) - KPMG_Book1_ppt-ind" xfId="11741" xr:uid="{9C47570D-CF3B-449C-BF70-FF906D3244C7}"/>
    <cellStyle name="_Trade Mark Report by division (NEP) - KPMG_Conversion" xfId="11742" xr:uid="{0B5B9F83-960F-4DCA-B4E2-18FD4C4BFB62}"/>
    <cellStyle name="_Trade Mark Report by division (NEP) - KPMG_FIN € Summary" xfId="11743" xr:uid="{C4FE9364-72C1-4E72-A25A-2739B600548D}"/>
    <cellStyle name="_Trade Mark Report by division (NEP) - KPMG_NYSEG Assets" xfId="11744" xr:uid="{9F6970AD-C263-4FCA-9834-3F1E7C8E288A}"/>
    <cellStyle name="_Trade Mark Report by division (NEP) - KPMG_NYSEG Assets 2" xfId="11745" xr:uid="{4F09C94E-C3EE-4E60-A29A-C231E83B8AA4}"/>
    <cellStyle name="_Trade Mark Report by division (NEP) - KPMG_NYSEG Assets 3" xfId="11746" xr:uid="{1FC48FEA-D7C5-44EC-A31F-06ABB71B897E}"/>
    <cellStyle name="_Trade Mark Report by division (NEP) - KPMG_NYSEG Assets_14  IUSA 2012 Rev2 Maqueta for Presentation July 9" xfId="11747" xr:uid="{649BFB6A-515C-43F1-B353-62FCF5402ED9}"/>
    <cellStyle name="_Trade Mark Report by division (NEP) - KPMG_NYSEG Assets_9. Staff Cost-External Services" xfId="11748" xr:uid="{211298ED-94BE-41EA-B28D-824EAAD5BA26}"/>
    <cellStyle name="_Trade Mark Report by division (NEP) - KPMG_NYSEG Assets_Conversion" xfId="11749" xr:uid="{76BE2BA6-480E-42E2-A154-3CF736001A2A}"/>
    <cellStyle name="_Trade Mark Report by division (NEP) - KPMG_NYSEG Assets_FIN € Summary" xfId="11750" xr:uid="{99FB16E5-D088-4414-B4FC-FE825B72700C}"/>
    <cellStyle name="_Trade Mark Report by division (NEP) - KPMG_NYSEG Assets_One Corp Summary" xfId="11751" xr:uid="{99A3C98F-8260-415B-9CC2-6831BC35043E}"/>
    <cellStyle name="_Trade Mark Report by division (NEP) - KPMG_NYSEG Assets_ppt-ind" xfId="11752" xr:uid="{223B42CD-B2E1-4CFA-A1B1-BFBDC36E819C}"/>
    <cellStyle name="_Trade Mark Report by division (NEP) - KPMG_NYSEG Liab" xfId="11753" xr:uid="{26AD84B2-4DDB-4C5F-9089-E1E2646253CA}"/>
    <cellStyle name="_Trade Mark Report by division (NEP) - KPMG_NYSEG Liab 2" xfId="11754" xr:uid="{78321E45-C494-440E-BC60-8632B8C98622}"/>
    <cellStyle name="_Trade Mark Report by division (NEP) - KPMG_NYSEG Liab 3" xfId="11755" xr:uid="{BA9EC30B-2361-459F-A920-DF9656F9151A}"/>
    <cellStyle name="_Trade Mark Report by division (NEP) - KPMG_NYSEG Liab_14  IUSA 2012 Rev2 Maqueta for Presentation July 9" xfId="11756" xr:uid="{287B0680-C9C5-40FC-98DE-48CE6941D6F0}"/>
    <cellStyle name="_Trade Mark Report by division (NEP) - KPMG_NYSEG Liab_9. Staff Cost-External Services" xfId="11757" xr:uid="{AE947DEE-0480-467B-B591-B166FEE850C3}"/>
    <cellStyle name="_Trade Mark Report by division (NEP) - KPMG_NYSEG Liab_Conversion" xfId="11758" xr:uid="{E493F9C8-6A27-4FF2-954C-C6E8C8A2342E}"/>
    <cellStyle name="_Trade Mark Report by division (NEP) - KPMG_NYSEG Liab_FIN € Summary" xfId="11759" xr:uid="{42DED24D-DEF8-450C-B591-1F0EF0946321}"/>
    <cellStyle name="_Trade Mark Report by division (NEP) - KPMG_NYSEG Liab_One Corp Summary" xfId="11760" xr:uid="{4FEB7B09-3E81-4B85-ADB0-7BD48F2648F3}"/>
    <cellStyle name="_Trade Mark Report by division (NEP) - KPMG_NYSEG Liab_ppt-ind" xfId="11761" xr:uid="{69BA4A6E-3918-4D04-A009-358CE55DC81A}"/>
    <cellStyle name="_Trade Mark Report by division (NEP) - KPMG_One Corp Summary" xfId="11762" xr:uid="{BA92F0A5-A3D7-46EB-B188-13C147DEE905}"/>
    <cellStyle name="_Trade Mark Report by division (NEP) - KPMG_ppt-ind" xfId="11763" xr:uid="{DF80DC3A-1513-4DCE-B37B-EB8B1CB1F1E9}"/>
    <cellStyle name="_Trade Mark Report by division (NEP) - KPMG_Reg Asset 2008 changes-summary Jan" xfId="11764" xr:uid="{55E5D6FB-34CB-4DBF-A1E9-045699B0CBCE}"/>
    <cellStyle name="_Trade Mark Report by division (NEP) - KPMG_Reg Asset 2008 changes-summary Jan 2" xfId="11765" xr:uid="{C000A8CC-9DF5-42BD-9ED3-FB7913E96E06}"/>
    <cellStyle name="_Trade Mark Report by division (NEP) - KPMG_Reg Asset 2008 changes-summary Jan 3" xfId="11766" xr:uid="{B5BF4603-B0D3-4AF0-8CB6-683E9FB0F140}"/>
    <cellStyle name="_Trade Mark Report by division (NEP) - KPMG_Reg Asset 2008 changes-summary Jan_14  IUSA 2012 Rev2 Maqueta for Presentation July 9" xfId="11767" xr:uid="{43D6EA67-7E25-4F1B-BA8B-0942694E97E3}"/>
    <cellStyle name="_Trade Mark Report by division (NEP) - KPMG_Reg Asset 2008 changes-summary Jan_9. Staff Cost-External Services" xfId="11768" xr:uid="{3FB010C7-70D3-4215-8E34-89D39A604ED8}"/>
    <cellStyle name="_Trade Mark Report by division (NEP) - KPMG_Reg Asset 2008 changes-summary Jan_Conversion" xfId="11769" xr:uid="{3300957C-E121-4EB2-B8BF-ABF3E4A93E48}"/>
    <cellStyle name="_Trade Mark Report by division (NEP) - KPMG_Reg Asset 2008 changes-summary Jan_FIN € Summary" xfId="11770" xr:uid="{009B62EC-1AB3-431E-BB36-58CE72299D3E}"/>
    <cellStyle name="_Trade Mark Report by division (NEP) - KPMG_Reg Asset 2008 changes-summary Jan_One Corp Summary" xfId="11771" xr:uid="{07B2F3AF-D4E3-4C78-8752-20DF89EBCF06}"/>
    <cellStyle name="_Trade Mark Report by division (NEP) - KPMG_Reg Asset 2008 changes-summary Jan_ppt-ind" xfId="11772" xr:uid="{5C603A64-DDDF-48DD-B620-4D847744F4BB}"/>
    <cellStyle name="_Transamerica - Dolarizado - Abril 2003" xfId="11773" xr:uid="{343B5330-5BCC-471F-8B7F-3637FD2B6523}"/>
    <cellStyle name="_Transamerica - Dolarizado - Abril 2003 2" xfId="11774" xr:uid="{31442012-19C5-489D-ADFF-77649908BB2E}"/>
    <cellStyle name="_Transamerica - Dolarizado - Abril 2003 2 2" xfId="11775" xr:uid="{EABC40A5-6D63-499B-9964-83633234DBDB}"/>
    <cellStyle name="_Transamerica - Dolarizado - Abril 2003 2_Xavier" xfId="11776" xr:uid="{DEFE2627-E680-45B0-B666-451B3066BF90}"/>
    <cellStyle name="_Transamerica - Dolarizado - Abril 2003 3" xfId="11777" xr:uid="{0DEE7E70-DCB1-46DD-9218-B1B2D0D178C5}"/>
    <cellStyle name="_Transamerica - Dolarizado - Abril 2003_14  IUSA 2012 Rev2 Maqueta for Presentation July 9" xfId="11778" xr:uid="{A61AC587-0562-4CDA-A835-138B81D58F97}"/>
    <cellStyle name="_Transamerica - Dolarizado - Abril 2003_9. Staff Cost-External Services" xfId="11779" xr:uid="{C0DF51BA-FF30-4C4E-8FE4-3C743AA1C960}"/>
    <cellStyle name="_Transamerica - Dolarizado - Abril 2003_9. Staff Cost-External Services 2" xfId="11780" xr:uid="{457F4825-39CD-4011-A962-659ADCA649D1}"/>
    <cellStyle name="_Transamerica - Dolarizado - Abril 2003_Actual" xfId="11781" xr:uid="{96B6C4F6-C062-4D64-BA94-4A0E0614DC48}"/>
    <cellStyle name="_Transamerica - Dolarizado - Abril 2003_Actual_Xavier" xfId="11782" xr:uid="{E1B8B3BF-4022-4A4A-B81B-E2FC94CFDAFB}"/>
    <cellStyle name="_Transamerica - Dolarizado - Abril 2003_Adams Report Recon Sept 08" xfId="11783" xr:uid="{2DA984F7-18FD-4ED1-9ADE-FB93C5682B2A}"/>
    <cellStyle name="_Transamerica - Dolarizado - Abril 2003_Adams Report Recon Sept 08 2" xfId="11784" xr:uid="{378C1D97-7653-431C-BF19-9B74DF9AEE3B}"/>
    <cellStyle name="_Transamerica - Dolarizado - Abril 2003_Adams Report Recon Sept 08 2 2" xfId="11785" xr:uid="{2F9A66F8-A18D-4ED0-9FE8-08B408CC22A7}"/>
    <cellStyle name="_Transamerica - Dolarizado - Abril 2003_Adams Report Recon Sept 08 2_Xavier" xfId="11786" xr:uid="{C75679C8-2AD9-4C6F-A49A-7F819D83B38D}"/>
    <cellStyle name="_Transamerica - Dolarizado - Abril 2003_Adams Report Recon Sept 08 3" xfId="11787" xr:uid="{CDB4433C-0A68-4629-9F18-C43A9134EE38}"/>
    <cellStyle name="_Transamerica - Dolarizado - Abril 2003_Adams Report Recon Sept 08_14  IUSA 2012 Rev2 Maqueta for Presentation July 9" xfId="11788" xr:uid="{561A85A9-998E-492B-A9AB-D6F28683ACF8}"/>
    <cellStyle name="_Transamerica - Dolarizado - Abril 2003_Adams Report Recon Sept 08_9. Staff Cost-External Services" xfId="11789" xr:uid="{71C15D96-DA57-4D52-8F05-B6CF78EA2D93}"/>
    <cellStyle name="_Transamerica - Dolarizado - Abril 2003_Adams Report Recon Sept 08_9. Staff Cost-External Services 2" xfId="11790" xr:uid="{A9F1C25F-968C-40F5-8EA6-FA1B8E33D02D}"/>
    <cellStyle name="_Transamerica - Dolarizado - Abril 2003_Adams Report Recon Sept 08_Actual" xfId="11791" xr:uid="{5334FC96-8FDE-48F9-8282-ADA6ADE0E23E}"/>
    <cellStyle name="_Transamerica - Dolarizado - Abril 2003_Adams Report Recon Sept 08_Actual_Xavier" xfId="11792" xr:uid="{EA5B0527-8F0F-4C5F-91EF-DFDD2CC5691C}"/>
    <cellStyle name="_Transamerica - Dolarizado - Abril 2003_Adams Report Recon Sept 08_Conversion" xfId="11793" xr:uid="{BFA44EFA-391B-484E-87EE-F55F083DD1CD}"/>
    <cellStyle name="_Transamerica - Dolarizado - Abril 2003_Adams Report Recon Sept 08_Conversion 2" xfId="11794" xr:uid="{879281ED-E7AB-4CC5-A42D-AA7F7BE4DFBC}"/>
    <cellStyle name="_Transamerica - Dolarizado - Abril 2003_Adams Report Recon Sept 08_FIN € Summary" xfId="11795" xr:uid="{E1C027F9-74FD-400A-BFBE-934399FE10FC}"/>
    <cellStyle name="_Transamerica - Dolarizado - Abril 2003_Adams Report Recon Sept 08_FIN € Summary 2" xfId="11796" xr:uid="{312B5F8F-EE18-4509-ACAE-523750197AF6}"/>
    <cellStyle name="_Transamerica - Dolarizado - Abril 2003_Adams Report Recon Sept 08_IFRS IS" xfId="11797" xr:uid="{FE042E11-7928-4C3D-8017-C60975BDBAF5}"/>
    <cellStyle name="_Transamerica - Dolarizado - Abril 2003_Adams Report Recon Sept 08_IFRS IS_Xavier" xfId="11798" xr:uid="{7D367462-EB8F-4047-9843-1B4078F71FCD}"/>
    <cellStyle name="_Transamerica - Dolarizado - Abril 2003_Adams Report Recon Sept 08_One Corp Summary" xfId="11799" xr:uid="{D3B7710C-FA29-42DE-9C82-9A16C632D292}"/>
    <cellStyle name="_Transamerica - Dolarizado - Abril 2003_Adams Report Recon Sept 08_One Corp Summary 2" xfId="11800" xr:uid="{DF499992-BB2E-4E43-A033-F0A4F8A51B43}"/>
    <cellStyle name="_Transamerica - Dolarizado - Abril 2003_Adams Report Recon Sept 08_Plan IS" xfId="11801" xr:uid="{F68F819F-0C6E-469F-9B67-7F57567E22D3}"/>
    <cellStyle name="_Transamerica - Dolarizado - Abril 2003_Adams Report Recon Sept 08_Plan IS_Xavier" xfId="11802" xr:uid="{BC284053-5D0E-49D1-B3DC-08F711EB286C}"/>
    <cellStyle name="_Transamerica - Dolarizado - Abril 2003_Adams Report Recon Sept 08_PlntIn" xfId="11803" xr:uid="{14E8C292-2709-41DD-8219-68203331D6E7}"/>
    <cellStyle name="_Transamerica - Dolarizado - Abril 2003_Adams Report Recon Sept 08_PlntIn_Xavier" xfId="11804" xr:uid="{24A8B45F-D7F4-4C04-8DE2-5B7480691BC4}"/>
    <cellStyle name="_Transamerica - Dolarizado - Abril 2003_Adams Report Recon Sept 08_PPA" xfId="11805" xr:uid="{092421EB-57F3-44A3-A48B-739FF66BF98F}"/>
    <cellStyle name="_Transamerica - Dolarizado - Abril 2003_Adams Report Recon Sept 08_PPA_Xavier" xfId="11806" xr:uid="{0EDB003D-D793-4DA0-B3B1-4B787B26E525}"/>
    <cellStyle name="_Transamerica - Dolarizado - Abril 2003_Adams Report Recon Sept 08_ppt-ind" xfId="11807" xr:uid="{19EB3948-C502-49F2-AAC6-61C8BCDB66C7}"/>
    <cellStyle name="_Transamerica - Dolarizado - Abril 2003_Adams Report Recon Sept 08_Xavier" xfId="11808" xr:uid="{0552F69E-E27D-4EF1-91FA-974C145CC45B}"/>
    <cellStyle name="_Transamerica - Dolarizado - Abril 2003_Book1" xfId="11809" xr:uid="{69C2A5C6-12B9-415F-9BF1-D91B809FA243}"/>
    <cellStyle name="_Transamerica - Dolarizado - Abril 2003_Book1 2" xfId="11810" xr:uid="{DB8D01A4-91E8-4422-BFEA-381E61611F60}"/>
    <cellStyle name="_Transamerica - Dolarizado - Abril 2003_Book1 2 2" xfId="11811" xr:uid="{CC47B102-CD9F-4893-A12F-8C1499DA5B1A}"/>
    <cellStyle name="_Transamerica - Dolarizado - Abril 2003_Book1 2_Xavier" xfId="11812" xr:uid="{4BA28130-45F4-463A-8B99-3AB6A4B99114}"/>
    <cellStyle name="_Transamerica - Dolarizado - Abril 2003_Book1 3" xfId="11813" xr:uid="{7412E27B-9C53-41AE-A59F-29AA78BF8359}"/>
    <cellStyle name="_Transamerica - Dolarizado - Abril 2003_Book1_14  IUSA 2012 Rev2 Maqueta for Presentation July 9" xfId="11814" xr:uid="{AE61F2B8-FD75-440D-AF91-78F8A05C59B3}"/>
    <cellStyle name="_Transamerica - Dolarizado - Abril 2003_Book1_9. Staff Cost-External Services" xfId="11815" xr:uid="{24C177FE-CB2C-48CD-AA95-C02DC260AD0D}"/>
    <cellStyle name="_Transamerica - Dolarizado - Abril 2003_Book1_9. Staff Cost-External Services 2" xfId="11816" xr:uid="{6D212DDF-8E93-439D-ACCB-699DD604FD37}"/>
    <cellStyle name="_Transamerica - Dolarizado - Abril 2003_Book1_Actual" xfId="11817" xr:uid="{033AD81D-C804-440B-BAF4-BA30B355A69F}"/>
    <cellStyle name="_Transamerica - Dolarizado - Abril 2003_Book1_Actual_Xavier" xfId="11818" xr:uid="{D833F63B-145F-4A26-8037-AF5EC1DE19D3}"/>
    <cellStyle name="_Transamerica - Dolarizado - Abril 2003_Book1_Conversion" xfId="11819" xr:uid="{6577F490-227F-436E-A1B6-AAA564CA921E}"/>
    <cellStyle name="_Transamerica - Dolarizado - Abril 2003_Book1_Conversion 2" xfId="11820" xr:uid="{094FE851-C70D-4DC3-A0B8-313EA892A933}"/>
    <cellStyle name="_Transamerica - Dolarizado - Abril 2003_Book1_FIN € Summary" xfId="11821" xr:uid="{242FA432-8FE1-4F0B-976F-9D5332F7BD0E}"/>
    <cellStyle name="_Transamerica - Dolarizado - Abril 2003_Book1_FIN € Summary 2" xfId="11822" xr:uid="{9CEA6995-01A7-4133-91E2-7FD1A0B660B9}"/>
    <cellStyle name="_Transamerica - Dolarizado - Abril 2003_Book1_IFRS IS" xfId="11823" xr:uid="{C8BFF7FF-F58F-4B27-B4A6-D49F91AB3CF6}"/>
    <cellStyle name="_Transamerica - Dolarizado - Abril 2003_Book1_IFRS IS_Xavier" xfId="11824" xr:uid="{167F6C70-1A97-4AB8-9404-FCCDF1FDDAB3}"/>
    <cellStyle name="_Transamerica - Dolarizado - Abril 2003_Book1_One Corp Summary" xfId="11825" xr:uid="{7E4E1945-08AC-441C-AD9A-814E11E7DC5B}"/>
    <cellStyle name="_Transamerica - Dolarizado - Abril 2003_Book1_One Corp Summary 2" xfId="11826" xr:uid="{F304A14B-14DF-48D0-B13A-DFBF8B8C0158}"/>
    <cellStyle name="_Transamerica - Dolarizado - Abril 2003_Book1_Plan IS" xfId="11827" xr:uid="{133466E9-1B58-4EE4-ABB2-3AB2115D0FAA}"/>
    <cellStyle name="_Transamerica - Dolarizado - Abril 2003_Book1_Plan IS_Xavier" xfId="11828" xr:uid="{D4E2520F-1180-465E-93EF-6510B9CE0E1B}"/>
    <cellStyle name="_Transamerica - Dolarizado - Abril 2003_Book1_PlntIn" xfId="11829" xr:uid="{150D86B1-9370-4AF4-B8A3-A0B4E6194260}"/>
    <cellStyle name="_Transamerica - Dolarizado - Abril 2003_Book1_PlntIn_Xavier" xfId="11830" xr:uid="{26A26A09-8CCF-420B-A35D-DEF9AF699D34}"/>
    <cellStyle name="_Transamerica - Dolarizado - Abril 2003_Book1_PPA" xfId="11831" xr:uid="{EA887788-712C-45AF-943C-3FC153C467CF}"/>
    <cellStyle name="_Transamerica - Dolarizado - Abril 2003_Book1_PPA_Xavier" xfId="11832" xr:uid="{6E18741F-C06F-4879-9025-4F5F76332767}"/>
    <cellStyle name="_Transamerica - Dolarizado - Abril 2003_Book1_ppt-ind" xfId="11833" xr:uid="{550ABB32-AB4F-4E41-8A5F-F3336CF56D78}"/>
    <cellStyle name="_Transamerica - Dolarizado - Abril 2003_Book1_Xavier" xfId="11834" xr:uid="{FFECBD6C-7B34-426A-AB86-D1A49937005D}"/>
    <cellStyle name="_Transamerica - Dolarizado - Abril 2003_Conversion" xfId="11835" xr:uid="{956A9987-0148-487E-872B-AB7E26EAD6F1}"/>
    <cellStyle name="_Transamerica - Dolarizado - Abril 2003_Conversion 2" xfId="11836" xr:uid="{A1C9FFDA-5834-489F-BCA4-9B23AB1F60E5}"/>
    <cellStyle name="_Transamerica - Dolarizado - Abril 2003_FIN € Summary" xfId="11837" xr:uid="{6A381C9D-07F8-4479-AECA-BFC2EBED7426}"/>
    <cellStyle name="_Transamerica - Dolarizado - Abril 2003_FIN € Summary 2" xfId="11838" xr:uid="{CF6F4558-41CD-4FDE-ACC7-ADA48A037179}"/>
    <cellStyle name="_Transamerica - Dolarizado - Abril 2003_IFRS IS" xfId="11839" xr:uid="{0921BB8A-2328-43B6-828F-010878C7FFC1}"/>
    <cellStyle name="_Transamerica - Dolarizado - Abril 2003_IFRS IS_Xavier" xfId="11840" xr:uid="{66806F00-0F4C-4A90-AA9D-A8C0064CE84F}"/>
    <cellStyle name="_Transamerica - Dolarizado - Abril 2003_NYSEG Assets" xfId="11841" xr:uid="{A6198CB0-4762-4852-A29D-698E5A103E37}"/>
    <cellStyle name="_Transamerica - Dolarizado - Abril 2003_NYSEG Assets 2" xfId="11842" xr:uid="{1D508C73-8ABE-47D6-9FE2-9326704E37B3}"/>
    <cellStyle name="_Transamerica - Dolarizado - Abril 2003_NYSEG Assets 2 2" xfId="11843" xr:uid="{ADBCD874-B9D9-4276-90E8-FB4B6B6137EC}"/>
    <cellStyle name="_Transamerica - Dolarizado - Abril 2003_NYSEG Assets 2_Xavier" xfId="11844" xr:uid="{33370DF2-E963-44B0-B34F-179D5BA2FA58}"/>
    <cellStyle name="_Transamerica - Dolarizado - Abril 2003_NYSEG Assets 3" xfId="11845" xr:uid="{7315C403-B2BC-4535-B965-CCD9A780F384}"/>
    <cellStyle name="_Transamerica - Dolarizado - Abril 2003_NYSEG Assets_14  IUSA 2012 Rev2 Maqueta for Presentation July 9" xfId="11846" xr:uid="{F0C4FBCB-10D9-4FFB-B24E-577189F4C02E}"/>
    <cellStyle name="_Transamerica - Dolarizado - Abril 2003_NYSEG Assets_9. Staff Cost-External Services" xfId="11847" xr:uid="{06F17913-28B1-437D-A964-51CD7286202B}"/>
    <cellStyle name="_Transamerica - Dolarizado - Abril 2003_NYSEG Assets_9. Staff Cost-External Services 2" xfId="11848" xr:uid="{34026636-DF23-4B16-B107-E64AD8C6675F}"/>
    <cellStyle name="_Transamerica - Dolarizado - Abril 2003_NYSEG Assets_Actual" xfId="11849" xr:uid="{FE288DEF-F332-4974-B740-60078DF1EB84}"/>
    <cellStyle name="_Transamerica - Dolarizado - Abril 2003_NYSEG Assets_Actual_Xavier" xfId="11850" xr:uid="{761FA4E0-54AA-4F55-B6F5-3C74A08A347D}"/>
    <cellStyle name="_Transamerica - Dolarizado - Abril 2003_NYSEG Assets_Conversion" xfId="11851" xr:uid="{24A406D3-B86D-4FF8-B8B3-FF57C77B922E}"/>
    <cellStyle name="_Transamerica - Dolarizado - Abril 2003_NYSEG Assets_Conversion 2" xfId="11852" xr:uid="{83886CA2-32BE-484F-9301-A66FF3BEC923}"/>
    <cellStyle name="_Transamerica - Dolarizado - Abril 2003_NYSEG Assets_FIN € Summary" xfId="11853" xr:uid="{1FE0D2A5-C09E-4D26-ABF9-F07406F84C60}"/>
    <cellStyle name="_Transamerica - Dolarizado - Abril 2003_NYSEG Assets_FIN € Summary 2" xfId="11854" xr:uid="{201C9106-14E5-451D-953E-8AB489B1C102}"/>
    <cellStyle name="_Transamerica - Dolarizado - Abril 2003_NYSEG Assets_IFRS IS" xfId="11855" xr:uid="{97F554B7-047A-472B-860E-D56FD8801E4A}"/>
    <cellStyle name="_Transamerica - Dolarizado - Abril 2003_NYSEG Assets_IFRS IS_Xavier" xfId="11856" xr:uid="{FF404D59-2C43-4C25-BB4E-E056AC07FFEF}"/>
    <cellStyle name="_Transamerica - Dolarizado - Abril 2003_NYSEG Assets_One Corp Summary" xfId="11857" xr:uid="{32816FA4-FDDA-4CBC-BBF0-351CB884F03E}"/>
    <cellStyle name="_Transamerica - Dolarizado - Abril 2003_NYSEG Assets_One Corp Summary 2" xfId="11858" xr:uid="{811A6B87-F247-49EA-AB41-D1FBE3A732DA}"/>
    <cellStyle name="_Transamerica - Dolarizado - Abril 2003_NYSEG Assets_Plan IS" xfId="11859" xr:uid="{2421C7AC-B688-4143-B61A-A4C1E65DB6F7}"/>
    <cellStyle name="_Transamerica - Dolarizado - Abril 2003_NYSEG Assets_Plan IS_Xavier" xfId="11860" xr:uid="{FA8B6968-49A4-48C8-8570-EB6766F7B4CA}"/>
    <cellStyle name="_Transamerica - Dolarizado - Abril 2003_NYSEG Assets_PlntIn" xfId="11861" xr:uid="{8EE053EA-1FA6-4F1F-B9D7-13F1112344C5}"/>
    <cellStyle name="_Transamerica - Dolarizado - Abril 2003_NYSEG Assets_PlntIn_Xavier" xfId="11862" xr:uid="{5FE01917-0C64-42C3-957E-545E87528BB8}"/>
    <cellStyle name="_Transamerica - Dolarizado - Abril 2003_NYSEG Assets_PPA" xfId="11863" xr:uid="{5EB0AE86-2A21-4544-B57E-1F68B6CB3248}"/>
    <cellStyle name="_Transamerica - Dolarizado - Abril 2003_NYSEG Assets_PPA_Xavier" xfId="11864" xr:uid="{965834E0-E074-4B45-8414-CE3E488DA342}"/>
    <cellStyle name="_Transamerica - Dolarizado - Abril 2003_NYSEG Assets_ppt-ind" xfId="11865" xr:uid="{94CAA689-721F-43E1-B27A-32C92D224809}"/>
    <cellStyle name="_Transamerica - Dolarizado - Abril 2003_NYSEG Assets_Xavier" xfId="11866" xr:uid="{26AE42F6-96CB-473A-B718-5684FC833759}"/>
    <cellStyle name="_Transamerica - Dolarizado - Abril 2003_NYSEG Liab" xfId="11867" xr:uid="{3F8B9EF4-0DBF-466C-B821-1850E2DF9E32}"/>
    <cellStyle name="_Transamerica - Dolarizado - Abril 2003_NYSEG Liab 2" xfId="11868" xr:uid="{E7765252-7761-4BCF-9E88-64E8F82A5102}"/>
    <cellStyle name="_Transamerica - Dolarizado - Abril 2003_NYSEG Liab 2 2" xfId="11869" xr:uid="{DBED51B4-5A02-423D-909C-287951D265F3}"/>
    <cellStyle name="_Transamerica - Dolarizado - Abril 2003_NYSEG Liab 2_Xavier" xfId="11870" xr:uid="{0A2DE563-C120-4202-955B-663AC9F91CFB}"/>
    <cellStyle name="_Transamerica - Dolarizado - Abril 2003_NYSEG Liab 3" xfId="11871" xr:uid="{8B6FD0DC-A04E-4698-8F97-EAB67321AF22}"/>
    <cellStyle name="_Transamerica - Dolarizado - Abril 2003_NYSEG Liab_14  IUSA 2012 Rev2 Maqueta for Presentation July 9" xfId="11872" xr:uid="{8CA5F6FC-E923-49D2-A0E9-E604F975BD74}"/>
    <cellStyle name="_Transamerica - Dolarizado - Abril 2003_NYSEG Liab_9. Staff Cost-External Services" xfId="11873" xr:uid="{B3F68EF0-A8BB-46E4-A77C-A493FD7D8027}"/>
    <cellStyle name="_Transamerica - Dolarizado - Abril 2003_NYSEG Liab_9. Staff Cost-External Services 2" xfId="11874" xr:uid="{506AC632-3A92-46F2-9FCF-9AB2B85C132F}"/>
    <cellStyle name="_Transamerica - Dolarizado - Abril 2003_NYSEG Liab_Actual" xfId="11875" xr:uid="{17816D19-0554-416F-B654-81EF0DC074D4}"/>
    <cellStyle name="_Transamerica - Dolarizado - Abril 2003_NYSEG Liab_Actual_Xavier" xfId="11876" xr:uid="{55CC45C1-64FE-427C-B73A-A06BFA712AF5}"/>
    <cellStyle name="_Transamerica - Dolarizado - Abril 2003_NYSEG Liab_Conversion" xfId="11877" xr:uid="{89F2232E-42D5-4045-B7C9-EA11B43B0BF6}"/>
    <cellStyle name="_Transamerica - Dolarizado - Abril 2003_NYSEG Liab_Conversion 2" xfId="11878" xr:uid="{975F0A60-7E1E-477E-969B-136CC2F7DCDD}"/>
    <cellStyle name="_Transamerica - Dolarizado - Abril 2003_NYSEG Liab_FIN € Summary" xfId="11879" xr:uid="{296E3909-D305-47BE-9F7A-4682512D1751}"/>
    <cellStyle name="_Transamerica - Dolarizado - Abril 2003_NYSEG Liab_FIN € Summary 2" xfId="11880" xr:uid="{2A8459F9-FB23-410C-9858-7110E03A7ABC}"/>
    <cellStyle name="_Transamerica - Dolarizado - Abril 2003_NYSEG Liab_IFRS IS" xfId="11881" xr:uid="{4B9BFFC5-8125-4F65-BD32-95E11F568E43}"/>
    <cellStyle name="_Transamerica - Dolarizado - Abril 2003_NYSEG Liab_IFRS IS_Xavier" xfId="11882" xr:uid="{CAFD2A2B-8C34-48C3-90FE-D6B57E8CE713}"/>
    <cellStyle name="_Transamerica - Dolarizado - Abril 2003_NYSEG Liab_One Corp Summary" xfId="11883" xr:uid="{76076DCA-898E-460D-B302-1A09D8914344}"/>
    <cellStyle name="_Transamerica - Dolarizado - Abril 2003_NYSEG Liab_One Corp Summary 2" xfId="11884" xr:uid="{B810DE16-DE0C-4FB6-AF7C-C9DFB7195F9A}"/>
    <cellStyle name="_Transamerica - Dolarizado - Abril 2003_NYSEG Liab_Plan IS" xfId="11885" xr:uid="{D1EE5FFF-992D-4CCD-B6F8-BF30D4EE20C2}"/>
    <cellStyle name="_Transamerica - Dolarizado - Abril 2003_NYSEG Liab_Plan IS_Xavier" xfId="11886" xr:uid="{161251A0-38CC-430E-B5B5-69409DEB000A}"/>
    <cellStyle name="_Transamerica - Dolarizado - Abril 2003_NYSEG Liab_PlntIn" xfId="11887" xr:uid="{569A4A43-B878-4951-BB74-87631059D81B}"/>
    <cellStyle name="_Transamerica - Dolarizado - Abril 2003_NYSEG Liab_PlntIn_Xavier" xfId="11888" xr:uid="{8582B80C-946C-48E7-9F61-EF69B7679A90}"/>
    <cellStyle name="_Transamerica - Dolarizado - Abril 2003_NYSEG Liab_PPA" xfId="11889" xr:uid="{AB0D84F3-1D98-47E7-9848-1530863C9B13}"/>
    <cellStyle name="_Transamerica - Dolarizado - Abril 2003_NYSEG Liab_PPA_Xavier" xfId="11890" xr:uid="{6FCEDBD0-20EA-417A-B248-0050C48C73C3}"/>
    <cellStyle name="_Transamerica - Dolarizado - Abril 2003_NYSEG Liab_ppt-ind" xfId="11891" xr:uid="{665DDBC7-721F-4412-BCF6-EE76E2949ED8}"/>
    <cellStyle name="_Transamerica - Dolarizado - Abril 2003_NYSEG Liab_Xavier" xfId="11892" xr:uid="{4BEBDE61-45E8-4DBF-9AD8-870CE72230F4}"/>
    <cellStyle name="_Transamerica - Dolarizado - Abril 2003_One Corp Summary" xfId="11893" xr:uid="{8946C3AA-6C58-4970-9D6B-58B13CD19162}"/>
    <cellStyle name="_Transamerica - Dolarizado - Abril 2003_One Corp Summary 2" xfId="11894" xr:uid="{F4A4A591-51E2-4814-A7E8-F3993EFA57C4}"/>
    <cellStyle name="_Transamerica - Dolarizado - Abril 2003_Plan IS" xfId="11895" xr:uid="{4E3C91AF-6A35-42F4-ABFB-EF22BECEB087}"/>
    <cellStyle name="_Transamerica - Dolarizado - Abril 2003_Plan IS_Xavier" xfId="11896" xr:uid="{51DCF663-B9D4-4CA2-B3AA-52056C22342C}"/>
    <cellStyle name="_Transamerica - Dolarizado - Abril 2003_PlntIn" xfId="11897" xr:uid="{7053A565-5151-4F23-B49F-E74C97583142}"/>
    <cellStyle name="_Transamerica - Dolarizado - Abril 2003_PlntIn_Xavier" xfId="11898" xr:uid="{B33D0CED-BA3C-4AA7-8656-D301652C44A6}"/>
    <cellStyle name="_Transamerica - Dolarizado - Abril 2003_PPA" xfId="11899" xr:uid="{48AA649F-DE76-4EA5-A27D-7014D0571171}"/>
    <cellStyle name="_Transamerica - Dolarizado - Abril 2003_PPA_Xavier" xfId="11900" xr:uid="{02CB8821-DF70-4A47-AAF6-4ADB0CF71B93}"/>
    <cellStyle name="_Transamerica - Dolarizado - Abril 2003_ppt-ind" xfId="11901" xr:uid="{749E6EF5-D3E4-4B91-B2E9-9BA1CE9E8897}"/>
    <cellStyle name="_Transamerica - Dolarizado - Abril 2003_Reg Asset 2008 changes-summary Jan" xfId="11902" xr:uid="{AC1C4876-370B-42EA-ADE5-628A90FA1EBE}"/>
    <cellStyle name="_Transamerica - Dolarizado - Abril 2003_Reg Asset 2008 changes-summary Jan 2" xfId="11903" xr:uid="{295EB977-3AEF-49AE-B39A-EAE4F041BAD6}"/>
    <cellStyle name="_Transamerica - Dolarizado - Abril 2003_Reg Asset 2008 changes-summary Jan 2 2" xfId="11904" xr:uid="{84253B18-0FC7-40EF-A7C0-FE87FCFBB6A2}"/>
    <cellStyle name="_Transamerica - Dolarizado - Abril 2003_Reg Asset 2008 changes-summary Jan 2_Xavier" xfId="11905" xr:uid="{BF20E6CD-F20F-40E1-A87F-7160247F2209}"/>
    <cellStyle name="_Transamerica - Dolarizado - Abril 2003_Reg Asset 2008 changes-summary Jan 3" xfId="11906" xr:uid="{56D571DF-6006-4D4A-BD6B-4D2198F18B75}"/>
    <cellStyle name="_Transamerica - Dolarizado - Abril 2003_Reg Asset 2008 changes-summary Jan_14  IUSA 2012 Rev2 Maqueta for Presentation July 9" xfId="11907" xr:uid="{9B7B71FD-3093-41B2-8C6B-23A5E6C11268}"/>
    <cellStyle name="_Transamerica - Dolarizado - Abril 2003_Reg Asset 2008 changes-summary Jan_9. Staff Cost-External Services" xfId="11908" xr:uid="{1DDB53EE-97C7-41AE-9C41-4710D79AA419}"/>
    <cellStyle name="_Transamerica - Dolarizado - Abril 2003_Reg Asset 2008 changes-summary Jan_9. Staff Cost-External Services 2" xfId="11909" xr:uid="{73C90462-1BA4-4A08-91F9-4D93AFFA6B58}"/>
    <cellStyle name="_Transamerica - Dolarizado - Abril 2003_Reg Asset 2008 changes-summary Jan_Actual" xfId="11910" xr:uid="{E30BDDDB-1987-476D-91B8-F4615F416CEA}"/>
    <cellStyle name="_Transamerica - Dolarizado - Abril 2003_Reg Asset 2008 changes-summary Jan_Actual_Xavier" xfId="11911" xr:uid="{477329DE-693C-4441-8C66-EDBAFECA96E7}"/>
    <cellStyle name="_Transamerica - Dolarizado - Abril 2003_Reg Asset 2008 changes-summary Jan_Conversion" xfId="11912" xr:uid="{4A9E3FC2-A252-4D7C-BEC3-0F72024E564D}"/>
    <cellStyle name="_Transamerica - Dolarizado - Abril 2003_Reg Asset 2008 changes-summary Jan_Conversion 2" xfId="11913" xr:uid="{B1206A54-81A1-45EB-B94B-ED6A5C009178}"/>
    <cellStyle name="_Transamerica - Dolarizado - Abril 2003_Reg Asset 2008 changes-summary Jan_FIN € Summary" xfId="11914" xr:uid="{28A1CBDB-8489-4786-B181-5BC7FC683AB4}"/>
    <cellStyle name="_Transamerica - Dolarizado - Abril 2003_Reg Asset 2008 changes-summary Jan_FIN € Summary 2" xfId="11915" xr:uid="{BE35EE5A-0590-4D14-8D62-067791C311E4}"/>
    <cellStyle name="_Transamerica - Dolarizado - Abril 2003_Reg Asset 2008 changes-summary Jan_IFRS IS" xfId="11916" xr:uid="{8E6AAA7E-1FAF-46AE-B88E-1E7E38C72DA1}"/>
    <cellStyle name="_Transamerica - Dolarizado - Abril 2003_Reg Asset 2008 changes-summary Jan_IFRS IS_Xavier" xfId="11917" xr:uid="{B877D8FB-09AF-4990-A193-711A2510F059}"/>
    <cellStyle name="_Transamerica - Dolarizado - Abril 2003_Reg Asset 2008 changes-summary Jan_One Corp Summary" xfId="11918" xr:uid="{38A4F77C-44C2-4232-B4F9-B269DBCE634A}"/>
    <cellStyle name="_Transamerica - Dolarizado - Abril 2003_Reg Asset 2008 changes-summary Jan_One Corp Summary 2" xfId="11919" xr:uid="{21BE8316-A1DE-47BF-93EF-7FC7D1F4B857}"/>
    <cellStyle name="_Transamerica - Dolarizado - Abril 2003_Reg Asset 2008 changes-summary Jan_Plan IS" xfId="11920" xr:uid="{EB44DDF4-B13B-448D-BF87-4DC6AF925878}"/>
    <cellStyle name="_Transamerica - Dolarizado - Abril 2003_Reg Asset 2008 changes-summary Jan_Plan IS_Xavier" xfId="11921" xr:uid="{98C6BE3E-6B42-4362-9E58-F495D0EFDC1C}"/>
    <cellStyle name="_Transamerica - Dolarizado - Abril 2003_Reg Asset 2008 changes-summary Jan_PlntIn" xfId="11922" xr:uid="{8FD2D333-BE2A-4131-9854-F604CE6BE13E}"/>
    <cellStyle name="_Transamerica - Dolarizado - Abril 2003_Reg Asset 2008 changes-summary Jan_PlntIn_Xavier" xfId="11923" xr:uid="{C321D9BD-3A8F-4B51-A2CB-CF044E32DE11}"/>
    <cellStyle name="_Transamerica - Dolarizado - Abril 2003_Reg Asset 2008 changes-summary Jan_PPA" xfId="11924" xr:uid="{F0CDE1FC-42EE-4FAF-B183-7CDF5BCC9814}"/>
    <cellStyle name="_Transamerica - Dolarizado - Abril 2003_Reg Asset 2008 changes-summary Jan_PPA_Xavier" xfId="11925" xr:uid="{523C897A-67FF-415E-97BA-FC41CFA51BC5}"/>
    <cellStyle name="_Transamerica - Dolarizado - Abril 2003_Reg Asset 2008 changes-summary Jan_ppt-ind" xfId="11926" xr:uid="{5F0DFB3E-B155-4BA1-A926-36E849D54E44}"/>
    <cellStyle name="_Transamerica - Dolarizado - Abril 2003_Reg Asset 2008 changes-summary Jan_Xavier" xfId="11927" xr:uid="{E6E75663-6B62-419E-87A8-2C89D7139E02}"/>
    <cellStyle name="_Transamerica - Dolarizado - Abril 2003_Xavier" xfId="11928" xr:uid="{702287DB-0EFE-4027-860F-406081B9B73D}"/>
    <cellStyle name="_Transamerica para autorizar capital al 1-1-03 (nueva version)" xfId="11929" xr:uid="{4B470686-9F39-42F5-A799-3C8B0770D8E4}"/>
    <cellStyle name="_Transamerica para autorizar capital al 1-1-03 (nueva version) 2" xfId="11930" xr:uid="{FDC380BE-218F-4743-8691-B597CBE75682}"/>
    <cellStyle name="_Transamerica para autorizar capital al 1-1-03 (nueva version) 2 2" xfId="11931" xr:uid="{C5DDA248-BC52-415A-BF90-51F199DE2D44}"/>
    <cellStyle name="_Transamerica para autorizar capital al 1-1-03 (nueva version) 2_Xavier" xfId="11932" xr:uid="{FCA0015D-B989-4B67-AC60-ED71504506A7}"/>
    <cellStyle name="_Transamerica para autorizar capital al 1-1-03 (nueva version) 3" xfId="11933" xr:uid="{49928D9C-CB44-4E24-99A5-814DBDE12285}"/>
    <cellStyle name="_Transamerica para autorizar capital al 1-1-03 (nueva version)_14  IUSA 2012 Rev2 Maqueta for Presentation July 9" xfId="11934" xr:uid="{EADB8A64-19AC-4136-ABCF-80BCE1AF360D}"/>
    <cellStyle name="_Transamerica para autorizar capital al 1-1-03 (nueva version)_9. Staff Cost-External Services" xfId="11935" xr:uid="{9E8D1769-F07D-4AE7-AE4D-33A4915D759A}"/>
    <cellStyle name="_Transamerica para autorizar capital al 1-1-03 (nueva version)_9. Staff Cost-External Services 2" xfId="11936" xr:uid="{0F49863C-C7E1-4A4C-B703-BAAD64D0C4DC}"/>
    <cellStyle name="_Transamerica para autorizar capital al 1-1-03 (nueva version)_Actual" xfId="11937" xr:uid="{7589E8D0-C953-466D-BE3C-BF5D28D81E73}"/>
    <cellStyle name="_Transamerica para autorizar capital al 1-1-03 (nueva version)_Actual_Xavier" xfId="11938" xr:uid="{F69D664E-2A7E-499D-9BC3-EE453929BA9D}"/>
    <cellStyle name="_Transamerica para autorizar capital al 1-1-03 (nueva version)_Adams Report Recon Sept 08" xfId="11939" xr:uid="{6F2D5671-FF52-496D-8E8C-FA8BC31F2986}"/>
    <cellStyle name="_Transamerica para autorizar capital al 1-1-03 (nueva version)_Adams Report Recon Sept 08 2" xfId="11940" xr:uid="{EC2A003D-A2D8-453A-8D89-051A62D2A9E4}"/>
    <cellStyle name="_Transamerica para autorizar capital al 1-1-03 (nueva version)_Adams Report Recon Sept 08 2 2" xfId="11941" xr:uid="{81D5977E-33C9-406A-8A94-E66EABA28275}"/>
    <cellStyle name="_Transamerica para autorizar capital al 1-1-03 (nueva version)_Adams Report Recon Sept 08 2_Xavier" xfId="11942" xr:uid="{3CF69FD8-DC8B-4558-BE59-89C4982541B3}"/>
    <cellStyle name="_Transamerica para autorizar capital al 1-1-03 (nueva version)_Adams Report Recon Sept 08 3" xfId="11943" xr:uid="{8306B231-5047-42CC-9E70-88F5D11BC017}"/>
    <cellStyle name="_Transamerica para autorizar capital al 1-1-03 (nueva version)_Adams Report Recon Sept 08_14  IUSA 2012 Rev2 Maqueta for Presentation July 9" xfId="11944" xr:uid="{82D881F3-4024-420D-8617-80515D93FE8D}"/>
    <cellStyle name="_Transamerica para autorizar capital al 1-1-03 (nueva version)_Adams Report Recon Sept 08_9. Staff Cost-External Services" xfId="11945" xr:uid="{BAB5A54B-95B7-4A60-A036-CA74CE0C30ED}"/>
    <cellStyle name="_Transamerica para autorizar capital al 1-1-03 (nueva version)_Adams Report Recon Sept 08_9. Staff Cost-External Services 2" xfId="11946" xr:uid="{36CA98BA-8DC8-4645-929A-907B17D9FFF3}"/>
    <cellStyle name="_Transamerica para autorizar capital al 1-1-03 (nueva version)_Adams Report Recon Sept 08_Actual" xfId="11947" xr:uid="{2700AE0E-09E5-41D2-A6C3-FD8267F0B836}"/>
    <cellStyle name="_Transamerica para autorizar capital al 1-1-03 (nueva version)_Adams Report Recon Sept 08_Actual_Xavier" xfId="11948" xr:uid="{82A5991E-BF90-4E0D-B48B-AA9156EA7ED7}"/>
    <cellStyle name="_Transamerica para autorizar capital al 1-1-03 (nueva version)_Adams Report Recon Sept 08_Conversion" xfId="11949" xr:uid="{88DA517B-964A-49C8-B34A-97FDF0357348}"/>
    <cellStyle name="_Transamerica para autorizar capital al 1-1-03 (nueva version)_Adams Report Recon Sept 08_Conversion 2" xfId="11950" xr:uid="{D32C9EF2-996B-4C69-9A8B-D1026A0A3E6E}"/>
    <cellStyle name="_Transamerica para autorizar capital al 1-1-03 (nueva version)_Adams Report Recon Sept 08_FIN € Summary" xfId="11951" xr:uid="{07C278E4-302C-4652-9BF5-DB1CF4EFD6D9}"/>
    <cellStyle name="_Transamerica para autorizar capital al 1-1-03 (nueva version)_Adams Report Recon Sept 08_FIN € Summary 2" xfId="11952" xr:uid="{AFE735DB-5185-4931-9A4F-8373C4C121E0}"/>
    <cellStyle name="_Transamerica para autorizar capital al 1-1-03 (nueva version)_Adams Report Recon Sept 08_IFRS IS" xfId="11953" xr:uid="{CF7AC131-33EE-4734-830D-C13EF352FE03}"/>
    <cellStyle name="_Transamerica para autorizar capital al 1-1-03 (nueva version)_Adams Report Recon Sept 08_IFRS IS_Xavier" xfId="11954" xr:uid="{B65FDC71-4C0D-446D-BA0D-388AA2932E11}"/>
    <cellStyle name="_Transamerica para autorizar capital al 1-1-03 (nueva version)_Adams Report Recon Sept 08_One Corp Summary" xfId="11955" xr:uid="{99104D47-5EA4-4335-9F0D-FF0E0026C554}"/>
    <cellStyle name="_Transamerica para autorizar capital al 1-1-03 (nueva version)_Adams Report Recon Sept 08_One Corp Summary 2" xfId="11956" xr:uid="{4D635979-FD4E-458D-A4F0-898129FCDEAA}"/>
    <cellStyle name="_Transamerica para autorizar capital al 1-1-03 (nueva version)_Adams Report Recon Sept 08_Plan IS" xfId="11957" xr:uid="{63106BC0-E5CA-42B0-8C45-DCFF854E1C83}"/>
    <cellStyle name="_Transamerica para autorizar capital al 1-1-03 (nueva version)_Adams Report Recon Sept 08_Plan IS_Xavier" xfId="11958" xr:uid="{F011A23E-F905-4283-A039-D07B8DCC4B09}"/>
    <cellStyle name="_Transamerica para autorizar capital al 1-1-03 (nueva version)_Adams Report Recon Sept 08_PlntIn" xfId="11959" xr:uid="{C1284DEE-55F7-4250-98A9-2CBDB39C2685}"/>
    <cellStyle name="_Transamerica para autorizar capital al 1-1-03 (nueva version)_Adams Report Recon Sept 08_PlntIn_Xavier" xfId="11960" xr:uid="{649A6AD5-F812-44D4-8D5F-E873C09559D7}"/>
    <cellStyle name="_Transamerica para autorizar capital al 1-1-03 (nueva version)_Adams Report Recon Sept 08_PPA" xfId="11961" xr:uid="{A7467FDD-A9FA-4432-8C2D-2F4CEB29C94D}"/>
    <cellStyle name="_Transamerica para autorizar capital al 1-1-03 (nueva version)_Adams Report Recon Sept 08_PPA_Xavier" xfId="11962" xr:uid="{8CEA17C7-6556-413A-BAAE-647EFB2ACBD5}"/>
    <cellStyle name="_Transamerica para autorizar capital al 1-1-03 (nueva version)_Adams Report Recon Sept 08_ppt-ind" xfId="11963" xr:uid="{DAF6D60C-BA91-46C4-9A79-BD6674326FE8}"/>
    <cellStyle name="_Transamerica para autorizar capital al 1-1-03 (nueva version)_Adams Report Recon Sept 08_Xavier" xfId="11964" xr:uid="{0825B195-7F6F-4859-BC07-FAC82C763959}"/>
    <cellStyle name="_Transamerica para autorizar capital al 1-1-03 (nueva version)_Book1" xfId="11965" xr:uid="{616EBE17-FDBD-4615-A693-40A28EA0A61F}"/>
    <cellStyle name="_Transamerica para autorizar capital al 1-1-03 (nueva version)_Book1 2" xfId="11966" xr:uid="{EC16F250-2F9A-49D6-A169-D5CDC9338D16}"/>
    <cellStyle name="_Transamerica para autorizar capital al 1-1-03 (nueva version)_Book1 2 2" xfId="11967" xr:uid="{98E79F89-4D82-4D67-82EB-155F4CE33FB2}"/>
    <cellStyle name="_Transamerica para autorizar capital al 1-1-03 (nueva version)_Book1 2_Xavier" xfId="11968" xr:uid="{16A09D36-77E0-4394-A884-80865F7B1426}"/>
    <cellStyle name="_Transamerica para autorizar capital al 1-1-03 (nueva version)_Book1 3" xfId="11969" xr:uid="{8CBB2B4F-0E33-4AC0-BD05-75D7CF1D029C}"/>
    <cellStyle name="_Transamerica para autorizar capital al 1-1-03 (nueva version)_Book1_14  IUSA 2012 Rev2 Maqueta for Presentation July 9" xfId="11970" xr:uid="{150D4D82-61AB-4393-A3AD-E445BEC7CD76}"/>
    <cellStyle name="_Transamerica para autorizar capital al 1-1-03 (nueva version)_Book1_9. Staff Cost-External Services" xfId="11971" xr:uid="{7A79BD24-77AD-4F60-9793-C5B1E75E591B}"/>
    <cellStyle name="_Transamerica para autorizar capital al 1-1-03 (nueva version)_Book1_9. Staff Cost-External Services 2" xfId="11972" xr:uid="{D81D289E-357D-4237-9031-39724DF0732A}"/>
    <cellStyle name="_Transamerica para autorizar capital al 1-1-03 (nueva version)_Book1_Actual" xfId="11973" xr:uid="{88E472A0-5840-4CB1-ADE6-E96C35BEE219}"/>
    <cellStyle name="_Transamerica para autorizar capital al 1-1-03 (nueva version)_Book1_Actual_Xavier" xfId="11974" xr:uid="{C013559F-5D82-479D-AC43-50B55B12A659}"/>
    <cellStyle name="_Transamerica para autorizar capital al 1-1-03 (nueva version)_Book1_Conversion" xfId="11975" xr:uid="{864AA927-7D54-4ACC-8588-F17A364B2CAF}"/>
    <cellStyle name="_Transamerica para autorizar capital al 1-1-03 (nueva version)_Book1_Conversion 2" xfId="11976" xr:uid="{3DB61049-2C56-40CC-8DC0-292026E78079}"/>
    <cellStyle name="_Transamerica para autorizar capital al 1-1-03 (nueva version)_Book1_FIN € Summary" xfId="11977" xr:uid="{AFD5E011-E13C-424F-A17F-1EBD8CC30941}"/>
    <cellStyle name="_Transamerica para autorizar capital al 1-1-03 (nueva version)_Book1_FIN € Summary 2" xfId="11978" xr:uid="{DA801AE1-C21A-4E61-891D-AD40502E7401}"/>
    <cellStyle name="_Transamerica para autorizar capital al 1-1-03 (nueva version)_Book1_IFRS IS" xfId="11979" xr:uid="{77CBF946-C9E1-4BDE-9FC2-1C05F1CF44A2}"/>
    <cellStyle name="_Transamerica para autorizar capital al 1-1-03 (nueva version)_Book1_IFRS IS_Xavier" xfId="11980" xr:uid="{C4DE4D1C-2284-4A28-B16F-16BCD4CC5D40}"/>
    <cellStyle name="_Transamerica para autorizar capital al 1-1-03 (nueva version)_Book1_One Corp Summary" xfId="11981" xr:uid="{E6C993A0-B4B5-4001-829E-7584152C13A5}"/>
    <cellStyle name="_Transamerica para autorizar capital al 1-1-03 (nueva version)_Book1_One Corp Summary 2" xfId="11982" xr:uid="{32941AE5-7D8A-4A1F-881B-2A6C30171327}"/>
    <cellStyle name="_Transamerica para autorizar capital al 1-1-03 (nueva version)_Book1_Plan IS" xfId="11983" xr:uid="{3334B5C4-700F-4871-A2EB-7D16EE4D3992}"/>
    <cellStyle name="_Transamerica para autorizar capital al 1-1-03 (nueva version)_Book1_Plan IS_Xavier" xfId="11984" xr:uid="{2B7ADBC6-0BF0-4A1C-9EC0-BFD47E198AA1}"/>
    <cellStyle name="_Transamerica para autorizar capital al 1-1-03 (nueva version)_Book1_PlntIn" xfId="11985" xr:uid="{15B03EFC-417B-4439-8D97-89E58345B915}"/>
    <cellStyle name="_Transamerica para autorizar capital al 1-1-03 (nueva version)_Book1_PlntIn_Xavier" xfId="11986" xr:uid="{0A975B29-B56C-4B05-86C2-F5EC7D985D5D}"/>
    <cellStyle name="_Transamerica para autorizar capital al 1-1-03 (nueva version)_Book1_PPA" xfId="11987" xr:uid="{DDF09F14-9182-4DC3-A690-BCE2C5E00C95}"/>
    <cellStyle name="_Transamerica para autorizar capital al 1-1-03 (nueva version)_Book1_PPA_Xavier" xfId="11988" xr:uid="{FBC4CAD5-7387-413B-A35D-B2FEF48F382C}"/>
    <cellStyle name="_Transamerica para autorizar capital al 1-1-03 (nueva version)_Book1_ppt-ind" xfId="11989" xr:uid="{1F5469FD-EA36-4963-9CAB-F719286B2130}"/>
    <cellStyle name="_Transamerica para autorizar capital al 1-1-03 (nueva version)_Book1_Xavier" xfId="11990" xr:uid="{051A9E25-31EF-4333-AB05-A4E00F5514AC}"/>
    <cellStyle name="_Transamerica para autorizar capital al 1-1-03 (nueva version)_Conversion" xfId="11991" xr:uid="{B3F1F8C0-A48A-4C06-917C-AC52958B8250}"/>
    <cellStyle name="_Transamerica para autorizar capital al 1-1-03 (nueva version)_Conversion 2" xfId="11992" xr:uid="{D6A8C126-1A81-482C-B8CB-5F1160171E65}"/>
    <cellStyle name="_Transamerica para autorizar capital al 1-1-03 (nueva version)_FIN € Summary" xfId="11993" xr:uid="{18466CC9-5F0B-4EBC-AD04-245EDC1FB3EE}"/>
    <cellStyle name="_Transamerica para autorizar capital al 1-1-03 (nueva version)_FIN € Summary 2" xfId="11994" xr:uid="{0184F32B-5DA4-4390-A763-94D308C70A3E}"/>
    <cellStyle name="_Transamerica para autorizar capital al 1-1-03 (nueva version)_IFRS IS" xfId="11995" xr:uid="{2E939FFE-CCC8-4CCF-96AB-D518BD50F68B}"/>
    <cellStyle name="_Transamerica para autorizar capital al 1-1-03 (nueva version)_IFRS IS_Xavier" xfId="11996" xr:uid="{4F33FAA3-BFFF-4CCB-9845-266BEFCEA7BD}"/>
    <cellStyle name="_Transamerica para autorizar capital al 1-1-03 (nueva version)_NYSEG Assets" xfId="11997" xr:uid="{1DB0AA07-10E1-4A9E-98A2-34DD2B6DB606}"/>
    <cellStyle name="_Transamerica para autorizar capital al 1-1-03 (nueva version)_NYSEG Assets 2" xfId="11998" xr:uid="{07F002F0-F18E-4FF5-9133-75A589C94701}"/>
    <cellStyle name="_Transamerica para autorizar capital al 1-1-03 (nueva version)_NYSEG Assets 2 2" xfId="11999" xr:uid="{8DC7515C-DE33-42EA-BF90-DF6893DA7345}"/>
    <cellStyle name="_Transamerica para autorizar capital al 1-1-03 (nueva version)_NYSEG Assets 2_Xavier" xfId="12000" xr:uid="{7E8011CB-9DCB-4035-B9A0-4CB50804F15C}"/>
    <cellStyle name="_Transamerica para autorizar capital al 1-1-03 (nueva version)_NYSEG Assets 3" xfId="12001" xr:uid="{53E8297E-0024-402C-BCB1-658F1800D911}"/>
    <cellStyle name="_Transamerica para autorizar capital al 1-1-03 (nueva version)_NYSEG Assets_14  IUSA 2012 Rev2 Maqueta for Presentation July 9" xfId="12002" xr:uid="{E13AFD23-80C3-4748-8784-AD9BE955F008}"/>
    <cellStyle name="_Transamerica para autorizar capital al 1-1-03 (nueva version)_NYSEG Assets_9. Staff Cost-External Services" xfId="12003" xr:uid="{F0CC4D72-49F2-43FD-8136-5E07E7C0BF8B}"/>
    <cellStyle name="_Transamerica para autorizar capital al 1-1-03 (nueva version)_NYSEG Assets_9. Staff Cost-External Services 2" xfId="12004" xr:uid="{59F00360-D685-48F9-B395-20344E9911C0}"/>
    <cellStyle name="_Transamerica para autorizar capital al 1-1-03 (nueva version)_NYSEG Assets_Actual" xfId="12005" xr:uid="{39BD9394-6830-47FA-9532-C04C85FF4CE0}"/>
    <cellStyle name="_Transamerica para autorizar capital al 1-1-03 (nueva version)_NYSEG Assets_Actual_Xavier" xfId="12006" xr:uid="{BAE3D8CA-392C-4CBF-9C23-36AF6F037011}"/>
    <cellStyle name="_Transamerica para autorizar capital al 1-1-03 (nueva version)_NYSEG Assets_Conversion" xfId="12007" xr:uid="{4A172179-34B6-4DDE-A8AF-AEEE2B05EF9A}"/>
    <cellStyle name="_Transamerica para autorizar capital al 1-1-03 (nueva version)_NYSEG Assets_Conversion 2" xfId="12008" xr:uid="{EACE423C-E966-4F80-8DC2-7FFFA7EA78C1}"/>
    <cellStyle name="_Transamerica para autorizar capital al 1-1-03 (nueva version)_NYSEG Assets_FIN € Summary" xfId="12009" xr:uid="{545E41B0-A7B3-49F8-B11E-47A4EC332462}"/>
    <cellStyle name="_Transamerica para autorizar capital al 1-1-03 (nueva version)_NYSEG Assets_FIN € Summary 2" xfId="12010" xr:uid="{39D6740A-5C74-4241-B346-BD86DA5BEBBC}"/>
    <cellStyle name="_Transamerica para autorizar capital al 1-1-03 (nueva version)_NYSEG Assets_IFRS IS" xfId="12011" xr:uid="{9529AC17-A3D7-498E-A3B1-86AD850ABF27}"/>
    <cellStyle name="_Transamerica para autorizar capital al 1-1-03 (nueva version)_NYSEG Assets_IFRS IS_Xavier" xfId="12012" xr:uid="{33D7EABD-9694-417E-A867-8B3351E63E69}"/>
    <cellStyle name="_Transamerica para autorizar capital al 1-1-03 (nueva version)_NYSEG Assets_One Corp Summary" xfId="12013" xr:uid="{530C60E5-704C-4E88-812A-43D340FE0274}"/>
    <cellStyle name="_Transamerica para autorizar capital al 1-1-03 (nueva version)_NYSEG Assets_One Corp Summary 2" xfId="12014" xr:uid="{D048CFCF-B1AB-439A-AF70-C987D1C99FD2}"/>
    <cellStyle name="_Transamerica para autorizar capital al 1-1-03 (nueva version)_NYSEG Assets_Plan IS" xfId="12015" xr:uid="{F2A62588-22EC-4F0B-937F-09DB07320249}"/>
    <cellStyle name="_Transamerica para autorizar capital al 1-1-03 (nueva version)_NYSEG Assets_Plan IS_Xavier" xfId="12016" xr:uid="{A69E3D7D-E681-477C-ACE4-0B4DB5B45E67}"/>
    <cellStyle name="_Transamerica para autorizar capital al 1-1-03 (nueva version)_NYSEG Assets_PlntIn" xfId="12017" xr:uid="{8D8856B9-1EE9-4BC6-8FFF-F7BDFB1742EB}"/>
    <cellStyle name="_Transamerica para autorizar capital al 1-1-03 (nueva version)_NYSEG Assets_PlntIn_Xavier" xfId="12018" xr:uid="{FB9E98C9-9C7C-4F14-8EC0-E91F69E85B6E}"/>
    <cellStyle name="_Transamerica para autorizar capital al 1-1-03 (nueva version)_NYSEG Assets_PPA" xfId="12019" xr:uid="{8A435236-5CE6-442E-BDD5-DAE7BB653617}"/>
    <cellStyle name="_Transamerica para autorizar capital al 1-1-03 (nueva version)_NYSEG Assets_PPA_Xavier" xfId="12020" xr:uid="{C2239179-327C-4F87-B9B2-F3AB2629B5CB}"/>
    <cellStyle name="_Transamerica para autorizar capital al 1-1-03 (nueva version)_NYSEG Assets_ppt-ind" xfId="12021" xr:uid="{051E5DAA-B469-4BB6-95DF-A5983988DE66}"/>
    <cellStyle name="_Transamerica para autorizar capital al 1-1-03 (nueva version)_NYSEG Assets_Xavier" xfId="12022" xr:uid="{380E7D96-8218-4249-B2C8-C731D1E9B648}"/>
    <cellStyle name="_Transamerica para autorizar capital al 1-1-03 (nueva version)_NYSEG Liab" xfId="12023" xr:uid="{39D67A48-ECE5-4E3B-9384-ABCFDFDE14B0}"/>
    <cellStyle name="_Transamerica para autorizar capital al 1-1-03 (nueva version)_NYSEG Liab 2" xfId="12024" xr:uid="{3F6F141C-CB0D-41C2-A57F-099117E49B5F}"/>
    <cellStyle name="_Transamerica para autorizar capital al 1-1-03 (nueva version)_NYSEG Liab 2 2" xfId="12025" xr:uid="{B12C77A3-E9AA-477F-9B9D-A0268FB0B3CA}"/>
    <cellStyle name="_Transamerica para autorizar capital al 1-1-03 (nueva version)_NYSEG Liab 2_Xavier" xfId="12026" xr:uid="{FB287E0E-BBCC-4979-9135-1E5DF9CBECB8}"/>
    <cellStyle name="_Transamerica para autorizar capital al 1-1-03 (nueva version)_NYSEG Liab 3" xfId="12027" xr:uid="{E3586B1F-88CC-4289-AF8D-B27334CDA177}"/>
    <cellStyle name="_Transamerica para autorizar capital al 1-1-03 (nueva version)_NYSEG Liab_14  IUSA 2012 Rev2 Maqueta for Presentation July 9" xfId="12028" xr:uid="{3492AB80-088E-4D0A-984A-289D35433AB1}"/>
    <cellStyle name="_Transamerica para autorizar capital al 1-1-03 (nueva version)_NYSEG Liab_9. Staff Cost-External Services" xfId="12029" xr:uid="{996F2B0B-E382-44F7-8235-10CCC00FE68A}"/>
    <cellStyle name="_Transamerica para autorizar capital al 1-1-03 (nueva version)_NYSEG Liab_9. Staff Cost-External Services 2" xfId="12030" xr:uid="{20BC57D2-56F0-408F-B701-A5CB961ABBF4}"/>
    <cellStyle name="_Transamerica para autorizar capital al 1-1-03 (nueva version)_NYSEG Liab_Actual" xfId="12031" xr:uid="{8782B00C-FE31-462F-BA45-A2A3501FBB9D}"/>
    <cellStyle name="_Transamerica para autorizar capital al 1-1-03 (nueva version)_NYSEG Liab_Actual_Xavier" xfId="12032" xr:uid="{193F5D98-B581-4E2F-A192-A3420B3C131D}"/>
    <cellStyle name="_Transamerica para autorizar capital al 1-1-03 (nueva version)_NYSEG Liab_Conversion" xfId="12033" xr:uid="{29E326D4-1F6C-4345-B796-1F4BB7C7EE27}"/>
    <cellStyle name="_Transamerica para autorizar capital al 1-1-03 (nueva version)_NYSEG Liab_Conversion 2" xfId="12034" xr:uid="{107A5009-1D64-42CD-8D34-912104FF8345}"/>
    <cellStyle name="_Transamerica para autorizar capital al 1-1-03 (nueva version)_NYSEG Liab_FIN € Summary" xfId="12035" xr:uid="{99F4894B-F6EC-4DDA-A8EC-CC076B1BAB59}"/>
    <cellStyle name="_Transamerica para autorizar capital al 1-1-03 (nueva version)_NYSEG Liab_FIN € Summary 2" xfId="12036" xr:uid="{002E4EE2-23DF-4E72-A946-EB205A95E2DC}"/>
    <cellStyle name="_Transamerica para autorizar capital al 1-1-03 (nueva version)_NYSEG Liab_IFRS IS" xfId="12037" xr:uid="{F748954D-FC6C-40A4-9F37-5C5A0EB42C42}"/>
    <cellStyle name="_Transamerica para autorizar capital al 1-1-03 (nueva version)_NYSEG Liab_IFRS IS_Xavier" xfId="12038" xr:uid="{B0725214-B53C-4850-865C-E4D75CCE1598}"/>
    <cellStyle name="_Transamerica para autorizar capital al 1-1-03 (nueva version)_NYSEG Liab_One Corp Summary" xfId="12039" xr:uid="{E710A49D-44CD-4666-A563-A8536785B657}"/>
    <cellStyle name="_Transamerica para autorizar capital al 1-1-03 (nueva version)_NYSEG Liab_One Corp Summary 2" xfId="12040" xr:uid="{9D40D8A1-512D-45BF-97C7-33955BD1BFE1}"/>
    <cellStyle name="_Transamerica para autorizar capital al 1-1-03 (nueva version)_NYSEG Liab_Plan IS" xfId="12041" xr:uid="{12F979D0-728F-42F5-9592-A9AE1CC5973B}"/>
    <cellStyle name="_Transamerica para autorizar capital al 1-1-03 (nueva version)_NYSEG Liab_Plan IS_Xavier" xfId="12042" xr:uid="{58D48651-E029-4EC9-936F-FF505C660260}"/>
    <cellStyle name="_Transamerica para autorizar capital al 1-1-03 (nueva version)_NYSEG Liab_PlntIn" xfId="12043" xr:uid="{CC0BC93B-D935-4848-AB1D-3DD8C8E1280E}"/>
    <cellStyle name="_Transamerica para autorizar capital al 1-1-03 (nueva version)_NYSEG Liab_PlntIn_Xavier" xfId="12044" xr:uid="{7F179C8E-A59D-4B6E-88E6-2F9F4148BC6D}"/>
    <cellStyle name="_Transamerica para autorizar capital al 1-1-03 (nueva version)_NYSEG Liab_PPA" xfId="12045" xr:uid="{6716A330-0F4E-4014-9A99-EA514FC4944E}"/>
    <cellStyle name="_Transamerica para autorizar capital al 1-1-03 (nueva version)_NYSEG Liab_PPA_Xavier" xfId="12046" xr:uid="{671F467C-C41F-44E4-8416-0AC3B2151429}"/>
    <cellStyle name="_Transamerica para autorizar capital al 1-1-03 (nueva version)_NYSEG Liab_ppt-ind" xfId="12047" xr:uid="{B978FE4A-0F41-452E-B334-C59201AF20E3}"/>
    <cellStyle name="_Transamerica para autorizar capital al 1-1-03 (nueva version)_NYSEG Liab_Xavier" xfId="12048" xr:uid="{0634EECD-70E9-4FCD-AAEA-7F9A5B74D45C}"/>
    <cellStyle name="_Transamerica para autorizar capital al 1-1-03 (nueva version)_One Corp Summary" xfId="12049" xr:uid="{4E57304B-1269-464B-90DE-7328B0EAF3C3}"/>
    <cellStyle name="_Transamerica para autorizar capital al 1-1-03 (nueva version)_One Corp Summary 2" xfId="12050" xr:uid="{7E3A51AB-0DB4-4101-87F9-307262721924}"/>
    <cellStyle name="_Transamerica para autorizar capital al 1-1-03 (nueva version)_Plan IS" xfId="12051" xr:uid="{98712B7A-35DF-4A14-B9C7-59E251A81A02}"/>
    <cellStyle name="_Transamerica para autorizar capital al 1-1-03 (nueva version)_Plan IS_Xavier" xfId="12052" xr:uid="{40B6C44A-4960-4878-90E9-6B10B626FF3C}"/>
    <cellStyle name="_Transamerica para autorizar capital al 1-1-03 (nueva version)_PlntIn" xfId="12053" xr:uid="{D055A304-130C-4762-97B2-318ACEF60EF9}"/>
    <cellStyle name="_Transamerica para autorizar capital al 1-1-03 (nueva version)_PlntIn_Xavier" xfId="12054" xr:uid="{D8B30A6F-EA94-4D85-871A-15978963D121}"/>
    <cellStyle name="_Transamerica para autorizar capital al 1-1-03 (nueva version)_PPA" xfId="12055" xr:uid="{5AC49FF8-55E8-493A-B9B9-A5C1EC8E5D82}"/>
    <cellStyle name="_Transamerica para autorizar capital al 1-1-03 (nueva version)_PPA_Xavier" xfId="12056" xr:uid="{7924197E-EE63-46CC-8ECE-CEF0D9815BE3}"/>
    <cellStyle name="_Transamerica para autorizar capital al 1-1-03 (nueva version)_ppt-ind" xfId="12057" xr:uid="{1C7B9982-E8C3-40C3-ACA3-E92687B5A12E}"/>
    <cellStyle name="_Transamerica para autorizar capital al 1-1-03 (nueva version)_Reg Asset 2008 changes-summary Jan" xfId="12058" xr:uid="{75726BAC-96DE-42F7-B2AC-549CED05F588}"/>
    <cellStyle name="_Transamerica para autorizar capital al 1-1-03 (nueva version)_Reg Asset 2008 changes-summary Jan 2" xfId="12059" xr:uid="{CF5DF034-202F-4FA8-9C09-8FECF03E8195}"/>
    <cellStyle name="_Transamerica para autorizar capital al 1-1-03 (nueva version)_Reg Asset 2008 changes-summary Jan 2 2" xfId="12060" xr:uid="{00E7B8A7-92C4-428E-8CA1-4DD04D9378FD}"/>
    <cellStyle name="_Transamerica para autorizar capital al 1-1-03 (nueva version)_Reg Asset 2008 changes-summary Jan 2_Xavier" xfId="12061" xr:uid="{9997B8ED-0A1C-42F7-93B1-AD05E79DC758}"/>
    <cellStyle name="_Transamerica para autorizar capital al 1-1-03 (nueva version)_Reg Asset 2008 changes-summary Jan 3" xfId="12062" xr:uid="{14CDFEDC-1293-40C7-93A8-C4049CF5E398}"/>
    <cellStyle name="_Transamerica para autorizar capital al 1-1-03 (nueva version)_Reg Asset 2008 changes-summary Jan_14  IUSA 2012 Rev2 Maqueta for Presentation July 9" xfId="12063" xr:uid="{445FD294-C203-4F02-9867-AE929A6FA572}"/>
    <cellStyle name="_Transamerica para autorizar capital al 1-1-03 (nueva version)_Reg Asset 2008 changes-summary Jan_9. Staff Cost-External Services" xfId="12064" xr:uid="{205DD0C6-C0B8-4F05-8EBB-DA2FF7901475}"/>
    <cellStyle name="_Transamerica para autorizar capital al 1-1-03 (nueva version)_Reg Asset 2008 changes-summary Jan_9. Staff Cost-External Services 2" xfId="12065" xr:uid="{AE8727EC-BDF1-4855-B762-96D61F43E8EA}"/>
    <cellStyle name="_Transamerica para autorizar capital al 1-1-03 (nueva version)_Reg Asset 2008 changes-summary Jan_Actual" xfId="12066" xr:uid="{E20D77F2-493B-43B3-94E1-1C8C01580C14}"/>
    <cellStyle name="_Transamerica para autorizar capital al 1-1-03 (nueva version)_Reg Asset 2008 changes-summary Jan_Actual_Xavier" xfId="12067" xr:uid="{7A23267B-D04C-4E95-A0B2-D55BE9E6D14F}"/>
    <cellStyle name="_Transamerica para autorizar capital al 1-1-03 (nueva version)_Reg Asset 2008 changes-summary Jan_Conversion" xfId="12068" xr:uid="{1E085D72-3005-4542-B2F2-CFE01732C1F0}"/>
    <cellStyle name="_Transamerica para autorizar capital al 1-1-03 (nueva version)_Reg Asset 2008 changes-summary Jan_Conversion 2" xfId="12069" xr:uid="{71A884B6-13AF-405B-BFCC-D80086F34FF3}"/>
    <cellStyle name="_Transamerica para autorizar capital al 1-1-03 (nueva version)_Reg Asset 2008 changes-summary Jan_FIN € Summary" xfId="12070" xr:uid="{23F6EFD7-0BEC-42B4-976C-9FC6C82FD98E}"/>
    <cellStyle name="_Transamerica para autorizar capital al 1-1-03 (nueva version)_Reg Asset 2008 changes-summary Jan_FIN € Summary 2" xfId="12071" xr:uid="{BAD0EB0C-2526-4B9B-BD97-18B7E87EAD40}"/>
    <cellStyle name="_Transamerica para autorizar capital al 1-1-03 (nueva version)_Reg Asset 2008 changes-summary Jan_IFRS IS" xfId="12072" xr:uid="{1CAB1B79-D8DA-448D-813E-DF166703BEBA}"/>
    <cellStyle name="_Transamerica para autorizar capital al 1-1-03 (nueva version)_Reg Asset 2008 changes-summary Jan_IFRS IS_Xavier" xfId="12073" xr:uid="{F49E71E5-8D7A-4A53-B3B8-950DAC2DE5A2}"/>
    <cellStyle name="_Transamerica para autorizar capital al 1-1-03 (nueva version)_Reg Asset 2008 changes-summary Jan_One Corp Summary" xfId="12074" xr:uid="{D3594BE4-DD69-4BFC-89DE-22B2DC32C67D}"/>
    <cellStyle name="_Transamerica para autorizar capital al 1-1-03 (nueva version)_Reg Asset 2008 changes-summary Jan_One Corp Summary 2" xfId="12075" xr:uid="{CA2975AC-FA02-4729-9AB0-E9C80C9CD853}"/>
    <cellStyle name="_Transamerica para autorizar capital al 1-1-03 (nueva version)_Reg Asset 2008 changes-summary Jan_Plan IS" xfId="12076" xr:uid="{15B76451-969D-45AD-B8F7-01909944D0CA}"/>
    <cellStyle name="_Transamerica para autorizar capital al 1-1-03 (nueva version)_Reg Asset 2008 changes-summary Jan_Plan IS_Xavier" xfId="12077" xr:uid="{7495D236-495F-45C9-A58E-7FD3A6DF7A6B}"/>
    <cellStyle name="_Transamerica para autorizar capital al 1-1-03 (nueva version)_Reg Asset 2008 changes-summary Jan_PlntIn" xfId="12078" xr:uid="{0EEB9134-BAA7-4A40-9551-C3C01DA478E5}"/>
    <cellStyle name="_Transamerica para autorizar capital al 1-1-03 (nueva version)_Reg Asset 2008 changes-summary Jan_PlntIn_Xavier" xfId="12079" xr:uid="{DC587DAA-BB80-4AF6-A0E9-01CAA8653B52}"/>
    <cellStyle name="_Transamerica para autorizar capital al 1-1-03 (nueva version)_Reg Asset 2008 changes-summary Jan_PPA" xfId="12080" xr:uid="{9535B827-EB51-4114-8A50-70D35BF0AE76}"/>
    <cellStyle name="_Transamerica para autorizar capital al 1-1-03 (nueva version)_Reg Asset 2008 changes-summary Jan_PPA_Xavier" xfId="12081" xr:uid="{1BFE37C2-7E52-499D-9685-9D9CAF0F4B48}"/>
    <cellStyle name="_Transamerica para autorizar capital al 1-1-03 (nueva version)_Reg Asset 2008 changes-summary Jan_ppt-ind" xfId="12082" xr:uid="{1F924083-15FC-4AE6-BCE0-EDE6562DD7CE}"/>
    <cellStyle name="_Transamerica para autorizar capital al 1-1-03 (nueva version)_Reg Asset 2008 changes-summary Jan_Xavier" xfId="12083" xr:uid="{4EBFC61B-680F-4739-8CFE-1EE0FB311874}"/>
    <cellStyle name="_Transamerica para autorizar capital al 1-1-03 (nueva version)_Xavier" xfId="12084" xr:uid="{66BCFDCA-DF91-42DA-A62F-162AC9A69B42}"/>
    <cellStyle name="_Transamerica para autorizar capital al 1-12-02 (nueva version)" xfId="12085" xr:uid="{EC797100-C338-4D94-B4A0-AACF01DF108C}"/>
    <cellStyle name="_Transamerica para autorizar capital al 1-12-02 (nueva version) 2" xfId="12086" xr:uid="{6BD03186-00A7-4E0D-9AFB-AACBE9EC903B}"/>
    <cellStyle name="_Transamerica para autorizar capital al 1-12-02 (nueva version) 2 2" xfId="12087" xr:uid="{EFEF7D3F-CDD1-4F66-AC12-4A9CD9A9D626}"/>
    <cellStyle name="_Transamerica para autorizar capital al 1-12-02 (nueva version) 2_Xavier" xfId="12088" xr:uid="{3E92EE12-FE58-4CB6-9D53-F1D2A9129C23}"/>
    <cellStyle name="_Transamerica para autorizar capital al 1-12-02 (nueva version) 3" xfId="12089" xr:uid="{DCC86F56-EF43-4559-9B1E-B1C7F0E451BC}"/>
    <cellStyle name="_Transamerica para autorizar capital al 1-12-02 (nueva version)_14  IUSA 2012 Rev2 Maqueta for Presentation July 9" xfId="12090" xr:uid="{DAA39A26-B303-49AD-BED4-BA482341B0EC}"/>
    <cellStyle name="_Transamerica para autorizar capital al 1-12-02 (nueva version)_9. Staff Cost-External Services" xfId="12091" xr:uid="{6886C4CF-CA55-486A-97B5-A11F6E60E2BA}"/>
    <cellStyle name="_Transamerica para autorizar capital al 1-12-02 (nueva version)_9. Staff Cost-External Services 2" xfId="12092" xr:uid="{3F656864-4B68-4F61-8EBB-144F1C1D58F8}"/>
    <cellStyle name="_Transamerica para autorizar capital al 1-12-02 (nueva version)_Actual" xfId="12093" xr:uid="{5C82EA1F-34FD-4F34-903E-7B4819F37F88}"/>
    <cellStyle name="_Transamerica para autorizar capital al 1-12-02 (nueva version)_Actual_Xavier" xfId="12094" xr:uid="{E707379A-116D-44E7-85CC-9E653B1C6712}"/>
    <cellStyle name="_Transamerica para autorizar capital al 1-12-02 (nueva version)_Adams Report Recon Sept 08" xfId="12095" xr:uid="{B76A5D1A-AA89-438B-B391-23501DAAE314}"/>
    <cellStyle name="_Transamerica para autorizar capital al 1-12-02 (nueva version)_Adams Report Recon Sept 08 2" xfId="12096" xr:uid="{4818F6DC-8488-402F-81A0-CF3CF22AD03F}"/>
    <cellStyle name="_Transamerica para autorizar capital al 1-12-02 (nueva version)_Adams Report Recon Sept 08 2 2" xfId="12097" xr:uid="{BAE74D81-A202-4AFD-9562-8A982A9B2356}"/>
    <cellStyle name="_Transamerica para autorizar capital al 1-12-02 (nueva version)_Adams Report Recon Sept 08 2_Xavier" xfId="12098" xr:uid="{0C7D2BC2-7382-4149-84C0-495D233528B2}"/>
    <cellStyle name="_Transamerica para autorizar capital al 1-12-02 (nueva version)_Adams Report Recon Sept 08 3" xfId="12099" xr:uid="{B85EA754-6ABB-4726-A32A-A40F75CCCD64}"/>
    <cellStyle name="_Transamerica para autorizar capital al 1-12-02 (nueva version)_Adams Report Recon Sept 08_14  IUSA 2012 Rev2 Maqueta for Presentation July 9" xfId="12100" xr:uid="{2FA0C00B-2727-40FD-8910-FA51645CEE67}"/>
    <cellStyle name="_Transamerica para autorizar capital al 1-12-02 (nueva version)_Adams Report Recon Sept 08_9. Staff Cost-External Services" xfId="12101" xr:uid="{75BF5100-74FC-4AB4-9FE9-A326791EFED2}"/>
    <cellStyle name="_Transamerica para autorizar capital al 1-12-02 (nueva version)_Adams Report Recon Sept 08_9. Staff Cost-External Services 2" xfId="12102" xr:uid="{6C2CD52B-BFD5-4FCD-8FC3-4ADD273BE88F}"/>
    <cellStyle name="_Transamerica para autorizar capital al 1-12-02 (nueva version)_Adams Report Recon Sept 08_Actual" xfId="12103" xr:uid="{96EAA0EC-99D1-428D-B62A-542A3430997E}"/>
    <cellStyle name="_Transamerica para autorizar capital al 1-12-02 (nueva version)_Adams Report Recon Sept 08_Actual_Xavier" xfId="12104" xr:uid="{92BAF515-FC53-42F5-96FD-CA5D8F175A6C}"/>
    <cellStyle name="_Transamerica para autorizar capital al 1-12-02 (nueva version)_Adams Report Recon Sept 08_Conversion" xfId="12105" xr:uid="{41BB6F29-CB79-41F9-80D9-4DC69C1D4B21}"/>
    <cellStyle name="_Transamerica para autorizar capital al 1-12-02 (nueva version)_Adams Report Recon Sept 08_Conversion 2" xfId="12106" xr:uid="{1EF524DC-AEE7-4DD6-B2A6-AB354AF6AA84}"/>
    <cellStyle name="_Transamerica para autorizar capital al 1-12-02 (nueva version)_Adams Report Recon Sept 08_FIN € Summary" xfId="12107" xr:uid="{E130C0E9-0C1A-4CE0-A84D-0E55229818FD}"/>
    <cellStyle name="_Transamerica para autorizar capital al 1-12-02 (nueva version)_Adams Report Recon Sept 08_FIN € Summary 2" xfId="12108" xr:uid="{AB216AD7-7989-4256-BDDC-4772C018D91F}"/>
    <cellStyle name="_Transamerica para autorizar capital al 1-12-02 (nueva version)_Adams Report Recon Sept 08_IFRS IS" xfId="12109" xr:uid="{B13B561A-513B-4E29-B01D-453453B6CF40}"/>
    <cellStyle name="_Transamerica para autorizar capital al 1-12-02 (nueva version)_Adams Report Recon Sept 08_IFRS IS_Xavier" xfId="12110" xr:uid="{EAB946BC-0561-4D8C-85BC-266C4529C4AA}"/>
    <cellStyle name="_Transamerica para autorizar capital al 1-12-02 (nueva version)_Adams Report Recon Sept 08_One Corp Summary" xfId="12111" xr:uid="{5DFBFDE3-FDD0-40F5-A484-C5939523A244}"/>
    <cellStyle name="_Transamerica para autorizar capital al 1-12-02 (nueva version)_Adams Report Recon Sept 08_One Corp Summary 2" xfId="12112" xr:uid="{F80F0A02-0070-4F7B-B3F5-56E6517810FB}"/>
    <cellStyle name="_Transamerica para autorizar capital al 1-12-02 (nueva version)_Adams Report Recon Sept 08_Plan IS" xfId="12113" xr:uid="{2CCD70CD-8051-4456-B7C9-241F7AC7F4C1}"/>
    <cellStyle name="_Transamerica para autorizar capital al 1-12-02 (nueva version)_Adams Report Recon Sept 08_Plan IS_Xavier" xfId="12114" xr:uid="{25948621-3C20-493A-9470-02759A846356}"/>
    <cellStyle name="_Transamerica para autorizar capital al 1-12-02 (nueva version)_Adams Report Recon Sept 08_PlntIn" xfId="12115" xr:uid="{A20E3038-4747-4DF8-95A0-351ECE0050E5}"/>
    <cellStyle name="_Transamerica para autorizar capital al 1-12-02 (nueva version)_Adams Report Recon Sept 08_PlntIn_Xavier" xfId="12116" xr:uid="{CDD53289-59FF-4155-934B-21DED76CC1E8}"/>
    <cellStyle name="_Transamerica para autorizar capital al 1-12-02 (nueva version)_Adams Report Recon Sept 08_PPA" xfId="12117" xr:uid="{E9EEA8C6-8571-4B94-BCFF-F7C188C09008}"/>
    <cellStyle name="_Transamerica para autorizar capital al 1-12-02 (nueva version)_Adams Report Recon Sept 08_PPA_Xavier" xfId="12118" xr:uid="{7FCF9E34-BAE9-4CCF-A96A-04FDBED650FC}"/>
    <cellStyle name="_Transamerica para autorizar capital al 1-12-02 (nueva version)_Adams Report Recon Sept 08_ppt-ind" xfId="12119" xr:uid="{9FE9F855-80B5-4D87-8957-FD783EFFEB96}"/>
    <cellStyle name="_Transamerica para autorizar capital al 1-12-02 (nueva version)_Adams Report Recon Sept 08_Xavier" xfId="12120" xr:uid="{891EC5BF-A026-48ED-9817-1256F6309BFC}"/>
    <cellStyle name="_Transamerica para autorizar capital al 1-12-02 (nueva version)_Book1" xfId="12121" xr:uid="{83C7D3E4-8D1F-4FE5-B628-9A2261D32044}"/>
    <cellStyle name="_Transamerica para autorizar capital al 1-12-02 (nueva version)_Book1 2" xfId="12122" xr:uid="{06836ED0-9C77-4679-B008-537D46507270}"/>
    <cellStyle name="_Transamerica para autorizar capital al 1-12-02 (nueva version)_Book1 2 2" xfId="12123" xr:uid="{4AB63D3F-8848-4CBC-BC86-80C9DA2C7D10}"/>
    <cellStyle name="_Transamerica para autorizar capital al 1-12-02 (nueva version)_Book1 2_Xavier" xfId="12124" xr:uid="{5E9A6BBB-BB03-4173-ADFC-5F91992E47FC}"/>
    <cellStyle name="_Transamerica para autorizar capital al 1-12-02 (nueva version)_Book1 3" xfId="12125" xr:uid="{B21CE2D1-8116-4B3D-BD89-E9F08285BB25}"/>
    <cellStyle name="_Transamerica para autorizar capital al 1-12-02 (nueva version)_Book1_14  IUSA 2012 Rev2 Maqueta for Presentation July 9" xfId="12126" xr:uid="{0296D1DE-5F8D-41A0-BC7D-C4677D16C021}"/>
    <cellStyle name="_Transamerica para autorizar capital al 1-12-02 (nueva version)_Book1_9. Staff Cost-External Services" xfId="12127" xr:uid="{A2FE728A-5DFA-459D-AECD-8239F96F8E95}"/>
    <cellStyle name="_Transamerica para autorizar capital al 1-12-02 (nueva version)_Book1_9. Staff Cost-External Services 2" xfId="12128" xr:uid="{E92E28D8-A502-4DD9-9D1C-FDA5E8350A91}"/>
    <cellStyle name="_Transamerica para autorizar capital al 1-12-02 (nueva version)_Book1_Actual" xfId="12129" xr:uid="{6710CD84-2A00-41EA-A653-C8C65C807A9E}"/>
    <cellStyle name="_Transamerica para autorizar capital al 1-12-02 (nueva version)_Book1_Actual_Xavier" xfId="12130" xr:uid="{E8EACD50-CA88-4BAF-A2F5-723DC381DCE6}"/>
    <cellStyle name="_Transamerica para autorizar capital al 1-12-02 (nueva version)_Book1_Conversion" xfId="12131" xr:uid="{685D14CD-CD35-444E-83F9-DD55D8289A9B}"/>
    <cellStyle name="_Transamerica para autorizar capital al 1-12-02 (nueva version)_Book1_Conversion 2" xfId="12132" xr:uid="{AE55D8C8-2584-43BE-9C24-7445A43DF5C8}"/>
    <cellStyle name="_Transamerica para autorizar capital al 1-12-02 (nueva version)_Book1_FIN € Summary" xfId="12133" xr:uid="{A1CE500F-149F-4B17-B15C-EF1493DFBB94}"/>
    <cellStyle name="_Transamerica para autorizar capital al 1-12-02 (nueva version)_Book1_FIN € Summary 2" xfId="12134" xr:uid="{304237AC-09A2-42AA-927A-843D888B6DB3}"/>
    <cellStyle name="_Transamerica para autorizar capital al 1-12-02 (nueva version)_Book1_IFRS IS" xfId="12135" xr:uid="{5DA38B3B-A57B-4E06-AC89-9B0267979DB5}"/>
    <cellStyle name="_Transamerica para autorizar capital al 1-12-02 (nueva version)_Book1_IFRS IS_Xavier" xfId="12136" xr:uid="{6C010B75-1ABA-4F09-B797-E8F07A7F4923}"/>
    <cellStyle name="_Transamerica para autorizar capital al 1-12-02 (nueva version)_Book1_One Corp Summary" xfId="12137" xr:uid="{31D33C38-6F9F-4A0C-B5C4-EDC8E3B0010D}"/>
    <cellStyle name="_Transamerica para autorizar capital al 1-12-02 (nueva version)_Book1_One Corp Summary 2" xfId="12138" xr:uid="{738FE611-2F84-443F-9747-EE4D5B97FD71}"/>
    <cellStyle name="_Transamerica para autorizar capital al 1-12-02 (nueva version)_Book1_Plan IS" xfId="12139" xr:uid="{ED9D8F6D-EFFB-4558-96CE-99A885F8A91B}"/>
    <cellStyle name="_Transamerica para autorizar capital al 1-12-02 (nueva version)_Book1_Plan IS_Xavier" xfId="12140" xr:uid="{149C244B-83C5-416B-92F1-F46D1E821D53}"/>
    <cellStyle name="_Transamerica para autorizar capital al 1-12-02 (nueva version)_Book1_PlntIn" xfId="12141" xr:uid="{A087C40D-74D4-4690-A8D1-D597DCD7B703}"/>
    <cellStyle name="_Transamerica para autorizar capital al 1-12-02 (nueva version)_Book1_PlntIn_Xavier" xfId="12142" xr:uid="{8B4ED53D-C53E-4E48-9079-AF36C8544C13}"/>
    <cellStyle name="_Transamerica para autorizar capital al 1-12-02 (nueva version)_Book1_PPA" xfId="12143" xr:uid="{87DCD557-A64D-4838-A8A0-BDF914F827CE}"/>
    <cellStyle name="_Transamerica para autorizar capital al 1-12-02 (nueva version)_Book1_PPA_Xavier" xfId="12144" xr:uid="{D2884CE9-17D4-4637-BCBC-8118F632680C}"/>
    <cellStyle name="_Transamerica para autorizar capital al 1-12-02 (nueva version)_Book1_ppt-ind" xfId="12145" xr:uid="{D20A7320-7AB0-4CDB-9346-2019A1ABA3E3}"/>
    <cellStyle name="_Transamerica para autorizar capital al 1-12-02 (nueva version)_Book1_Xavier" xfId="12146" xr:uid="{23537A7B-0E18-479A-ABB0-C95CBD8FD6C7}"/>
    <cellStyle name="_Transamerica para autorizar capital al 1-12-02 (nueva version)_Conversion" xfId="12147" xr:uid="{B20567E3-3775-474D-9CD4-3F6D4562C11C}"/>
    <cellStyle name="_Transamerica para autorizar capital al 1-12-02 (nueva version)_Conversion 2" xfId="12148" xr:uid="{DDAA12B9-A0C6-468C-925A-BF9E13C585B6}"/>
    <cellStyle name="_Transamerica para autorizar capital al 1-12-02 (nueva version)_FIN € Summary" xfId="12149" xr:uid="{DAEF2D3E-30F3-42FF-BA91-65F3D1FEAFB0}"/>
    <cellStyle name="_Transamerica para autorizar capital al 1-12-02 (nueva version)_FIN € Summary 2" xfId="12150" xr:uid="{4BC575BB-2323-42C7-9776-CE61A70097B3}"/>
    <cellStyle name="_Transamerica para autorizar capital al 1-12-02 (nueva version)_IFRS IS" xfId="12151" xr:uid="{54C91364-B142-419A-8A90-8643F50E2E7C}"/>
    <cellStyle name="_Transamerica para autorizar capital al 1-12-02 (nueva version)_IFRS IS_Xavier" xfId="12152" xr:uid="{A84FB1E5-0346-4DE0-8E72-7C94FB2FB515}"/>
    <cellStyle name="_Transamerica para autorizar capital al 1-12-02 (nueva version)_NYSEG Assets" xfId="12153" xr:uid="{376F4D78-DE23-48E4-8106-CB9ECBCFC21E}"/>
    <cellStyle name="_Transamerica para autorizar capital al 1-12-02 (nueva version)_NYSEG Assets 2" xfId="12154" xr:uid="{7EC329A4-8844-482E-8C9B-0A8A5BB484CE}"/>
    <cellStyle name="_Transamerica para autorizar capital al 1-12-02 (nueva version)_NYSEG Assets 2 2" xfId="12155" xr:uid="{60B133A8-5D5E-4913-B2F1-B7A277806281}"/>
    <cellStyle name="_Transamerica para autorizar capital al 1-12-02 (nueva version)_NYSEG Assets 2_Xavier" xfId="12156" xr:uid="{2E00C491-F124-4E3E-A6DF-73A49DD006E5}"/>
    <cellStyle name="_Transamerica para autorizar capital al 1-12-02 (nueva version)_NYSEG Assets 3" xfId="12157" xr:uid="{E21D1FD7-49A4-4993-9C8C-AA6C0E9468E5}"/>
    <cellStyle name="_Transamerica para autorizar capital al 1-12-02 (nueva version)_NYSEG Assets_14  IUSA 2012 Rev2 Maqueta for Presentation July 9" xfId="12158" xr:uid="{C090DCBB-3CC1-47B6-830D-41AEBED6D338}"/>
    <cellStyle name="_Transamerica para autorizar capital al 1-12-02 (nueva version)_NYSEG Assets_9. Staff Cost-External Services" xfId="12159" xr:uid="{92CDB661-CA49-476E-9E5F-A9E3AFB7F5DA}"/>
    <cellStyle name="_Transamerica para autorizar capital al 1-12-02 (nueva version)_NYSEG Assets_9. Staff Cost-External Services 2" xfId="12160" xr:uid="{8314052C-826C-4839-87D6-AFFE141C14F0}"/>
    <cellStyle name="_Transamerica para autorizar capital al 1-12-02 (nueva version)_NYSEG Assets_Actual" xfId="12161" xr:uid="{026BDA17-BC28-45AC-AADE-53478F26B5D4}"/>
    <cellStyle name="_Transamerica para autorizar capital al 1-12-02 (nueva version)_NYSEG Assets_Actual_Xavier" xfId="12162" xr:uid="{BC8ECCC9-C5B2-450D-B992-20E5D38E1A54}"/>
    <cellStyle name="_Transamerica para autorizar capital al 1-12-02 (nueva version)_NYSEG Assets_Conversion" xfId="12163" xr:uid="{99EBA72A-89AB-4D9B-BA86-C9B7B4257C05}"/>
    <cellStyle name="_Transamerica para autorizar capital al 1-12-02 (nueva version)_NYSEG Assets_Conversion 2" xfId="12164" xr:uid="{5D649310-7453-4237-BF71-E2787459D54F}"/>
    <cellStyle name="_Transamerica para autorizar capital al 1-12-02 (nueva version)_NYSEG Assets_FIN € Summary" xfId="12165" xr:uid="{8712BCC8-CBA5-451E-B0AE-F16F42B4D82E}"/>
    <cellStyle name="_Transamerica para autorizar capital al 1-12-02 (nueva version)_NYSEG Assets_FIN € Summary 2" xfId="12166" xr:uid="{C9051C5F-1ACE-4930-9C94-1C64694F5F26}"/>
    <cellStyle name="_Transamerica para autorizar capital al 1-12-02 (nueva version)_NYSEG Assets_IFRS IS" xfId="12167" xr:uid="{68F06085-F8E4-4928-A4E5-41FAAD641E99}"/>
    <cellStyle name="_Transamerica para autorizar capital al 1-12-02 (nueva version)_NYSEG Assets_IFRS IS_Xavier" xfId="12168" xr:uid="{EDFABD5E-785F-4516-AD3C-5ADB5377BB0A}"/>
    <cellStyle name="_Transamerica para autorizar capital al 1-12-02 (nueva version)_NYSEG Assets_One Corp Summary" xfId="12169" xr:uid="{2862A630-FC67-4E11-8DCE-313B745C27EB}"/>
    <cellStyle name="_Transamerica para autorizar capital al 1-12-02 (nueva version)_NYSEG Assets_One Corp Summary 2" xfId="12170" xr:uid="{66FE71D8-6352-4248-A7AE-B01329FC5A45}"/>
    <cellStyle name="_Transamerica para autorizar capital al 1-12-02 (nueva version)_NYSEG Assets_Plan IS" xfId="12171" xr:uid="{C43D815A-65C0-4EF9-B116-7E610BCE78BA}"/>
    <cellStyle name="_Transamerica para autorizar capital al 1-12-02 (nueva version)_NYSEG Assets_Plan IS_Xavier" xfId="12172" xr:uid="{98181F0D-6C03-4F16-B3C8-E29A33895222}"/>
    <cellStyle name="_Transamerica para autorizar capital al 1-12-02 (nueva version)_NYSEG Assets_PlntIn" xfId="12173" xr:uid="{E267668E-6D0A-4F02-BCE8-B37CBBA6F3AD}"/>
    <cellStyle name="_Transamerica para autorizar capital al 1-12-02 (nueva version)_NYSEG Assets_PlntIn_Xavier" xfId="12174" xr:uid="{0D4AEE82-4958-4AC0-8756-63879D5F5C9A}"/>
    <cellStyle name="_Transamerica para autorizar capital al 1-12-02 (nueva version)_NYSEG Assets_PPA" xfId="12175" xr:uid="{65B8F0D1-FFB1-410E-AD83-C51422AAAD82}"/>
    <cellStyle name="_Transamerica para autorizar capital al 1-12-02 (nueva version)_NYSEG Assets_PPA_Xavier" xfId="12176" xr:uid="{B04BD051-2A90-4B40-B08F-645B77296141}"/>
    <cellStyle name="_Transamerica para autorizar capital al 1-12-02 (nueva version)_NYSEG Assets_ppt-ind" xfId="12177" xr:uid="{D66B6C60-C49A-451B-A8D3-C7EF03A8A8E4}"/>
    <cellStyle name="_Transamerica para autorizar capital al 1-12-02 (nueva version)_NYSEG Assets_Xavier" xfId="12178" xr:uid="{5949007D-E161-4B43-BBFB-54523F70E16B}"/>
    <cellStyle name="_Transamerica para autorizar capital al 1-12-02 (nueva version)_NYSEG Liab" xfId="12179" xr:uid="{C7593D13-697B-4A62-B027-9EF6FC958CD8}"/>
    <cellStyle name="_Transamerica para autorizar capital al 1-12-02 (nueva version)_NYSEG Liab 2" xfId="12180" xr:uid="{8D6A316C-8544-474F-B1FB-AA872DC4C9A7}"/>
    <cellStyle name="_Transamerica para autorizar capital al 1-12-02 (nueva version)_NYSEG Liab 2 2" xfId="12181" xr:uid="{084CEA00-F831-4192-A018-0A55B79866A3}"/>
    <cellStyle name="_Transamerica para autorizar capital al 1-12-02 (nueva version)_NYSEG Liab 2_Xavier" xfId="12182" xr:uid="{65297DDF-9ADA-41BF-8189-35118A4A1021}"/>
    <cellStyle name="_Transamerica para autorizar capital al 1-12-02 (nueva version)_NYSEG Liab 3" xfId="12183" xr:uid="{8CC4D26E-A12E-466E-83B8-7C8FB87367BD}"/>
    <cellStyle name="_Transamerica para autorizar capital al 1-12-02 (nueva version)_NYSEG Liab_14  IUSA 2012 Rev2 Maqueta for Presentation July 9" xfId="12184" xr:uid="{A7DBBD03-0CA4-446E-8CBB-7D5407DF5FBA}"/>
    <cellStyle name="_Transamerica para autorizar capital al 1-12-02 (nueva version)_NYSEG Liab_9. Staff Cost-External Services" xfId="12185" xr:uid="{204B79C8-B834-4229-8C96-D48C478E065A}"/>
    <cellStyle name="_Transamerica para autorizar capital al 1-12-02 (nueva version)_NYSEG Liab_9. Staff Cost-External Services 2" xfId="12186" xr:uid="{F7244CF3-8233-4223-84F4-6A8FF33FAF6A}"/>
    <cellStyle name="_Transamerica para autorizar capital al 1-12-02 (nueva version)_NYSEG Liab_Actual" xfId="12187" xr:uid="{24EEEE9D-1B7D-4F83-9B3E-4F0CE6A1839A}"/>
    <cellStyle name="_Transamerica para autorizar capital al 1-12-02 (nueva version)_NYSEG Liab_Actual_Xavier" xfId="12188" xr:uid="{DD8071D7-2AC5-4512-9819-DA9CFC8250BF}"/>
    <cellStyle name="_Transamerica para autorizar capital al 1-12-02 (nueva version)_NYSEG Liab_Conversion" xfId="12189" xr:uid="{F27D3E4F-BBE8-45A6-A4F9-9D3DEC6632DB}"/>
    <cellStyle name="_Transamerica para autorizar capital al 1-12-02 (nueva version)_NYSEG Liab_Conversion 2" xfId="12190" xr:uid="{6603F9AA-A60A-4471-B74A-2ACCB95863EA}"/>
    <cellStyle name="_Transamerica para autorizar capital al 1-12-02 (nueva version)_NYSEG Liab_FIN € Summary" xfId="12191" xr:uid="{7034C2C6-EE50-4A31-8990-92AF60537C59}"/>
    <cellStyle name="_Transamerica para autorizar capital al 1-12-02 (nueva version)_NYSEG Liab_FIN € Summary 2" xfId="12192" xr:uid="{142D7D0F-2418-4975-94EF-C5A1AF1F73B1}"/>
    <cellStyle name="_Transamerica para autorizar capital al 1-12-02 (nueva version)_NYSEG Liab_IFRS IS" xfId="12193" xr:uid="{0F68DB41-069E-4730-A1C6-7C4CC7B8BD9B}"/>
    <cellStyle name="_Transamerica para autorizar capital al 1-12-02 (nueva version)_NYSEG Liab_IFRS IS_Xavier" xfId="12194" xr:uid="{95EA4AC9-C281-4BDD-958F-64833274AAA6}"/>
    <cellStyle name="_Transamerica para autorizar capital al 1-12-02 (nueva version)_NYSEG Liab_One Corp Summary" xfId="12195" xr:uid="{E00E5EF7-DAFE-4FC9-8EA9-8DB5C8BCC029}"/>
    <cellStyle name="_Transamerica para autorizar capital al 1-12-02 (nueva version)_NYSEG Liab_One Corp Summary 2" xfId="12196" xr:uid="{B0D6E378-2E42-4863-8508-8296321AB3E3}"/>
    <cellStyle name="_Transamerica para autorizar capital al 1-12-02 (nueva version)_NYSEG Liab_Plan IS" xfId="12197" xr:uid="{0D5EB6FE-FC2A-41A8-BF37-54B2FB40510C}"/>
    <cellStyle name="_Transamerica para autorizar capital al 1-12-02 (nueva version)_NYSEG Liab_Plan IS_Xavier" xfId="12198" xr:uid="{6C58A892-A335-4BA9-B065-B3F659B478C7}"/>
    <cellStyle name="_Transamerica para autorizar capital al 1-12-02 (nueva version)_NYSEG Liab_PlntIn" xfId="12199" xr:uid="{98E5D719-8C7C-4B59-944A-F8F45F34EB8C}"/>
    <cellStyle name="_Transamerica para autorizar capital al 1-12-02 (nueva version)_NYSEG Liab_PlntIn_Xavier" xfId="12200" xr:uid="{990DBAF9-D59A-48E1-B41A-2071C43F67C3}"/>
    <cellStyle name="_Transamerica para autorizar capital al 1-12-02 (nueva version)_NYSEG Liab_PPA" xfId="12201" xr:uid="{8149A0F0-42DC-46C3-9733-0766BB9D6F12}"/>
    <cellStyle name="_Transamerica para autorizar capital al 1-12-02 (nueva version)_NYSEG Liab_PPA_Xavier" xfId="12202" xr:uid="{B296D364-BBA9-432D-8616-594A5801B570}"/>
    <cellStyle name="_Transamerica para autorizar capital al 1-12-02 (nueva version)_NYSEG Liab_ppt-ind" xfId="12203" xr:uid="{56FD49E1-1A28-4EEC-A646-0DA5601B2B62}"/>
    <cellStyle name="_Transamerica para autorizar capital al 1-12-02 (nueva version)_NYSEG Liab_Xavier" xfId="12204" xr:uid="{02BA1C4B-DC3C-4FEE-9622-06696190D90A}"/>
    <cellStyle name="_Transamerica para autorizar capital al 1-12-02 (nueva version)_One Corp Summary" xfId="12205" xr:uid="{3A6AF0A8-EBF5-47D2-808E-8B97BDAEC3B3}"/>
    <cellStyle name="_Transamerica para autorizar capital al 1-12-02 (nueva version)_One Corp Summary 2" xfId="12206" xr:uid="{3839E5FF-CB5C-4D4A-AEF3-91119EF8DDF8}"/>
    <cellStyle name="_Transamerica para autorizar capital al 1-12-02 (nueva version)_Plan IS" xfId="12207" xr:uid="{4F3B4D0D-D440-45D6-94EA-5E40A3877C25}"/>
    <cellStyle name="_Transamerica para autorizar capital al 1-12-02 (nueva version)_Plan IS_Xavier" xfId="12208" xr:uid="{9A787651-7AD4-42FF-94F6-13BE6B015EA0}"/>
    <cellStyle name="_Transamerica para autorizar capital al 1-12-02 (nueva version)_PlntIn" xfId="12209" xr:uid="{3FDB140F-04B5-4ED6-B9B2-83653AC253C2}"/>
    <cellStyle name="_Transamerica para autorizar capital al 1-12-02 (nueva version)_PlntIn_Xavier" xfId="12210" xr:uid="{9DEB1999-A46B-4841-BFFD-C312BD7FDE92}"/>
    <cellStyle name="_Transamerica para autorizar capital al 1-12-02 (nueva version)_PPA" xfId="12211" xr:uid="{00B5D1AB-FFE0-43CB-9489-2ABAB674BB49}"/>
    <cellStyle name="_Transamerica para autorizar capital al 1-12-02 (nueva version)_PPA_Xavier" xfId="12212" xr:uid="{012D6A5B-6566-45B4-A9A0-055CAD1B0208}"/>
    <cellStyle name="_Transamerica para autorizar capital al 1-12-02 (nueva version)_ppt-ind" xfId="12213" xr:uid="{3F894A1E-6628-4566-8BF5-9F9F1B1B64B7}"/>
    <cellStyle name="_Transamerica para autorizar capital al 1-12-02 (nueva version)_Reg Asset 2008 changes-summary Jan" xfId="12214" xr:uid="{6182B818-94D1-44C2-9AF7-30A4DACD34B8}"/>
    <cellStyle name="_Transamerica para autorizar capital al 1-12-02 (nueva version)_Reg Asset 2008 changes-summary Jan 2" xfId="12215" xr:uid="{F4BA46F4-71A1-4AD4-9DC7-D27CD6AD27D1}"/>
    <cellStyle name="_Transamerica para autorizar capital al 1-12-02 (nueva version)_Reg Asset 2008 changes-summary Jan 2 2" xfId="12216" xr:uid="{6115EAB6-9405-4424-8FE5-62DEA1F4E15A}"/>
    <cellStyle name="_Transamerica para autorizar capital al 1-12-02 (nueva version)_Reg Asset 2008 changes-summary Jan 2_Xavier" xfId="12217" xr:uid="{D85C80A0-09DA-42BD-806D-6E3567A63E19}"/>
    <cellStyle name="_Transamerica para autorizar capital al 1-12-02 (nueva version)_Reg Asset 2008 changes-summary Jan 3" xfId="12218" xr:uid="{E753D7F5-796D-4328-B8B2-AE3EDC015240}"/>
    <cellStyle name="_Transamerica para autorizar capital al 1-12-02 (nueva version)_Reg Asset 2008 changes-summary Jan_14  IUSA 2012 Rev2 Maqueta for Presentation July 9" xfId="12219" xr:uid="{4E20B0A6-F961-42AB-8F97-A1B0F05D3B0D}"/>
    <cellStyle name="_Transamerica para autorizar capital al 1-12-02 (nueva version)_Reg Asset 2008 changes-summary Jan_9. Staff Cost-External Services" xfId="12220" xr:uid="{48876DE8-7EB8-496F-A340-5EA65C24A14A}"/>
    <cellStyle name="_Transamerica para autorizar capital al 1-12-02 (nueva version)_Reg Asset 2008 changes-summary Jan_9. Staff Cost-External Services 2" xfId="12221" xr:uid="{916DE62D-5F46-4821-955C-F88242E30ACF}"/>
    <cellStyle name="_Transamerica para autorizar capital al 1-12-02 (nueva version)_Reg Asset 2008 changes-summary Jan_Actual" xfId="12222" xr:uid="{99EEC61D-989E-440A-8453-83E21EBBABC1}"/>
    <cellStyle name="_Transamerica para autorizar capital al 1-12-02 (nueva version)_Reg Asset 2008 changes-summary Jan_Actual_Xavier" xfId="12223" xr:uid="{DA45FC56-03FD-4E5B-A39F-8D032641CEE5}"/>
    <cellStyle name="_Transamerica para autorizar capital al 1-12-02 (nueva version)_Reg Asset 2008 changes-summary Jan_Conversion" xfId="12224" xr:uid="{8BF6F095-DFC8-47C9-8B65-A8513D8DE5BB}"/>
    <cellStyle name="_Transamerica para autorizar capital al 1-12-02 (nueva version)_Reg Asset 2008 changes-summary Jan_Conversion 2" xfId="12225" xr:uid="{A374D326-28E4-4E0D-A798-F7D50E0B2653}"/>
    <cellStyle name="_Transamerica para autorizar capital al 1-12-02 (nueva version)_Reg Asset 2008 changes-summary Jan_FIN € Summary" xfId="12226" xr:uid="{9C53F850-904C-4853-998D-E3F98AF19FC6}"/>
    <cellStyle name="_Transamerica para autorizar capital al 1-12-02 (nueva version)_Reg Asset 2008 changes-summary Jan_FIN € Summary 2" xfId="12227" xr:uid="{A2996154-07C6-42BE-A187-D61BE2A881A8}"/>
    <cellStyle name="_Transamerica para autorizar capital al 1-12-02 (nueva version)_Reg Asset 2008 changes-summary Jan_IFRS IS" xfId="12228" xr:uid="{53945C7E-1EF9-41A2-9D51-FA8FA2D7705C}"/>
    <cellStyle name="_Transamerica para autorizar capital al 1-12-02 (nueva version)_Reg Asset 2008 changes-summary Jan_IFRS IS_Xavier" xfId="12229" xr:uid="{2C8E6721-7E38-4A17-A1BC-57815E1B0EBA}"/>
    <cellStyle name="_Transamerica para autorizar capital al 1-12-02 (nueva version)_Reg Asset 2008 changes-summary Jan_One Corp Summary" xfId="12230" xr:uid="{B02CA2B8-72AA-4F0C-901B-CA1F042510A6}"/>
    <cellStyle name="_Transamerica para autorizar capital al 1-12-02 (nueva version)_Reg Asset 2008 changes-summary Jan_One Corp Summary 2" xfId="12231" xr:uid="{2EE79EEF-CAB2-45A4-92B1-84996C15E3B8}"/>
    <cellStyle name="_Transamerica para autorizar capital al 1-12-02 (nueva version)_Reg Asset 2008 changes-summary Jan_Plan IS" xfId="12232" xr:uid="{82BA8F20-AC09-4627-90C6-8B6772D12648}"/>
    <cellStyle name="_Transamerica para autorizar capital al 1-12-02 (nueva version)_Reg Asset 2008 changes-summary Jan_Plan IS_Xavier" xfId="12233" xr:uid="{1CF343A2-0DEA-409B-8B26-F8C9A15EA6F2}"/>
    <cellStyle name="_Transamerica para autorizar capital al 1-12-02 (nueva version)_Reg Asset 2008 changes-summary Jan_PlntIn" xfId="12234" xr:uid="{6EB6DFFB-0BD9-4D17-BB33-7C8F2C85FBD5}"/>
    <cellStyle name="_Transamerica para autorizar capital al 1-12-02 (nueva version)_Reg Asset 2008 changes-summary Jan_PlntIn_Xavier" xfId="12235" xr:uid="{650436DA-A35B-413B-A0A9-59E49B9BC613}"/>
    <cellStyle name="_Transamerica para autorizar capital al 1-12-02 (nueva version)_Reg Asset 2008 changes-summary Jan_PPA" xfId="12236" xr:uid="{ED0BABBE-3BE2-4E4E-ADD5-B22F0AD3D83F}"/>
    <cellStyle name="_Transamerica para autorizar capital al 1-12-02 (nueva version)_Reg Asset 2008 changes-summary Jan_PPA_Xavier" xfId="12237" xr:uid="{044FEA8B-17C2-4F24-BB0B-00D9401B7051}"/>
    <cellStyle name="_Transamerica para autorizar capital al 1-12-02 (nueva version)_Reg Asset 2008 changes-summary Jan_ppt-ind" xfId="12238" xr:uid="{595895F6-9C41-49B7-9CF8-A35B4F0F93D4}"/>
    <cellStyle name="_Transamerica para autorizar capital al 1-12-02 (nueva version)_Reg Asset 2008 changes-summary Jan_Xavier" xfId="12239" xr:uid="{2531EC07-C986-4C1F-8145-38380B8B7129}"/>
    <cellStyle name="_Transamerica para autorizar capital al 1-12-02 (nueva version)_Xavier" xfId="12240" xr:uid="{62AB3076-7C64-49B3-A886-DD84E746981D}"/>
    <cellStyle name="_Transamerica para autorizar capital al 1-3-03 (nueva version)" xfId="12241" xr:uid="{D42F8BC7-C60B-4997-AE4B-9BD6293F53B3}"/>
    <cellStyle name="_Transamerica para autorizar capital al 1-3-03 (nueva version) 2" xfId="12242" xr:uid="{0E2981CD-C9C6-4B18-B2FE-43E308BC3BB3}"/>
    <cellStyle name="_Transamerica para autorizar capital al 1-3-03 (nueva version) 2 2" xfId="12243" xr:uid="{0C6F7664-F777-4515-A970-888480BB14B7}"/>
    <cellStyle name="_Transamerica para autorizar capital al 1-3-03 (nueva version) 2_Xavier" xfId="12244" xr:uid="{F9852B22-6313-4305-9F75-5F06B875A5DB}"/>
    <cellStyle name="_Transamerica para autorizar capital al 1-3-03 (nueva version) 3" xfId="12245" xr:uid="{8A0A46CE-48C6-4BB0-BDD4-1EAA85EB2A85}"/>
    <cellStyle name="_Transamerica para autorizar capital al 1-3-03 (nueva version)_14  IUSA 2012 Rev2 Maqueta for Presentation July 9" xfId="12246" xr:uid="{FC2EDBBE-DC84-4529-9609-4E6DA7697B4F}"/>
    <cellStyle name="_Transamerica para autorizar capital al 1-3-03 (nueva version)_9. Staff Cost-External Services" xfId="12247" xr:uid="{5D84DF17-41D8-4E32-8571-C3639E9EABEA}"/>
    <cellStyle name="_Transamerica para autorizar capital al 1-3-03 (nueva version)_9. Staff Cost-External Services 2" xfId="12248" xr:uid="{8F683933-63E6-4EC3-BC54-CBF284EFD658}"/>
    <cellStyle name="_Transamerica para autorizar capital al 1-3-03 (nueva version)_Actual" xfId="12249" xr:uid="{2852B54D-523B-4135-8608-324E37E22B81}"/>
    <cellStyle name="_Transamerica para autorizar capital al 1-3-03 (nueva version)_Actual_Xavier" xfId="12250" xr:uid="{2DB8F857-353A-4785-BA62-44785DB6A51B}"/>
    <cellStyle name="_Transamerica para autorizar capital al 1-3-03 (nueva version)_Adams Report Recon Sept 08" xfId="12251" xr:uid="{52D0B2EF-BFA8-4D1D-BD05-65B484007A67}"/>
    <cellStyle name="_Transamerica para autorizar capital al 1-3-03 (nueva version)_Adams Report Recon Sept 08 2" xfId="12252" xr:uid="{1682C305-6A31-460A-9B1D-AEF84E17A6DB}"/>
    <cellStyle name="_Transamerica para autorizar capital al 1-3-03 (nueva version)_Adams Report Recon Sept 08 2 2" xfId="12253" xr:uid="{5152F9EC-7E64-4517-A487-8A5D3D43AEFE}"/>
    <cellStyle name="_Transamerica para autorizar capital al 1-3-03 (nueva version)_Adams Report Recon Sept 08 2_Xavier" xfId="12254" xr:uid="{B61B2965-9B41-4163-B48E-37DBD29E2037}"/>
    <cellStyle name="_Transamerica para autorizar capital al 1-3-03 (nueva version)_Adams Report Recon Sept 08 3" xfId="12255" xr:uid="{D9EEFE36-99C0-4507-B8A6-C1FBB088E089}"/>
    <cellStyle name="_Transamerica para autorizar capital al 1-3-03 (nueva version)_Adams Report Recon Sept 08_14  IUSA 2012 Rev2 Maqueta for Presentation July 9" xfId="12256" xr:uid="{5ECEF643-1DE9-4C80-9DFF-2BE93818D560}"/>
    <cellStyle name="_Transamerica para autorizar capital al 1-3-03 (nueva version)_Adams Report Recon Sept 08_9. Staff Cost-External Services" xfId="12257" xr:uid="{4860C449-86A9-4A2C-9A1C-A6D37ACA4120}"/>
    <cellStyle name="_Transamerica para autorizar capital al 1-3-03 (nueva version)_Adams Report Recon Sept 08_9. Staff Cost-External Services 2" xfId="12258" xr:uid="{BD01F67C-F8B8-49A5-AAFC-ADA575758932}"/>
    <cellStyle name="_Transamerica para autorizar capital al 1-3-03 (nueva version)_Adams Report Recon Sept 08_Actual" xfId="12259" xr:uid="{BE47D9A3-902D-41D0-990A-D33111BD1810}"/>
    <cellStyle name="_Transamerica para autorizar capital al 1-3-03 (nueva version)_Adams Report Recon Sept 08_Actual_Xavier" xfId="12260" xr:uid="{0DAD81D1-15A0-4042-9D0A-C9F3467A142E}"/>
    <cellStyle name="_Transamerica para autorizar capital al 1-3-03 (nueva version)_Adams Report Recon Sept 08_Conversion" xfId="12261" xr:uid="{88F4D89F-6F43-4705-BD07-B8FE15ED1924}"/>
    <cellStyle name="_Transamerica para autorizar capital al 1-3-03 (nueva version)_Adams Report Recon Sept 08_Conversion 2" xfId="12262" xr:uid="{BFA1091D-1E8F-41BA-850C-6D62F28797A6}"/>
    <cellStyle name="_Transamerica para autorizar capital al 1-3-03 (nueva version)_Adams Report Recon Sept 08_FIN € Summary" xfId="12263" xr:uid="{F52D7E59-6D0E-43BB-B88C-1298CA417653}"/>
    <cellStyle name="_Transamerica para autorizar capital al 1-3-03 (nueva version)_Adams Report Recon Sept 08_FIN € Summary 2" xfId="12264" xr:uid="{8283E94C-4456-462D-9AD7-897C39287742}"/>
    <cellStyle name="_Transamerica para autorizar capital al 1-3-03 (nueva version)_Adams Report Recon Sept 08_IFRS IS" xfId="12265" xr:uid="{07A5B146-B709-49D6-B770-D45B9BC5A416}"/>
    <cellStyle name="_Transamerica para autorizar capital al 1-3-03 (nueva version)_Adams Report Recon Sept 08_IFRS IS_Xavier" xfId="12266" xr:uid="{1C93AB4D-150E-4B56-B59D-B531B4ECAFA3}"/>
    <cellStyle name="_Transamerica para autorizar capital al 1-3-03 (nueva version)_Adams Report Recon Sept 08_One Corp Summary" xfId="12267" xr:uid="{E12D418D-B9B4-4049-AFB3-B77C7D972570}"/>
    <cellStyle name="_Transamerica para autorizar capital al 1-3-03 (nueva version)_Adams Report Recon Sept 08_One Corp Summary 2" xfId="12268" xr:uid="{6978E3E9-0D99-4FE2-BA22-C44937862EC8}"/>
    <cellStyle name="_Transamerica para autorizar capital al 1-3-03 (nueva version)_Adams Report Recon Sept 08_Plan IS" xfId="12269" xr:uid="{8F341263-0BC8-467C-8159-EED0876E04F5}"/>
    <cellStyle name="_Transamerica para autorizar capital al 1-3-03 (nueva version)_Adams Report Recon Sept 08_Plan IS_Xavier" xfId="12270" xr:uid="{28950A70-1CCA-4F18-B864-00600D58AA03}"/>
    <cellStyle name="_Transamerica para autorizar capital al 1-3-03 (nueva version)_Adams Report Recon Sept 08_PlntIn" xfId="12271" xr:uid="{C9398797-F245-4266-8609-5521F1344701}"/>
    <cellStyle name="_Transamerica para autorizar capital al 1-3-03 (nueva version)_Adams Report Recon Sept 08_PlntIn_Xavier" xfId="12272" xr:uid="{1244BCA0-5B98-4F4C-BCC8-36F3BADE61FD}"/>
    <cellStyle name="_Transamerica para autorizar capital al 1-3-03 (nueva version)_Adams Report Recon Sept 08_PPA" xfId="12273" xr:uid="{B2778241-A85E-4D39-A5F8-9266C547EE90}"/>
    <cellStyle name="_Transamerica para autorizar capital al 1-3-03 (nueva version)_Adams Report Recon Sept 08_PPA_Xavier" xfId="12274" xr:uid="{8AEF359D-C102-4F25-B473-FB46290F077A}"/>
    <cellStyle name="_Transamerica para autorizar capital al 1-3-03 (nueva version)_Adams Report Recon Sept 08_ppt-ind" xfId="12275" xr:uid="{A4509F1D-CCE3-47CB-99D3-0584F3A2F368}"/>
    <cellStyle name="_Transamerica para autorizar capital al 1-3-03 (nueva version)_Adams Report Recon Sept 08_Xavier" xfId="12276" xr:uid="{74627D5F-D94E-4331-B33C-94BD0F99510B}"/>
    <cellStyle name="_Transamerica para autorizar capital al 1-3-03 (nueva version)_Book1" xfId="12277" xr:uid="{E9A82AFE-A385-4518-BEF1-1B702B57F2E8}"/>
    <cellStyle name="_Transamerica para autorizar capital al 1-3-03 (nueva version)_Book1 2" xfId="12278" xr:uid="{704869F2-DF80-4C44-A285-D5BD5A59454A}"/>
    <cellStyle name="_Transamerica para autorizar capital al 1-3-03 (nueva version)_Book1 2 2" xfId="12279" xr:uid="{D8B4CE93-ED61-4614-AC8F-A5A70627732C}"/>
    <cellStyle name="_Transamerica para autorizar capital al 1-3-03 (nueva version)_Book1 2_Xavier" xfId="12280" xr:uid="{BCA15EB5-8C94-487D-B5B8-31EA9D662348}"/>
    <cellStyle name="_Transamerica para autorizar capital al 1-3-03 (nueva version)_Book1 3" xfId="12281" xr:uid="{6F4B2BB3-AD61-4921-9136-5FC51DE054B8}"/>
    <cellStyle name="_Transamerica para autorizar capital al 1-3-03 (nueva version)_Book1_14  IUSA 2012 Rev2 Maqueta for Presentation July 9" xfId="12282" xr:uid="{4263F372-F3E4-4590-A48C-892CEBA011B0}"/>
    <cellStyle name="_Transamerica para autorizar capital al 1-3-03 (nueva version)_Book1_9. Staff Cost-External Services" xfId="12283" xr:uid="{3095C0AE-FF37-49B1-AA2F-9281E3D69179}"/>
    <cellStyle name="_Transamerica para autorizar capital al 1-3-03 (nueva version)_Book1_9. Staff Cost-External Services 2" xfId="12284" xr:uid="{2BC38450-6047-4240-B4A5-E1B8F3E5CC93}"/>
    <cellStyle name="_Transamerica para autorizar capital al 1-3-03 (nueva version)_Book1_Actual" xfId="12285" xr:uid="{4186C4EE-D830-4D19-A671-D3FD6C552FF6}"/>
    <cellStyle name="_Transamerica para autorizar capital al 1-3-03 (nueva version)_Book1_Actual_Xavier" xfId="12286" xr:uid="{1FBC11C6-F2D0-4EB0-8364-BBBB8B5A06C5}"/>
    <cellStyle name="_Transamerica para autorizar capital al 1-3-03 (nueva version)_Book1_Conversion" xfId="12287" xr:uid="{87AF0C6B-1C0B-4B2A-83A2-0E1366ADF9DC}"/>
    <cellStyle name="_Transamerica para autorizar capital al 1-3-03 (nueva version)_Book1_Conversion 2" xfId="12288" xr:uid="{9AD8E0E6-DEAA-4958-AA1E-01C76E72AFC2}"/>
    <cellStyle name="_Transamerica para autorizar capital al 1-3-03 (nueva version)_Book1_FIN € Summary" xfId="12289" xr:uid="{DDBF54DE-42DB-4509-9A6B-3C42A1F15D52}"/>
    <cellStyle name="_Transamerica para autorizar capital al 1-3-03 (nueva version)_Book1_FIN € Summary 2" xfId="12290" xr:uid="{17732BEB-9DCD-4826-9063-992674925E11}"/>
    <cellStyle name="_Transamerica para autorizar capital al 1-3-03 (nueva version)_Book1_IFRS IS" xfId="12291" xr:uid="{8908B317-4C97-4DA7-A499-6D80B6DF6936}"/>
    <cellStyle name="_Transamerica para autorizar capital al 1-3-03 (nueva version)_Book1_IFRS IS_Xavier" xfId="12292" xr:uid="{7DF7A641-35F1-47EF-85AB-C57F17F15862}"/>
    <cellStyle name="_Transamerica para autorizar capital al 1-3-03 (nueva version)_Book1_One Corp Summary" xfId="12293" xr:uid="{0F717E5D-B55A-4BFF-965C-B2EBB84F97BC}"/>
    <cellStyle name="_Transamerica para autorizar capital al 1-3-03 (nueva version)_Book1_One Corp Summary 2" xfId="12294" xr:uid="{55ABF271-BEEE-4B8F-99F3-C1D155786FC4}"/>
    <cellStyle name="_Transamerica para autorizar capital al 1-3-03 (nueva version)_Book1_Plan IS" xfId="12295" xr:uid="{B63EB935-B2DA-4C15-ABE5-35F43071F3E4}"/>
    <cellStyle name="_Transamerica para autorizar capital al 1-3-03 (nueva version)_Book1_Plan IS_Xavier" xfId="12296" xr:uid="{AD1C68F0-DE79-40E0-8AEC-1F7EDAF24619}"/>
    <cellStyle name="_Transamerica para autorizar capital al 1-3-03 (nueva version)_Book1_PlntIn" xfId="12297" xr:uid="{9D2EF0D5-0ABB-402D-B217-232AEE67AF26}"/>
    <cellStyle name="_Transamerica para autorizar capital al 1-3-03 (nueva version)_Book1_PlntIn_Xavier" xfId="12298" xr:uid="{8823D8C7-E8A8-465F-9165-F081F8AF0290}"/>
    <cellStyle name="_Transamerica para autorizar capital al 1-3-03 (nueva version)_Book1_PPA" xfId="12299" xr:uid="{A5E18103-FCC5-4ED1-9AD1-FEB08B0D14B6}"/>
    <cellStyle name="_Transamerica para autorizar capital al 1-3-03 (nueva version)_Book1_PPA_Xavier" xfId="12300" xr:uid="{C5C45786-8654-4F93-BC26-897C12480674}"/>
    <cellStyle name="_Transamerica para autorizar capital al 1-3-03 (nueva version)_Book1_ppt-ind" xfId="12301" xr:uid="{D65EE28B-8B64-4057-AB58-CD2D04010586}"/>
    <cellStyle name="_Transamerica para autorizar capital al 1-3-03 (nueva version)_Book1_Xavier" xfId="12302" xr:uid="{071B4448-2EE5-44ED-A7D6-4734EA4C1DC2}"/>
    <cellStyle name="_Transamerica para autorizar capital al 1-3-03 (nueva version)_Conversion" xfId="12303" xr:uid="{70DCF9C2-1F57-461D-8D6C-AD7335DBFCCE}"/>
    <cellStyle name="_Transamerica para autorizar capital al 1-3-03 (nueva version)_Conversion 2" xfId="12304" xr:uid="{7B6507CE-48B7-4AC1-ADC4-6A7EEBADC113}"/>
    <cellStyle name="_Transamerica para autorizar capital al 1-3-03 (nueva version)_FIN € Summary" xfId="12305" xr:uid="{0641CD98-AA52-4B6F-A281-8E3F158E11D4}"/>
    <cellStyle name="_Transamerica para autorizar capital al 1-3-03 (nueva version)_FIN € Summary 2" xfId="12306" xr:uid="{7DA9D152-6CD5-4C32-A988-FF8B79385CCA}"/>
    <cellStyle name="_Transamerica para autorizar capital al 1-3-03 (nueva version)_IFRS IS" xfId="12307" xr:uid="{36BA06EF-EAF4-421F-A178-221E9F1509BB}"/>
    <cellStyle name="_Transamerica para autorizar capital al 1-3-03 (nueva version)_IFRS IS_Xavier" xfId="12308" xr:uid="{EA7C0EEE-146D-4AD4-9A96-1ACBFAE6A265}"/>
    <cellStyle name="_Transamerica para autorizar capital al 1-3-03 (nueva version)_NYSEG Assets" xfId="12309" xr:uid="{B029985D-8599-4866-9696-E34B18C75C4E}"/>
    <cellStyle name="_Transamerica para autorizar capital al 1-3-03 (nueva version)_NYSEG Assets 2" xfId="12310" xr:uid="{273A2B07-00D0-43B5-9166-C769D39C4039}"/>
    <cellStyle name="_Transamerica para autorizar capital al 1-3-03 (nueva version)_NYSEG Assets 2 2" xfId="12311" xr:uid="{596A06CA-E49E-411C-BE4D-CE515F57434F}"/>
    <cellStyle name="_Transamerica para autorizar capital al 1-3-03 (nueva version)_NYSEG Assets 2_Xavier" xfId="12312" xr:uid="{5E3F7A7F-31D7-4250-AA57-DBEC65127B94}"/>
    <cellStyle name="_Transamerica para autorizar capital al 1-3-03 (nueva version)_NYSEG Assets 3" xfId="12313" xr:uid="{62FB6A2A-A310-4EB3-AE9A-45312BC90F6C}"/>
    <cellStyle name="_Transamerica para autorizar capital al 1-3-03 (nueva version)_NYSEG Assets_14  IUSA 2012 Rev2 Maqueta for Presentation July 9" xfId="12314" xr:uid="{92105671-8403-46A7-9FCB-7D2089BD89CC}"/>
    <cellStyle name="_Transamerica para autorizar capital al 1-3-03 (nueva version)_NYSEG Assets_9. Staff Cost-External Services" xfId="12315" xr:uid="{07FAA54F-A9C7-4379-B739-05F2420CB478}"/>
    <cellStyle name="_Transamerica para autorizar capital al 1-3-03 (nueva version)_NYSEG Assets_9. Staff Cost-External Services 2" xfId="12316" xr:uid="{8CC7F7FE-D454-4410-BF8D-E6A4D256E8B8}"/>
    <cellStyle name="_Transamerica para autorizar capital al 1-3-03 (nueva version)_NYSEG Assets_Actual" xfId="12317" xr:uid="{265E8913-7553-49A2-9736-4628191F604D}"/>
    <cellStyle name="_Transamerica para autorizar capital al 1-3-03 (nueva version)_NYSEG Assets_Actual_Xavier" xfId="12318" xr:uid="{550D3DFB-84C3-40D0-81B6-5F5130B97875}"/>
    <cellStyle name="_Transamerica para autorizar capital al 1-3-03 (nueva version)_NYSEG Assets_Conversion" xfId="12319" xr:uid="{2B84F73E-F466-4374-9D3C-3B533FCF54AD}"/>
    <cellStyle name="_Transamerica para autorizar capital al 1-3-03 (nueva version)_NYSEG Assets_Conversion 2" xfId="12320" xr:uid="{A4D3968C-73F0-4A7C-A961-1DEABBD46629}"/>
    <cellStyle name="_Transamerica para autorizar capital al 1-3-03 (nueva version)_NYSEG Assets_FIN € Summary" xfId="12321" xr:uid="{4832CD25-09AD-446F-BBEA-5A01D2536277}"/>
    <cellStyle name="_Transamerica para autorizar capital al 1-3-03 (nueva version)_NYSEG Assets_FIN € Summary 2" xfId="12322" xr:uid="{297FACD5-4CCC-4C3A-9486-9A7171495F37}"/>
    <cellStyle name="_Transamerica para autorizar capital al 1-3-03 (nueva version)_NYSEG Assets_IFRS IS" xfId="12323" xr:uid="{00FEA54B-F03A-4CD3-B7F1-4386EA87AE51}"/>
    <cellStyle name="_Transamerica para autorizar capital al 1-3-03 (nueva version)_NYSEG Assets_IFRS IS_Xavier" xfId="12324" xr:uid="{52483342-0EA5-474D-BF68-DE408DE269D4}"/>
    <cellStyle name="_Transamerica para autorizar capital al 1-3-03 (nueva version)_NYSEG Assets_One Corp Summary" xfId="12325" xr:uid="{64CF1B8F-9B8F-4749-A660-787CCAEEBA3B}"/>
    <cellStyle name="_Transamerica para autorizar capital al 1-3-03 (nueva version)_NYSEG Assets_One Corp Summary 2" xfId="12326" xr:uid="{DF57DE78-FEA2-4B94-8433-AA8ADF98450B}"/>
    <cellStyle name="_Transamerica para autorizar capital al 1-3-03 (nueva version)_NYSEG Assets_Plan IS" xfId="12327" xr:uid="{B744926E-7F89-4BAA-954E-DBBEDE643D31}"/>
    <cellStyle name="_Transamerica para autorizar capital al 1-3-03 (nueva version)_NYSEG Assets_Plan IS_Xavier" xfId="12328" xr:uid="{23C3BFAB-1EF8-4349-B591-34F460F68BFA}"/>
    <cellStyle name="_Transamerica para autorizar capital al 1-3-03 (nueva version)_NYSEG Assets_PlntIn" xfId="12329" xr:uid="{9CD5E0E8-9EFB-4334-BCBA-4FED5E391FA4}"/>
    <cellStyle name="_Transamerica para autorizar capital al 1-3-03 (nueva version)_NYSEG Assets_PlntIn_Xavier" xfId="12330" xr:uid="{3EE6977D-5B73-4857-AD3E-C7E360E61CCC}"/>
    <cellStyle name="_Transamerica para autorizar capital al 1-3-03 (nueva version)_NYSEG Assets_PPA" xfId="12331" xr:uid="{EFC1A4B3-8257-46AF-A83C-D29E343B9846}"/>
    <cellStyle name="_Transamerica para autorizar capital al 1-3-03 (nueva version)_NYSEG Assets_PPA_Xavier" xfId="12332" xr:uid="{709A7196-FD8F-4D42-88D0-DF8C0F1C020A}"/>
    <cellStyle name="_Transamerica para autorizar capital al 1-3-03 (nueva version)_NYSEG Assets_ppt-ind" xfId="12333" xr:uid="{6A956416-5C2A-42C5-B8DE-7DCD1F14B0B6}"/>
    <cellStyle name="_Transamerica para autorizar capital al 1-3-03 (nueva version)_NYSEG Assets_Xavier" xfId="12334" xr:uid="{2D0C394B-2E9B-409A-9CB0-AE8D37B83F5B}"/>
    <cellStyle name="_Transamerica para autorizar capital al 1-3-03 (nueva version)_NYSEG Liab" xfId="12335" xr:uid="{6F45634A-6A14-43D3-B389-C468D33E22DB}"/>
    <cellStyle name="_Transamerica para autorizar capital al 1-3-03 (nueva version)_NYSEG Liab 2" xfId="12336" xr:uid="{5FC4A07A-0199-4A6A-96AA-0410B9EA8B93}"/>
    <cellStyle name="_Transamerica para autorizar capital al 1-3-03 (nueva version)_NYSEG Liab 2 2" xfId="12337" xr:uid="{165D8700-36B5-4216-9AE3-5EE9E9089A65}"/>
    <cellStyle name="_Transamerica para autorizar capital al 1-3-03 (nueva version)_NYSEG Liab 2_Xavier" xfId="12338" xr:uid="{A824F4D8-A318-417D-93E4-8560B635D3E9}"/>
    <cellStyle name="_Transamerica para autorizar capital al 1-3-03 (nueva version)_NYSEG Liab 3" xfId="12339" xr:uid="{BF5F7FB7-3854-4E84-B2C3-BD2EA61A6F18}"/>
    <cellStyle name="_Transamerica para autorizar capital al 1-3-03 (nueva version)_NYSEG Liab_14  IUSA 2012 Rev2 Maqueta for Presentation July 9" xfId="12340" xr:uid="{2C948B13-24BE-4BEB-BD97-E0C7F34396CA}"/>
    <cellStyle name="_Transamerica para autorizar capital al 1-3-03 (nueva version)_NYSEG Liab_9. Staff Cost-External Services" xfId="12341" xr:uid="{6A2F5426-FF99-42D7-BD8D-23752F8D3D01}"/>
    <cellStyle name="_Transamerica para autorizar capital al 1-3-03 (nueva version)_NYSEG Liab_9. Staff Cost-External Services 2" xfId="12342" xr:uid="{2A7FBB7D-408E-40CE-A1D2-D60D02840FB9}"/>
    <cellStyle name="_Transamerica para autorizar capital al 1-3-03 (nueva version)_NYSEG Liab_Actual" xfId="12343" xr:uid="{C0370E61-2077-4B7E-88B6-98E2946F7219}"/>
    <cellStyle name="_Transamerica para autorizar capital al 1-3-03 (nueva version)_NYSEG Liab_Actual_Xavier" xfId="12344" xr:uid="{90AA4A09-6359-469E-AE7C-0995E5B18E3B}"/>
    <cellStyle name="_Transamerica para autorizar capital al 1-3-03 (nueva version)_NYSEG Liab_Conversion" xfId="12345" xr:uid="{401C88A7-E1FC-4AA9-AB26-B0732C64F237}"/>
    <cellStyle name="_Transamerica para autorizar capital al 1-3-03 (nueva version)_NYSEG Liab_Conversion 2" xfId="12346" xr:uid="{74CC82F1-5EFA-48B7-9229-52D22E02BF25}"/>
    <cellStyle name="_Transamerica para autorizar capital al 1-3-03 (nueva version)_NYSEG Liab_FIN € Summary" xfId="12347" xr:uid="{8298F80E-7E2B-4218-9950-E5CDD6F9D477}"/>
    <cellStyle name="_Transamerica para autorizar capital al 1-3-03 (nueva version)_NYSEG Liab_FIN € Summary 2" xfId="12348" xr:uid="{6010EDE1-66C3-491A-8A1C-B32C54878130}"/>
    <cellStyle name="_Transamerica para autorizar capital al 1-3-03 (nueva version)_NYSEG Liab_IFRS IS" xfId="12349" xr:uid="{1AC7A3AB-63F8-4F75-A88A-933626CD809F}"/>
    <cellStyle name="_Transamerica para autorizar capital al 1-3-03 (nueva version)_NYSEG Liab_IFRS IS_Xavier" xfId="12350" xr:uid="{E95EE4EE-E3D6-4BE4-A8E4-FA5B4FE3C3BC}"/>
    <cellStyle name="_Transamerica para autorizar capital al 1-3-03 (nueva version)_NYSEG Liab_One Corp Summary" xfId="12351" xr:uid="{F3485492-40AE-4383-B853-02F8D276D277}"/>
    <cellStyle name="_Transamerica para autorizar capital al 1-3-03 (nueva version)_NYSEG Liab_One Corp Summary 2" xfId="12352" xr:uid="{CC91D274-CD45-4DFD-A415-AEFCF1CBDE7E}"/>
    <cellStyle name="_Transamerica para autorizar capital al 1-3-03 (nueva version)_NYSEG Liab_Plan IS" xfId="12353" xr:uid="{1772EA09-AB60-41DE-A2EE-3058EFE0810B}"/>
    <cellStyle name="_Transamerica para autorizar capital al 1-3-03 (nueva version)_NYSEG Liab_Plan IS_Xavier" xfId="12354" xr:uid="{CB9DE081-CEC6-4366-BE40-EA5B22187958}"/>
    <cellStyle name="_Transamerica para autorizar capital al 1-3-03 (nueva version)_NYSEG Liab_PlntIn" xfId="12355" xr:uid="{A8A5067B-2F60-4832-8A00-BA4C75206BFB}"/>
    <cellStyle name="_Transamerica para autorizar capital al 1-3-03 (nueva version)_NYSEG Liab_PlntIn_Xavier" xfId="12356" xr:uid="{1345DEBD-E7E7-41AD-96B3-53AED053EF0F}"/>
    <cellStyle name="_Transamerica para autorizar capital al 1-3-03 (nueva version)_NYSEG Liab_PPA" xfId="12357" xr:uid="{E540258D-5621-404E-8DC3-721CD0F645AC}"/>
    <cellStyle name="_Transamerica para autorizar capital al 1-3-03 (nueva version)_NYSEG Liab_PPA_Xavier" xfId="12358" xr:uid="{13B58FA6-83CD-405D-8895-717EA4600BDE}"/>
    <cellStyle name="_Transamerica para autorizar capital al 1-3-03 (nueva version)_NYSEG Liab_ppt-ind" xfId="12359" xr:uid="{DC6373DB-2986-4828-88EA-1E02C8B7B620}"/>
    <cellStyle name="_Transamerica para autorizar capital al 1-3-03 (nueva version)_NYSEG Liab_Xavier" xfId="12360" xr:uid="{4F524FB2-EDD9-46E3-9862-065CE43B407A}"/>
    <cellStyle name="_Transamerica para autorizar capital al 1-3-03 (nueva version)_One Corp Summary" xfId="12361" xr:uid="{E7C0BE9E-C6E9-48CF-A996-CA61C7BBF24F}"/>
    <cellStyle name="_Transamerica para autorizar capital al 1-3-03 (nueva version)_One Corp Summary 2" xfId="12362" xr:uid="{A9941C81-A06B-471A-9993-3AC5982C202B}"/>
    <cellStyle name="_Transamerica para autorizar capital al 1-3-03 (nueva version)_Plan IS" xfId="12363" xr:uid="{843DE9F1-F38B-4FFE-BDFC-9562D972DE79}"/>
    <cellStyle name="_Transamerica para autorizar capital al 1-3-03 (nueva version)_Plan IS_Xavier" xfId="12364" xr:uid="{244CE123-4A25-4BFB-8A92-F944172B09FE}"/>
    <cellStyle name="_Transamerica para autorizar capital al 1-3-03 (nueva version)_PlntIn" xfId="12365" xr:uid="{67E7C36C-7A65-443F-86B8-519E357EC426}"/>
    <cellStyle name="_Transamerica para autorizar capital al 1-3-03 (nueva version)_PlntIn_Xavier" xfId="12366" xr:uid="{B8EA91B5-0E3E-4BD8-A25E-095BF12C5E7E}"/>
    <cellStyle name="_Transamerica para autorizar capital al 1-3-03 (nueva version)_PPA" xfId="12367" xr:uid="{002DE47C-E964-4514-9587-655834AF83E1}"/>
    <cellStyle name="_Transamerica para autorizar capital al 1-3-03 (nueva version)_PPA_Xavier" xfId="12368" xr:uid="{353B9723-BBDF-4DEE-A289-E99BB3C007A2}"/>
    <cellStyle name="_Transamerica para autorizar capital al 1-3-03 (nueva version)_ppt-ind" xfId="12369" xr:uid="{96A8A61F-3ABB-471F-AF2F-F8624CA6B63C}"/>
    <cellStyle name="_Transamerica para autorizar capital al 1-3-03 (nueva version)_Reg Asset 2008 changes-summary Jan" xfId="12370" xr:uid="{31E1C3D0-28C9-46AF-AA54-95A9FE1930A1}"/>
    <cellStyle name="_Transamerica para autorizar capital al 1-3-03 (nueva version)_Reg Asset 2008 changes-summary Jan 2" xfId="12371" xr:uid="{4510F0FC-7659-4E95-BC99-F3002FF6565E}"/>
    <cellStyle name="_Transamerica para autorizar capital al 1-3-03 (nueva version)_Reg Asset 2008 changes-summary Jan 2 2" xfId="12372" xr:uid="{1507AC0E-7A12-4550-9E9A-F2FD97AFFA6C}"/>
    <cellStyle name="_Transamerica para autorizar capital al 1-3-03 (nueva version)_Reg Asset 2008 changes-summary Jan 2_Xavier" xfId="12373" xr:uid="{319484E6-F4A0-4D4E-A146-0CC044DEDCD3}"/>
    <cellStyle name="_Transamerica para autorizar capital al 1-3-03 (nueva version)_Reg Asset 2008 changes-summary Jan 3" xfId="12374" xr:uid="{BB6A11FC-994A-4B77-BE54-DFB997FB9EF6}"/>
    <cellStyle name="_Transamerica para autorizar capital al 1-3-03 (nueva version)_Reg Asset 2008 changes-summary Jan_14  IUSA 2012 Rev2 Maqueta for Presentation July 9" xfId="12375" xr:uid="{18176978-0D5F-4C1A-A6DF-7134E815DA41}"/>
    <cellStyle name="_Transamerica para autorizar capital al 1-3-03 (nueva version)_Reg Asset 2008 changes-summary Jan_9. Staff Cost-External Services" xfId="12376" xr:uid="{3E1B7552-8B2A-42E4-8BFE-0114D8BFD29D}"/>
    <cellStyle name="_Transamerica para autorizar capital al 1-3-03 (nueva version)_Reg Asset 2008 changes-summary Jan_9. Staff Cost-External Services 2" xfId="12377" xr:uid="{1FB9A79E-7E1F-4E74-B773-50C97A9228DF}"/>
    <cellStyle name="_Transamerica para autorizar capital al 1-3-03 (nueva version)_Reg Asset 2008 changes-summary Jan_Actual" xfId="12378" xr:uid="{D0A84C44-01A0-489E-A3FC-E57BED633DBA}"/>
    <cellStyle name="_Transamerica para autorizar capital al 1-3-03 (nueva version)_Reg Asset 2008 changes-summary Jan_Actual_Xavier" xfId="12379" xr:uid="{163A3EDA-F43C-4AF7-9867-3FD1F78BEF40}"/>
    <cellStyle name="_Transamerica para autorizar capital al 1-3-03 (nueva version)_Reg Asset 2008 changes-summary Jan_Conversion" xfId="12380" xr:uid="{DE3D990A-38FB-464E-A647-D401263A484A}"/>
    <cellStyle name="_Transamerica para autorizar capital al 1-3-03 (nueva version)_Reg Asset 2008 changes-summary Jan_Conversion 2" xfId="12381" xr:uid="{DCDB8A65-C670-46A2-B242-93CA6AE25D37}"/>
    <cellStyle name="_Transamerica para autorizar capital al 1-3-03 (nueva version)_Reg Asset 2008 changes-summary Jan_FIN € Summary" xfId="12382" xr:uid="{0CFADD9A-47F7-45DF-A557-621591EF775D}"/>
    <cellStyle name="_Transamerica para autorizar capital al 1-3-03 (nueva version)_Reg Asset 2008 changes-summary Jan_FIN € Summary 2" xfId="12383" xr:uid="{3FEE193E-A436-46C3-9943-328D3C9CE0A8}"/>
    <cellStyle name="_Transamerica para autorizar capital al 1-3-03 (nueva version)_Reg Asset 2008 changes-summary Jan_IFRS IS" xfId="12384" xr:uid="{87407F8C-DEA6-4C35-A467-DCA7BE281AA5}"/>
    <cellStyle name="_Transamerica para autorizar capital al 1-3-03 (nueva version)_Reg Asset 2008 changes-summary Jan_IFRS IS_Xavier" xfId="12385" xr:uid="{57C1A953-0B40-4C90-A9FF-BF81936AB003}"/>
    <cellStyle name="_Transamerica para autorizar capital al 1-3-03 (nueva version)_Reg Asset 2008 changes-summary Jan_One Corp Summary" xfId="12386" xr:uid="{F58B6ED5-2EEA-4421-B015-468EA0CD3268}"/>
    <cellStyle name="_Transamerica para autorizar capital al 1-3-03 (nueva version)_Reg Asset 2008 changes-summary Jan_One Corp Summary 2" xfId="12387" xr:uid="{B3FFD9FC-4965-44BD-A112-DD46A03CB119}"/>
    <cellStyle name="_Transamerica para autorizar capital al 1-3-03 (nueva version)_Reg Asset 2008 changes-summary Jan_Plan IS" xfId="12388" xr:uid="{2166C04F-C886-4648-A77E-26729D720BB6}"/>
    <cellStyle name="_Transamerica para autorizar capital al 1-3-03 (nueva version)_Reg Asset 2008 changes-summary Jan_Plan IS_Xavier" xfId="12389" xr:uid="{7454A8C0-459D-4755-8329-F81C50CCEB09}"/>
    <cellStyle name="_Transamerica para autorizar capital al 1-3-03 (nueva version)_Reg Asset 2008 changes-summary Jan_PlntIn" xfId="12390" xr:uid="{4492FB72-6C69-4D6E-B514-37734B7D5368}"/>
    <cellStyle name="_Transamerica para autorizar capital al 1-3-03 (nueva version)_Reg Asset 2008 changes-summary Jan_PlntIn_Xavier" xfId="12391" xr:uid="{C6B1ACC4-1BE5-404A-8301-A2BD6E1F0C68}"/>
    <cellStyle name="_Transamerica para autorizar capital al 1-3-03 (nueva version)_Reg Asset 2008 changes-summary Jan_PPA" xfId="12392" xr:uid="{B23B4785-07D9-4030-9443-8E0E322DFDE2}"/>
    <cellStyle name="_Transamerica para autorizar capital al 1-3-03 (nueva version)_Reg Asset 2008 changes-summary Jan_PPA_Xavier" xfId="12393" xr:uid="{40278001-FB8F-42D8-A980-0681AD914A1A}"/>
    <cellStyle name="_Transamerica para autorizar capital al 1-3-03 (nueva version)_Reg Asset 2008 changes-summary Jan_ppt-ind" xfId="12394" xr:uid="{6F03E387-7229-40C4-AA8B-7FCADE6F2158}"/>
    <cellStyle name="_Transamerica para autorizar capital al 1-3-03 (nueva version)_Reg Asset 2008 changes-summary Jan_Xavier" xfId="12395" xr:uid="{1D2301DE-2587-471D-AFA7-5258D97A64A5}"/>
    <cellStyle name="_Transamerica para autorizar capital al 1-3-03 (nueva version)_Xavier" xfId="12396" xr:uid="{6A807EDA-451D-4AC1-A7E4-EF1092EF2A00}"/>
    <cellStyle name="_Trimont" xfId="12397" xr:uid="{A958C72E-640E-44D6-88CD-F8A467216C20}"/>
    <cellStyle name="_Trimont_M.1.1 Balance Formato de carga " xfId="12398" xr:uid="{167BDC62-75AD-4550-8930-3F64200CC44D}"/>
    <cellStyle name="_TU recon" xfId="12399" xr:uid="{CCD0EA98-A971-41EF-B3FE-AF6480ABC231}"/>
    <cellStyle name="_Twin Buttes" xfId="12400" xr:uid="{0D21CB4E-7085-461F-8C9D-23EF25EE06AE}"/>
    <cellStyle name="_Twin Buttes_M.1.1 Balance Formato de carga " xfId="12401" xr:uid="{16C8C3CF-5E58-4AE1-871E-DE2F47E997CB}"/>
    <cellStyle name="_TX 2008 Margin Tax Summary YE 12-31-2007" xfId="12402" xr:uid="{497AF27D-4FA5-4164-AC68-2582DBAA96A6}"/>
    <cellStyle name="_U2" xfId="12403" xr:uid="{B12DFC22-8518-4364-ADC5-FC93497186A7}"/>
    <cellStyle name="_U2-A" xfId="12404" xr:uid="{6E2AE70F-17E0-47E2-ABAC-A3DC2C659B83}"/>
    <cellStyle name="_Valuation" xfId="12405" xr:uid="{C995B462-CE91-4CC2-802A-97139309C666}"/>
    <cellStyle name="_Valuation_CapitalDrawdown (M+D)" xfId="12406" xr:uid="{6AD78EF2-570E-47BB-8DB8-8BE606FEEB62}"/>
    <cellStyle name="_Valuation_CapitalDrawdown (M+D)_GC Update to Aug '11 RC Model v28 Filing Version -- v1" xfId="12407" xr:uid="{FEFC2A1F-3ED9-4B25-94F4-F4F87628B39B}"/>
    <cellStyle name="_Valuation_CapitalDrawdown (M+D)_GC Update to Aug '11 RC Model v28 Filing Version _Rev. Req. Adj. per final decision v5.01.06.2012" xfId="12408" xr:uid="{FDF27AB4-E6A3-4400-8484-AAEB9C1540A9}"/>
    <cellStyle name="_Valuation_CapitalDrawdown (M+D)_witness prep support _D-3.0 update_Copy of GC Aug '11 RC Model -- v28" xfId="12409" xr:uid="{AFEDF484-1E2A-4C4E-A9B9-278CACADDAB7}"/>
    <cellStyle name="_Valuation_GC Business Valuation Summary v5 - KD" xfId="12410" xr:uid="{B632F197-1BA4-4999-BEA7-0A10FB012B79}"/>
    <cellStyle name="_Valuation_RBS Credit Sensitivities" xfId="12411" xr:uid="{AF54EFFA-3951-4D0D-87E6-D4349C25170C}"/>
    <cellStyle name="_Valuation_RBS Credit Sensitivities_GC Update to Aug '11 RC Model v28 Filing Version -- v1" xfId="12412" xr:uid="{D0E07BE8-1A87-49C3-8C1B-FC2C2BFE2507}"/>
    <cellStyle name="_Valuation_RBS Credit Sensitivities_GC Update to Aug '11 RC Model v28 Filing Version _Rev. Req. Adj. per final decision v5.01.06.2012" xfId="12413" xr:uid="{A8373427-247A-4611-B97B-09212BDCD702}"/>
    <cellStyle name="_Valuation_RBS Credit Sensitivities_witness prep support _D-3.0 update_Copy of GC Aug '11 RC Model -- v28" xfId="12414" xr:uid="{6EC56087-A666-4DB3-B0F9-B921EC5F6A2E}"/>
    <cellStyle name="_Wind Consolidated_M.1.1 Balance Formato de carga " xfId="12415" xr:uid="{B64CF462-203D-4D3A-B4ED-265C4817C894}"/>
    <cellStyle name="_Wind GM" xfId="12416" xr:uid="{1FB61A08-04A1-45BE-B97E-73C6483D7DBF}"/>
    <cellStyle name="_Wind GM_M.1.1 Balance Formato de carga " xfId="12417" xr:uid="{10560015-8668-4793-BF47-D4C10CD5DDE9}"/>
    <cellStyle name="_Wind Owned Consolidated_M.1.1 Balance Formato de carga " xfId="12418" xr:uid="{DC9DB667-1339-4A98-9E27-3D7A698EBB8F}"/>
    <cellStyle name="_Wind Schedule 8-22" xfId="12419" xr:uid="{139B6A39-1E5A-4626-8988-0D86758D9E7F}"/>
    <cellStyle name="_Wind Schedule 8-22 2" xfId="12420" xr:uid="{3067DF66-53BB-4B2E-89E3-380D07238862}"/>
    <cellStyle name="_Wind Schedule 8-22_9. Staff Cost-External Services" xfId="12421" xr:uid="{7D9509EC-1E08-416E-829D-B659A393663D}"/>
    <cellStyle name="_Wind Schedule 8-22_Adams Report Recon Sept 08" xfId="12422" xr:uid="{EB5BD0DC-7375-4513-A70C-CC9CA390BBED}"/>
    <cellStyle name="_Wind Schedule 8-22_Adams Report Recon Sept 08 2" xfId="12423" xr:uid="{A5D16970-98CC-453B-8606-40DC0EE57852}"/>
    <cellStyle name="_Wind Schedule 8-22_Adams Report Recon Sept 08_9. Staff Cost-External Services" xfId="12424" xr:uid="{4F1CDB46-5249-4948-AB45-6BE789D0C3A7}"/>
    <cellStyle name="_Wind Schedule 8-22_Adams Report Recon Sept 08_Conversion" xfId="12425" xr:uid="{97F31C15-1EAE-4640-A5F2-2985F5D22E8A}"/>
    <cellStyle name="_Wind Schedule 8-22_Adams Report Recon Sept 08_FIN € Summary" xfId="12426" xr:uid="{042FDDD8-7304-4F3C-A343-C4173739DC70}"/>
    <cellStyle name="_Wind Schedule 8-22_Adams Report Recon Sept 08_One Corp Summary" xfId="12427" xr:uid="{749C4060-84AF-4FA7-83C4-16656D532953}"/>
    <cellStyle name="_Wind Schedule 8-22_Book1" xfId="12428" xr:uid="{EF4CDCBD-6607-4CF0-A5ED-F28DB38D0342}"/>
    <cellStyle name="_Wind Schedule 8-22_Book1 2" xfId="12429" xr:uid="{B249EAC2-EEA0-4254-AFAE-C714A77F0727}"/>
    <cellStyle name="_Wind Schedule 8-22_Book1_9. Staff Cost-External Services" xfId="12430" xr:uid="{1D3927B0-4427-4AEE-934B-4B23813A37E7}"/>
    <cellStyle name="_Wind Schedule 8-22_Book1_Conversion" xfId="12431" xr:uid="{1FC538C5-392C-4FAC-9F84-7E58C2E3BC12}"/>
    <cellStyle name="_Wind Schedule 8-22_Book1_FIN € Summary" xfId="12432" xr:uid="{CF4F9030-0F65-4EE3-9009-1B5243F876B8}"/>
    <cellStyle name="_Wind Schedule 8-22_Book1_One Corp Summary" xfId="12433" xr:uid="{D3B8404E-6F01-46EE-BA5F-04AF08CF35BE}"/>
    <cellStyle name="_Wind Schedule 8-22_Conversion" xfId="12434" xr:uid="{E5147DC4-48AA-4C2C-8683-DE595DB1C8F5}"/>
    <cellStyle name="_Wind Schedule 8-22_FIN € Summary" xfId="12435" xr:uid="{AFFB95B5-B3A3-4FBA-A9EB-3D4D79B873A5}"/>
    <cellStyle name="_Wind Schedule 8-22_NYSEG Assets" xfId="12436" xr:uid="{0C7F5671-5912-4AD4-B580-BB95835C64F3}"/>
    <cellStyle name="_Wind Schedule 8-22_NYSEG Assets 2" xfId="12437" xr:uid="{27001573-B8AB-4417-B29F-141AE6650633}"/>
    <cellStyle name="_Wind Schedule 8-22_NYSEG Assets_9. Staff Cost-External Services" xfId="12438" xr:uid="{3145BB2C-4E13-4EB3-A358-35EBC30EA00D}"/>
    <cellStyle name="_Wind Schedule 8-22_NYSEG Assets_Conversion" xfId="12439" xr:uid="{B91FDAEF-CE42-4E01-8F5B-BFF9296BB549}"/>
    <cellStyle name="_Wind Schedule 8-22_NYSEG Assets_FIN € Summary" xfId="12440" xr:uid="{236B2F49-0889-4CE0-BA9F-3296D798781C}"/>
    <cellStyle name="_Wind Schedule 8-22_NYSEG Assets_One Corp Summary" xfId="12441" xr:uid="{CEF97746-EDD8-4DD7-9EE7-A63811EBE1D9}"/>
    <cellStyle name="_Wind Schedule 8-22_NYSEG Liab" xfId="12442" xr:uid="{BF264939-6C79-41E1-8F33-6542CC2936B5}"/>
    <cellStyle name="_Wind Schedule 8-22_NYSEG Liab 2" xfId="12443" xr:uid="{2948F34D-8C0A-4FFA-AAEC-50FD7F14D847}"/>
    <cellStyle name="_Wind Schedule 8-22_NYSEG Liab_9. Staff Cost-External Services" xfId="12444" xr:uid="{F9C4E9C2-F0D8-4F4B-8B63-512392F39010}"/>
    <cellStyle name="_Wind Schedule 8-22_NYSEG Liab_Conversion" xfId="12445" xr:uid="{5C54C30D-672B-44D0-9A37-3A9ED9C70F16}"/>
    <cellStyle name="_Wind Schedule 8-22_NYSEG Liab_FIN € Summary" xfId="12446" xr:uid="{AFC8CDA0-F4D1-47F1-8625-C1676BA16A63}"/>
    <cellStyle name="_Wind Schedule 8-22_NYSEG Liab_One Corp Summary" xfId="12447" xr:uid="{DF3E8F59-0173-4B49-93BB-C98998D65A28}"/>
    <cellStyle name="_Wind Schedule 8-22_One Corp Summary" xfId="12448" xr:uid="{EDF79392-6B1D-4125-BA98-E1E6ED1E755B}"/>
    <cellStyle name="_Wind Schedule 8-22_Reg Asset 2008 changes-summary Jan" xfId="12449" xr:uid="{30A2D078-8671-4EAC-B790-59ABB13940E1}"/>
    <cellStyle name="_Wind Schedule 8-22_Reg Asset 2008 changes-summary Jan 2" xfId="12450" xr:uid="{FC5184F7-DB07-494F-AD11-91D0462A82DB}"/>
    <cellStyle name="_Wind Schedule 8-22_Reg Asset 2008 changes-summary Jan_9. Staff Cost-External Services" xfId="12451" xr:uid="{09998197-D0D5-4F74-985F-4581B7B37198}"/>
    <cellStyle name="_Wind Schedule 8-22_Reg Asset 2008 changes-summary Jan_Conversion" xfId="12452" xr:uid="{FF92D5C7-053D-4D25-927F-36B2F376F3F6}"/>
    <cellStyle name="_Wind Schedule 8-22_Reg Asset 2008 changes-summary Jan_FIN € Summary" xfId="12453" xr:uid="{5C650C83-8D18-447B-86B4-FFDE5EFC402D}"/>
    <cellStyle name="_Wind Schedule 8-22_Reg Asset 2008 changes-summary Jan_One Corp Summary" xfId="12454" xr:uid="{521015B2-C28B-4D3A-B198-F0E6B6D6B20D}"/>
    <cellStyle name="_WindBusiness_M.1.1 Balance Formato de carga " xfId="12455" xr:uid="{09B11E29-24E4-402C-93BB-B19CB1CABA73}"/>
    <cellStyle name="_Working CN P&amp;I breakdown" xfId="12456" xr:uid="{4CB5F691-B331-499D-8A43-489C3F487331}"/>
    <cellStyle name="_working TB adjusted by PwC 4.21.09" xfId="12457" xr:uid="{857BC426-3210-4ADA-92C3-B608EF77A620}"/>
    <cellStyle name="_wp 135a Enstor Amortization Katy Storage" xfId="12458" xr:uid="{34EE2E10-B6A4-4E41-9EC8-F302DB35549E}"/>
    <cellStyle name="_x0013__Xavier" xfId="12459" xr:uid="{530E2A38-C1DD-4FCD-A7A5-86BB1244FB7A}"/>
    <cellStyle name="~Capacity (0)" xfId="12460" xr:uid="{98049C19-8F25-4726-AFD0-45B1D0B50C97}"/>
    <cellStyle name="~Capacity (0) 2" xfId="12461" xr:uid="{E4E8362C-E3CE-4157-B294-F826351F92CB}"/>
    <cellStyle name="~Capacity (0)_ppt-ind" xfId="12462" xr:uid="{C0F6C401-DE3A-4EAF-A02C-01E3F1E7D2CC}"/>
    <cellStyle name="~Capacity (1)" xfId="12463" xr:uid="{2748B6C1-8930-4CD2-9B5C-E30192695EFA}"/>
    <cellStyle name="~Capacity (1) 2" xfId="12464" xr:uid="{CF018919-953F-44EA-836F-59D9C71274EC}"/>
    <cellStyle name="~Capacity (1)_ppt-ind" xfId="12465" xr:uid="{715FF804-BFF8-47A3-A896-D928E25F425D}"/>
    <cellStyle name="~Escalation" xfId="12466" xr:uid="{225A954D-0348-47A3-A567-CC7A55C8BAA3}"/>
    <cellStyle name="~Escalation 2" xfId="12467" xr:uid="{9A444284-4AB2-483A-A05B-523A6A9285BB}"/>
    <cellStyle name="~Escalation_ppt-ind" xfId="12468" xr:uid="{AB690D54-E08F-4500-A63A-7F691E1AB232}"/>
    <cellStyle name="~Gas (0)" xfId="12469" xr:uid="{56395279-C89A-4619-A86F-F3F66571052C}"/>
    <cellStyle name="~Gas (0) 2" xfId="12470" xr:uid="{7E046148-2276-420D-8361-3B0D03F1D673}"/>
    <cellStyle name="~Gas (0)_ppt-ind" xfId="12471" xr:uid="{310DBA33-9636-4394-B1CB-F18DF61DBEC4}"/>
    <cellStyle name="~Gas Price" xfId="12472" xr:uid="{CE1A7B02-D8B9-4F03-930A-65835F289625}"/>
    <cellStyle name="~Gas Price 2" xfId="12473" xr:uid="{1426BED0-51A4-4E49-ABB4-E447BEC02216}"/>
    <cellStyle name="~Gas Price_ppt-ind" xfId="12474" xr:uid="{C0692353-694A-4D89-8A2C-3995A5D67B03}"/>
    <cellStyle name="~Power (0)" xfId="12475" xr:uid="{28BFD06D-1414-4E14-9D1A-AC73A01D6DD4}"/>
    <cellStyle name="~Power (0) 2" xfId="12476" xr:uid="{25D1A154-A25B-43DA-A857-CB024E4B63B4}"/>
    <cellStyle name="~Power (0)_ppt-ind" xfId="12477" xr:uid="{26F07EEF-00E4-4593-B7C6-A63E61C0A642}"/>
    <cellStyle name="~Power Price" xfId="12478" xr:uid="{ED622B51-739F-487A-94F3-BEB9CDB5F114}"/>
    <cellStyle name="~Power Price 2" xfId="12479" xr:uid="{CC4B9DED-C90F-4093-A14B-1EB0C7B7EBFD}"/>
    <cellStyle name="~Power Price_ppt-ind" xfId="12480" xr:uid="{4244A974-E478-4F91-84A9-779EAF1BCA58}"/>
    <cellStyle name="£ BP" xfId="12481" xr:uid="{ECB85E62-2005-43A6-8988-42A7BB039CE9}"/>
    <cellStyle name="£_Back 5" xfId="12482" xr:uid="{C1E506D7-1125-474F-9935-72EBBF0709B7}"/>
    <cellStyle name="£_Back 5 2" xfId="12483" xr:uid="{A3EBDB95-4EE6-4A0F-9EBC-A95D0E5337EB}"/>
    <cellStyle name="£_Back 5_14  IUSA 2012 Rev2 Maqueta for Presentation July 9" xfId="12484" xr:uid="{3D786B70-1D67-495E-9B6A-AC7A0C89036F}"/>
    <cellStyle name="£_Back 5_ppt-ind" xfId="12485" xr:uid="{95B4ABBA-1949-4982-B1F9-613AAE0CCEDE}"/>
    <cellStyle name="£Currency [0]" xfId="12486" xr:uid="{5FB6A530-4E43-44EE-A32D-3A44F8122E3A}"/>
    <cellStyle name="£Currency [1]" xfId="12487" xr:uid="{1AD11A52-C754-4B93-B647-D147865493C2}"/>
    <cellStyle name="£Currency [2]" xfId="12488" xr:uid="{2BFD3E96-CA95-4094-A525-6723D228760A}"/>
    <cellStyle name="£Currency [p]" xfId="12489" xr:uid="{222F10E1-7DED-4661-8121-0FF0D49913EC}"/>
    <cellStyle name="£Currency [p2]" xfId="12490" xr:uid="{6FC954E7-1964-4A62-B854-C1BC82C9F1CD}"/>
    <cellStyle name="£m0.0" xfId="12491" xr:uid="{6E2A7150-0F3F-4F46-9B08-21D0E712CCF5}"/>
    <cellStyle name="£m0.0 2" xfId="12492" xr:uid="{11884846-07F7-4D2C-A461-FC0B505DDA04}"/>
    <cellStyle name="£m0.0_ppt-ind" xfId="12493" xr:uid="{E9B2D4E0-05DA-41F9-820D-05F22BCF1763}"/>
    <cellStyle name="£m000" xfId="12494" xr:uid="{476A1414-1DCC-492A-A5B4-D3463AF7D382}"/>
    <cellStyle name="£Pounds" xfId="12495" xr:uid="{3B6F44A1-9986-4EB5-93F7-C133CA1F774F}"/>
    <cellStyle name="¥ JY" xfId="12496" xr:uid="{0F6BE63F-C7CB-4DE5-8690-CD5A052373B7}"/>
    <cellStyle name="=C:\WINDOWS\SYSTEM32\COMMAND.COM" xfId="12497" xr:uid="{2DA7F824-1A03-4DD8-9D2A-496013A251C7}"/>
    <cellStyle name="=C:\WINDOWS\SYSTEM32\COMMAND.COM 2" xfId="12498" xr:uid="{7CEE797F-3D73-46F6-B21C-7953D81ED22C}"/>
    <cellStyle name="=C:\WINNT\SYSTEM32\COMMAND.COM" xfId="12499" xr:uid="{001EF9F7-A1BD-430F-9454-58104591A7BB}"/>
    <cellStyle name="=C:\WINNT\SYSTEM32\COMMAND.COM 2" xfId="12500" xr:uid="{4A70217D-931A-4EDF-90F7-E411BB196FCD}"/>
    <cellStyle name="=C:\WINNT\SYSTEM32\COMMAND.COM 2 2" xfId="12501" xr:uid="{0C553B74-7F04-4A89-AA54-27D889590F2A}"/>
    <cellStyle name="=C:\WINNT\SYSTEM32\COMMAND.COM 2 2 2" xfId="12502" xr:uid="{1A3AB319-1952-4859-AA3F-957C7EEFBC61}"/>
    <cellStyle name="=C:\WINNT\SYSTEM32\COMMAND.COM 2 3" xfId="12503" xr:uid="{E72A2973-A2F3-4FC5-B24E-227E269E2083}"/>
    <cellStyle name="=C:\WINNT\SYSTEM32\COMMAND.COM 3" xfId="12504" xr:uid="{2D8B3575-3107-42E1-83A6-05B20B5A9D96}"/>
    <cellStyle name="=C:\WINNT\SYSTEM32\COMMAND.COM 3 2" xfId="12505" xr:uid="{0589AD42-F976-4709-A04A-AC69E10FB72E}"/>
    <cellStyle name="=C:\WINNT\SYSTEM32\COMMAND.COM 4" xfId="12506" xr:uid="{4E80B090-1366-48B7-AFFF-680AEA91A680}"/>
    <cellStyle name="=C:\WINNT\SYSTEM32\COMMAND.COM 5" xfId="12507" xr:uid="{91621E9D-27D9-45DE-A591-6060C6D91F14}"/>
    <cellStyle name="=C:\WINNT\SYSTEM32\COMMAND.COM_Actual" xfId="12508" xr:uid="{B4538104-EEDC-46BA-97DE-53BD4370765E}"/>
    <cellStyle name="=C:\WINNT35\SYSTEM32\COMMAND.COM" xfId="12509" xr:uid="{E9161E27-5752-4825-94B6-3CF30E9F1B66}"/>
    <cellStyle name="•W€_ Index" xfId="12510" xr:uid="{096E386C-D7EA-4153-A646-9AD037F239C6}"/>
    <cellStyle name="•W_ Index" xfId="12511" xr:uid="{21A810DC-1FDD-4167-B1C6-31D7F4B862D3}"/>
    <cellStyle name="0" xfId="12512" xr:uid="{155240BE-8F2B-46D8-BEC1-F0BAA8920426}"/>
    <cellStyle name="0%" xfId="12513" xr:uid="{C9CB282C-542C-46B7-8DF9-B15629B1CE33}"/>
    <cellStyle name="0% 2" xfId="12514" xr:uid="{48F2F3A4-8288-4AB6-95EE-4503D020208E}"/>
    <cellStyle name="0% 2 2" xfId="12515" xr:uid="{D0194CBB-79E7-4C0C-94AA-C7C027CEACE8}"/>
    <cellStyle name="0% 3" xfId="12516" xr:uid="{49C96CAF-6726-4520-B11A-890DF1571C5B}"/>
    <cellStyle name="0,000" xfId="12517" xr:uid="{C810FCB1-7FA7-462F-A4C4-89080DEC9022}"/>
    <cellStyle name="0,000 2" xfId="12518" xr:uid="{4277782F-7F39-4268-982B-B01C4ADDB99B}"/>
    <cellStyle name="0,000 2 2" xfId="12519" xr:uid="{EB6FD623-5002-4524-A089-79A00487FA29}"/>
    <cellStyle name="0,000 3" xfId="12520" xr:uid="{7D626F39-DB00-4956-A0F0-1648DEA48901}"/>
    <cellStyle name="0,000.0" xfId="12521" xr:uid="{9D78E2CA-F465-4BC6-90C2-75608735FD43}"/>
    <cellStyle name="0,000.00" xfId="12522" xr:uid="{0B069835-608B-4D8E-B4E4-FA39863B1A63}"/>
    <cellStyle name="0,000.000" xfId="12523" xr:uid="{F33B3287-6543-44A1-BD4B-E36EB277F12E}"/>
    <cellStyle name="0,000.000 2" xfId="12524" xr:uid="{F9D6A44C-347C-48D2-B642-CEDEB125CBE7}"/>
    <cellStyle name="0,000.000 2 2" xfId="12525" xr:uid="{DB9D525D-EAB4-4F5F-86CA-6BECB185D195}"/>
    <cellStyle name="0,000.000 3" xfId="12526" xr:uid="{531745BF-F96C-47BF-ACD2-47F7DA822B93}"/>
    <cellStyle name="0,000.0000" xfId="12527" xr:uid="{B54353C6-4EB2-42BC-8BC7-F696664C3ABB}"/>
    <cellStyle name="0.0" xfId="12528" xr:uid="{0367F490-F2DF-47C2-BC1E-5CEB64C7ED48}"/>
    <cellStyle name="0.0%" xfId="12529" xr:uid="{58A8033F-4434-4589-9C44-CD6D1A296136}"/>
    <cellStyle name="0.0% 2" xfId="12530" xr:uid="{9D36187E-CCC4-42DB-993C-3A771F561BAE}"/>
    <cellStyle name="0.0% 2 2" xfId="12531" xr:uid="{D197F6CE-4AB9-42F0-BCFF-67CD5ABF3441}"/>
    <cellStyle name="0.0% 3" xfId="12532" xr:uid="{594C4778-0561-4FC0-9862-6EE843DDF83F}"/>
    <cellStyle name="0.0_Adams Report Recon Sept 08" xfId="12533" xr:uid="{409F59E9-0514-4DE8-919C-FDFD4B4BF63B}"/>
    <cellStyle name="0.00" xfId="12534" xr:uid="{20BC02C3-DE80-4DEB-A16C-7E4C6D32E1C4}"/>
    <cellStyle name="0.00%" xfId="12535" xr:uid="{53F47106-320E-4E8F-939F-79913E6F5ACC}"/>
    <cellStyle name="0.00% 2" xfId="12536" xr:uid="{54426AFC-D5CA-4244-A9F6-B5E0EBDDC569}"/>
    <cellStyle name="0.00% 2 2" xfId="12537" xr:uid="{1B61EF7C-AA76-4997-883E-F7A961E02116}"/>
    <cellStyle name="0.00% 3" xfId="12538" xr:uid="{7B528848-7E35-4A3B-9266-A6A50DC4124D}"/>
    <cellStyle name="0.00_Adams Report Recon Sept 08" xfId="12539" xr:uid="{9432E79C-0E92-41C9-ABCA-B493F804EA99}"/>
    <cellStyle name="0_Adams Report Recon Sept 08" xfId="12540" xr:uid="{34FCDBA0-1118-4270-964B-76CCCAB5865B}"/>
    <cellStyle name="0_Book1" xfId="12541" xr:uid="{B4111C64-2236-4F4C-B15E-288716EB202B}"/>
    <cellStyle name="0_NYSEG Assets" xfId="12542" xr:uid="{1886E490-7D75-4A49-868D-CF79DAF30D55}"/>
    <cellStyle name="0_NYSEG Liab" xfId="12543" xr:uid="{6D88FDD6-E821-4705-BA3C-608456C35A8B}"/>
    <cellStyle name="0_Reg Asset 2008 changes-summary Jan" xfId="12544" xr:uid="{B0E3AC4D-4C3A-49A3-B88E-0FA104D5D18B}"/>
    <cellStyle name="000s" xfId="12545" xr:uid="{8DC37579-2FF5-46FB-8156-395BEE2C1929}"/>
    <cellStyle name="000s 2" xfId="12546" xr:uid="{A023F593-87CD-47B3-8097-B669288EFC34}"/>
    <cellStyle name="000s 2 2" xfId="12547" xr:uid="{142CB965-13BD-44FB-BE68-38338DAD9E16}"/>
    <cellStyle name="000s 3" xfId="12548" xr:uid="{026C6999-B3F0-4F29-ABDF-3E5431D0C3FA}"/>
    <cellStyle name="12FONT" xfId="12549" xr:uid="{54101790-EB2E-4F57-B84D-B0606A529B28}"/>
    <cellStyle name="12FONT 2" xfId="12550" xr:uid="{1E180C48-71A3-45D6-9667-A19682719752}"/>
    <cellStyle name="¹éºÐÀ²_±âÅ¸" xfId="12551" xr:uid="{F280B2AA-2DB2-4DAD-A067-D5046696497F}"/>
    <cellStyle name="2 spaces" xfId="12552" xr:uid="{54B5D212-4215-481E-8E49-04C42F1CB1D2}"/>
    <cellStyle name="2 spaces 2" xfId="12553" xr:uid="{C7549235-F1F3-4E19-8CD8-0571825FD32C}"/>
    <cellStyle name="2 spaces 2 2" xfId="12554" xr:uid="{2931FBEF-1591-4360-9C74-0F8E52764B26}"/>
    <cellStyle name="2 spaces 3" xfId="12555" xr:uid="{81822998-A685-4388-BC0F-1526F704D039}"/>
    <cellStyle name="20% - Accent1 10" xfId="12556" xr:uid="{BFEA505A-634E-44BB-9387-CD78AC316434}"/>
    <cellStyle name="20% - Accent1 10 2" xfId="12557" xr:uid="{3CD62CE8-DED4-4CF6-B510-3A808F3F989A}"/>
    <cellStyle name="20% - Accent1 10 2 2" xfId="12558" xr:uid="{893172E4-8ADF-452E-9B84-5BF545E888F7}"/>
    <cellStyle name="20% - Accent1 10 3" xfId="12559" xr:uid="{5957C675-1CA3-4F36-B8ED-4D22A119C20A}"/>
    <cellStyle name="20% - Accent1 11" xfId="12560" xr:uid="{31995CD0-0098-46E7-831C-1998433BB374}"/>
    <cellStyle name="20% - Accent1 12" xfId="12561" xr:uid="{C7CE3B24-9120-408C-8671-8F1B61D288E8}"/>
    <cellStyle name="20% - Accent1 13" xfId="12562" xr:uid="{60702CF9-CD14-4B93-886D-B896BB0C97EF}"/>
    <cellStyle name="20% - Accent1 14" xfId="12563" xr:uid="{4E8317A6-7D56-4CF0-98D7-60B4D2E57DC2}"/>
    <cellStyle name="20% - Accent1 15" xfId="12564" xr:uid="{EB792D26-7E88-4D33-AB7D-F34F81327F45}"/>
    <cellStyle name="20% - Accent1 16" xfId="12565" xr:uid="{32B7788D-C21B-4D43-9FF1-F13BE65287EF}"/>
    <cellStyle name="20% - Accent1 17" xfId="12566" xr:uid="{6AFBA403-ED99-4AE0-B817-86330CD0C83C}"/>
    <cellStyle name="20% - Accent1 18" xfId="12567" xr:uid="{58064081-4ED6-497B-B9D5-0B42CA498DA3}"/>
    <cellStyle name="20% - Accent1 19" xfId="12568" xr:uid="{2CE24095-00A0-473A-8E8D-C66A50445887}"/>
    <cellStyle name="20% - Accent1 2" xfId="12569" xr:uid="{866DB13E-830E-4888-9CCA-D44A39D05DB3}"/>
    <cellStyle name="20% - Accent1 2 10" xfId="12570" xr:uid="{0A350C27-FF1F-4C03-958F-FE14EE88818B}"/>
    <cellStyle name="20% - Accent1 2 10 2" xfId="12571" xr:uid="{0C9CBC3B-ADCD-4E53-BD13-AD7C8DE31322}"/>
    <cellStyle name="20% - Accent1 2 11" xfId="12572" xr:uid="{57FF56D9-BD7F-4901-B198-7CCC0F727B53}"/>
    <cellStyle name="20% - Accent1 2 2" xfId="12573" xr:uid="{CA71B5FB-0E4F-488A-BE4B-8A390F955EB3}"/>
    <cellStyle name="20% - Accent1 2 2 2" xfId="12574" xr:uid="{3198B6F6-84CA-4469-96F3-51003856BE62}"/>
    <cellStyle name="20% - Accent1 2 2 2 2" xfId="12575" xr:uid="{0F08F36E-9E4A-405D-8AE3-7D9E428501F6}"/>
    <cellStyle name="20% - Accent1 2 2 3" xfId="12576" xr:uid="{4134156E-64FC-47E3-8752-23CA76293A82}"/>
    <cellStyle name="20% - Accent1 2 2_ACCOUNT 108030" xfId="12577" xr:uid="{528AD9DF-83E8-4E9E-88C1-092B0C3C1B17}"/>
    <cellStyle name="20% - Accent1 2 3" xfId="12578" xr:uid="{1DEBDA56-FEE0-421B-A721-04341D168554}"/>
    <cellStyle name="20% - Accent1 2 3 2" xfId="12579" xr:uid="{D093DB53-60F5-424A-B4E4-2C6F68D755B7}"/>
    <cellStyle name="20% - Accent1 2 3 3" xfId="12580" xr:uid="{CD891FD4-6A1E-41CD-B7FF-10C59BA404BD}"/>
    <cellStyle name="20% - Accent1 2 3 4" xfId="12581" xr:uid="{17E13F48-DA24-40F0-A10F-6B41AB95DFDA}"/>
    <cellStyle name="20% - Accent1 2 3 5" xfId="12582" xr:uid="{ED8F011C-1B01-46F9-8451-0977F0D2BE4C}"/>
    <cellStyle name="20% - Accent1 2 3 6" xfId="12583" xr:uid="{2AE9F1E5-2FAD-4708-8034-ADC1DFD4AA8F}"/>
    <cellStyle name="20% - Accent1 2 4" xfId="12584" xr:uid="{29217568-EA89-4614-BEA8-6EEF0001F227}"/>
    <cellStyle name="20% - Accent1 2 4 2" xfId="12585" xr:uid="{6A608B7C-17E2-40DE-980A-05256CE88741}"/>
    <cellStyle name="20% - Accent1 2 5" xfId="12586" xr:uid="{47C88997-A206-4FCD-8929-1B96E4E77AC9}"/>
    <cellStyle name="20% - Accent1 2 5 2" xfId="12587" xr:uid="{5AFC0993-A423-4031-A74F-E702FF897D39}"/>
    <cellStyle name="20% - Accent1 2 6" xfId="12588" xr:uid="{D1081000-E2C3-44F8-A7CB-88DC5904EFE2}"/>
    <cellStyle name="20% - Accent1 2 6 2" xfId="12589" xr:uid="{A2DB0B6D-F132-4A1B-9993-7F941DC6CE07}"/>
    <cellStyle name="20% - Accent1 2 7" xfId="12590" xr:uid="{12C14328-A79B-4425-997A-01086B814833}"/>
    <cellStyle name="20% - Accent1 2 7 2" xfId="12591" xr:uid="{DDFAA982-1BEB-4ED0-B9E9-B8DD7D6B39A3}"/>
    <cellStyle name="20% - Accent1 2 8" xfId="12592" xr:uid="{7A382715-238D-4190-B381-2622010CFB6C}"/>
    <cellStyle name="20% - Accent1 2 8 2" xfId="12593" xr:uid="{BEBAFEF5-B211-4A69-86FC-1C74FA9B12BC}"/>
    <cellStyle name="20% - Accent1 2 9" xfId="12594" xr:uid="{01AFE68C-5024-473B-A628-B1440DC6448F}"/>
    <cellStyle name="20% - Accent1 2 9 2" xfId="12595" xr:uid="{EC3ECEA8-CAF2-4BA2-9116-831E40E04BCA}"/>
    <cellStyle name="20% - Accent1 2_ACCOUNT 108030" xfId="12596" xr:uid="{9B553157-00AA-4D3E-9E12-47AE4E997096}"/>
    <cellStyle name="20% - Accent1 20" xfId="12597" xr:uid="{535600A8-FFE8-4020-80EB-21A86CC0BC5A}"/>
    <cellStyle name="20% - Accent1 21" xfId="12598" xr:uid="{04697632-606C-4414-A6E2-1C3743B792EE}"/>
    <cellStyle name="20% - Accent1 22" xfId="12599" xr:uid="{07381F30-BB5F-4A8A-9382-3FB8D34C2CAA}"/>
    <cellStyle name="20% - Accent1 23" xfId="12600" xr:uid="{B7750CF6-1847-458C-80AB-F8302BC24B8B}"/>
    <cellStyle name="20% - Accent1 24" xfId="12601" xr:uid="{8963EE6D-7B30-4B81-86D7-82DA15F99251}"/>
    <cellStyle name="20% - Accent1 25" xfId="12602" xr:uid="{CE1437C1-24B3-4010-8F27-057851BFF880}"/>
    <cellStyle name="20% - Accent1 26" xfId="12603" xr:uid="{D67FCC89-EBCB-4BDD-86B2-0DACA94620D1}"/>
    <cellStyle name="20% - Accent1 27" xfId="12604" xr:uid="{F5A27720-0D50-4E93-B09F-03E37CEA13F0}"/>
    <cellStyle name="20% - Accent1 28" xfId="12605" xr:uid="{5A1F6133-8ABE-40E1-99C8-0B10FDED60F2}"/>
    <cellStyle name="20% - Accent1 29" xfId="12606" xr:uid="{73FAA16F-7B12-4C41-8D2D-7F37F0A7ACEA}"/>
    <cellStyle name="20% - Accent1 3" xfId="12607" xr:uid="{5F5F66E9-FE9C-4BB5-9E54-0D8EA2DCB1AF}"/>
    <cellStyle name="20% - Accent1 3 2" xfId="12608" xr:uid="{06F9C582-9426-4A3A-B9B1-E4B43E227222}"/>
    <cellStyle name="20% - Accent1 3 2 2" xfId="12609" xr:uid="{B1F50CEB-4910-45A8-AD94-C45F92B1B243}"/>
    <cellStyle name="20% - Accent1 3 2 2 2" xfId="12610" xr:uid="{A6E3419B-DB33-4B7E-AC8B-5C5E40EEA384}"/>
    <cellStyle name="20% - Accent1 3 2 3" xfId="12611" xr:uid="{4E463FBF-9D38-4FF3-BA58-5A4D7E82A283}"/>
    <cellStyle name="20% - Accent1 3 2_ACCOUNT 108030" xfId="12612" xr:uid="{D56DF117-0791-4F4F-BDAF-368B46C12DCC}"/>
    <cellStyle name="20% - Accent1 3 3" xfId="12613" xr:uid="{29B77969-3765-48A7-AA54-37C02BFB47C0}"/>
    <cellStyle name="20% - Accent1 3 3 2" xfId="12614" xr:uid="{3D5F5D06-8C9E-42E7-9678-F6D60494EC09}"/>
    <cellStyle name="20% - Accent1 3 4" xfId="12615" xr:uid="{DBFAE0C2-919D-47E2-ACFF-96073AF484BD}"/>
    <cellStyle name="20% - Accent1 3 4 2" xfId="12616" xr:uid="{8A32DE99-6574-453F-8C22-A576E5BD5D8E}"/>
    <cellStyle name="20% - Accent1 3 5" xfId="12617" xr:uid="{A1E06AAE-4560-4F28-9AA1-24373E20F4BB}"/>
    <cellStyle name="20% - Accent1 3 6" xfId="12618" xr:uid="{4018E45B-8787-4907-910C-37C838AEF957}"/>
    <cellStyle name="20% - Accent1 3_ACCOUNT 108030" xfId="12619" xr:uid="{214C4B59-A867-4B7A-8E73-6A6DE4B2229C}"/>
    <cellStyle name="20% - Accent1 30" xfId="12620" xr:uid="{FB8ADAC1-B333-4F98-ACB0-F351C19F0245}"/>
    <cellStyle name="20% - Accent1 31" xfId="12621" xr:uid="{A802AED4-A677-42AF-BF6E-234E62E7ED24}"/>
    <cellStyle name="20% - Accent1 32" xfId="12622" xr:uid="{FC40E2B7-EA5A-43D6-9917-CAFD3F51E774}"/>
    <cellStyle name="20% - Accent1 33" xfId="12623" xr:uid="{00D09DBB-5C52-4F74-9A7B-8F1C9D7F8AE8}"/>
    <cellStyle name="20% - Accent1 34" xfId="12624" xr:uid="{10B51878-B84C-4D97-B0F1-2495EDAF0D86}"/>
    <cellStyle name="20% - Accent1 35" xfId="12625" xr:uid="{0A220606-3B3A-453A-9610-44F14AC1FBD2}"/>
    <cellStyle name="20% - Accent1 36" xfId="12626" xr:uid="{15F8AAE4-D0A8-472A-8D8D-28FB6664FCBF}"/>
    <cellStyle name="20% - Accent1 37" xfId="12627" xr:uid="{F2DB4133-00ED-48FD-B5BD-31B93AE10704}"/>
    <cellStyle name="20% - Accent1 4" xfId="12628" xr:uid="{7F0B6761-4727-4BE8-9BCD-9C3B57EB303B}"/>
    <cellStyle name="20% - Accent1 4 2" xfId="12629" xr:uid="{D784D3F4-154C-4407-93D5-26F4C77008D9}"/>
    <cellStyle name="20% - Accent1 4 2 2" xfId="12630" xr:uid="{750F653A-2229-46A3-A3D4-35A3F8D67F21}"/>
    <cellStyle name="20% - Accent1 4 2 2 2" xfId="12631" xr:uid="{74BFFECE-B9AF-4CEE-B06C-9C932697A95E}"/>
    <cellStyle name="20% - Accent1 4 2 3" xfId="12632" xr:uid="{F7FF5ADF-A948-4D1F-B4B1-C911CAC8E0BE}"/>
    <cellStyle name="20% - Accent1 4 2_ACCOUNT 108030" xfId="12633" xr:uid="{6D0A4260-C3E9-4FAA-95B0-5837A4A0EF8A}"/>
    <cellStyle name="20% - Accent1 4 3" xfId="12634" xr:uid="{39A7F1D2-8640-4D5E-A9C3-806F0E5C9402}"/>
    <cellStyle name="20% - Accent1 4 3 2" xfId="12635" xr:uid="{D313105F-8D4D-44C3-97FC-8E1DC8EE7D93}"/>
    <cellStyle name="20% - Accent1 4 4" xfId="12636" xr:uid="{269E03FB-7EDB-47B7-B228-C93B79B7F08E}"/>
    <cellStyle name="20% - Accent1 4 4 2" xfId="12637" xr:uid="{A454E36B-A738-4D19-8EAB-5339C29A17E4}"/>
    <cellStyle name="20% - Accent1 4 5" xfId="12638" xr:uid="{67D30670-F3F3-4A00-BB8C-AF03C3090174}"/>
    <cellStyle name="20% - Accent1 4 6" xfId="12639" xr:uid="{FC106240-13B9-4CED-B9DE-5C997494B2A5}"/>
    <cellStyle name="20% - Accent1 4_ACCOUNT 108030" xfId="12640" xr:uid="{EC88D7B5-5D89-47C9-B18D-7907BA74E8C0}"/>
    <cellStyle name="20% - Accent1 5" xfId="12641" xr:uid="{D54CF015-8B84-4C03-AFAD-3C066ACC1031}"/>
    <cellStyle name="20% - Accent1 5 2" xfId="12642" xr:uid="{3FB86B72-D327-4029-A14C-E11FA7D0E00A}"/>
    <cellStyle name="20% - Accent1 5 2 2" xfId="12643" xr:uid="{404813A9-EFAE-44FE-A791-B13A95BA8CA6}"/>
    <cellStyle name="20% - Accent1 5 2 2 2" xfId="12644" xr:uid="{4776A6E0-62CA-4AE1-B157-ECA9AD933C97}"/>
    <cellStyle name="20% - Accent1 5 2 3" xfId="12645" xr:uid="{D5EE3307-2C40-49C4-A201-C70A7158AE1B}"/>
    <cellStyle name="20% - Accent1 5 2_ACCOUNT 108030" xfId="12646" xr:uid="{9339D578-7790-4609-8B1E-5F2A19ADEE72}"/>
    <cellStyle name="20% - Accent1 5 3" xfId="12647" xr:uid="{F4F53C38-6EB1-4170-84AF-F781F070E388}"/>
    <cellStyle name="20% - Accent1 5 3 2" xfId="12648" xr:uid="{A5DF54C0-64F4-4F91-B200-FC9C7BE26C04}"/>
    <cellStyle name="20% - Accent1 5 4" xfId="12649" xr:uid="{D636401B-651C-4E4D-9489-107B3BB4FE09}"/>
    <cellStyle name="20% - Accent1 5 4 2" xfId="12650" xr:uid="{FBB284BE-8657-48D1-B3FE-77F313B84AD6}"/>
    <cellStyle name="20% - Accent1 5 5" xfId="12651" xr:uid="{AE4F7EE1-DE2C-413E-89F3-01BE3E659244}"/>
    <cellStyle name="20% - Accent1 5 6" xfId="12652" xr:uid="{C113F466-47EB-4C6B-B589-1952F48D2AF6}"/>
    <cellStyle name="20% - Accent1 5_ACCOUNT 108030" xfId="12653" xr:uid="{562AA86D-D395-4746-AC89-131D7E02B94D}"/>
    <cellStyle name="20% - Accent1 6" xfId="12654" xr:uid="{2A64B9BB-D1C3-4D04-B5D2-0E9B212E74C1}"/>
    <cellStyle name="20% - Accent1 6 2" xfId="12655" xr:uid="{8E33D1F7-723A-43AD-BE05-DAD2A80F52AA}"/>
    <cellStyle name="20% - Accent1 6 2 2" xfId="12656" xr:uid="{268E6080-5962-4263-8039-615244F755DE}"/>
    <cellStyle name="20% - Accent1 6 2 2 2" xfId="12657" xr:uid="{BFAC5630-28DE-4A01-8F6F-5E5CBD82871D}"/>
    <cellStyle name="20% - Accent1 6 2 3" xfId="12658" xr:uid="{2E3F8240-09D3-4D65-BE5C-D1A9E1B76A39}"/>
    <cellStyle name="20% - Accent1 6 2_ACCOUNT 108030" xfId="12659" xr:uid="{578EDB39-B524-4519-9C3E-A6421C30F5FA}"/>
    <cellStyle name="20% - Accent1 6 3" xfId="12660" xr:uid="{82E8A780-2174-4411-A20D-1568ECDE5673}"/>
    <cellStyle name="20% - Accent1 6 3 2" xfId="12661" xr:uid="{D63E4388-AE1C-4EA2-AD2C-0894A6B288A2}"/>
    <cellStyle name="20% - Accent1 6 4" xfId="12662" xr:uid="{6A09882A-8823-4ADC-A707-A7B4DFB1AFDF}"/>
    <cellStyle name="20% - Accent1 6_ACCOUNT 108030" xfId="12663" xr:uid="{1675443A-92F7-49E4-892D-13DEEA4782C0}"/>
    <cellStyle name="20% - Accent1 7" xfId="12664" xr:uid="{E1CF3BDE-D0CB-4BD2-83F5-8B6DDDA0882F}"/>
    <cellStyle name="20% - Accent1 7 2" xfId="12665" xr:uid="{67E00AE4-7DD0-43CE-A323-24589B6F01D9}"/>
    <cellStyle name="20% - Accent1 7 2 2" xfId="12666" xr:uid="{2082D899-B732-455E-9C59-D53899F3EE41}"/>
    <cellStyle name="20% - Accent1 7 2 2 2" xfId="12667" xr:uid="{0EAA2AC3-DBF3-4A48-8037-0B9DABDDB793}"/>
    <cellStyle name="20% - Accent1 7 2 3" xfId="12668" xr:uid="{65563E60-0E2A-457D-B8EB-73020B7E9E6E}"/>
    <cellStyle name="20% - Accent1 7 2_ACCOUNT 108030" xfId="12669" xr:uid="{8CD66CE8-3138-4533-8B88-FF3AA4E1E48E}"/>
    <cellStyle name="20% - Accent1 7 3" xfId="12670" xr:uid="{B8A2E5AE-3D79-4A9C-B974-D1A33192F438}"/>
    <cellStyle name="20% - Accent1 7 3 2" xfId="12671" xr:uid="{18E9BA57-F3F9-4FB8-B9C1-0A2E2185F264}"/>
    <cellStyle name="20% - Accent1 7 4" xfId="12672" xr:uid="{BA0799B1-4093-42D1-951B-425C711451CC}"/>
    <cellStyle name="20% - Accent1 8" xfId="12673" xr:uid="{1B99D47D-0E04-4717-8783-BA373945684A}"/>
    <cellStyle name="20% - Accent1 8 2" xfId="12674" xr:uid="{BF8785E1-5EFA-448E-AF09-6515BD05F2D0}"/>
    <cellStyle name="20% - Accent1 8 2 2" xfId="12675" xr:uid="{696BAD70-C56A-4555-8DC4-4FB4EE579E0D}"/>
    <cellStyle name="20% - Accent1 8 3" xfId="12676" xr:uid="{A9914671-BF6C-419D-9D92-B5B8AAB0812E}"/>
    <cellStyle name="20% - Accent1 8_ACCOUNT 108030" xfId="12677" xr:uid="{91DAF857-417D-42A4-961B-709D999B0C2A}"/>
    <cellStyle name="20% - Accent1 9" xfId="12678" xr:uid="{016BD3B1-8BF7-4312-8564-87CBC15D6177}"/>
    <cellStyle name="20% - Accent1 9 2" xfId="12679" xr:uid="{D4571E6D-1625-4583-B9FE-1746BDD6C856}"/>
    <cellStyle name="20% - Accent1 9 2 2" xfId="12680" xr:uid="{A06BD5EF-CD50-4DFD-9639-01BC8ED192B9}"/>
    <cellStyle name="20% - Accent1 9 2_1. UI Summary" xfId="12681" xr:uid="{0912F0CA-26D3-4573-9EFA-77F39AD6D230}"/>
    <cellStyle name="20% - Accent1 9 3" xfId="12682" xr:uid="{2F8C327D-6FE0-43AA-AF15-9CBCA47B652E}"/>
    <cellStyle name="20% - Accent1 9 4" xfId="12683" xr:uid="{ACA4EDE3-7338-435C-93DB-51617E9F6955}"/>
    <cellStyle name="20% - Accent1 9_1. UI Summary" xfId="12684" xr:uid="{5A8F4085-6B31-4C88-BD9B-0343EA93DC82}"/>
    <cellStyle name="20% - Accent2 10" xfId="12685" xr:uid="{C00CEF1D-B414-4189-8A2F-291632C01D7E}"/>
    <cellStyle name="20% - Accent2 10 2" xfId="12686" xr:uid="{062ECBA3-924E-4D8F-BDC9-5F5AFC960979}"/>
    <cellStyle name="20% - Accent2 10 2 2" xfId="12687" xr:uid="{F7FE2363-DA72-408A-B250-5A71F0A093EE}"/>
    <cellStyle name="20% - Accent2 10 3" xfId="12688" xr:uid="{2D2FCD6D-5B20-438E-83CA-7EA5BDBC3B20}"/>
    <cellStyle name="20% - Accent2 10 3 2" xfId="12689" xr:uid="{A7220162-006D-45A1-939D-5873B64BD1DC}"/>
    <cellStyle name="20% - Accent2 10 4" xfId="12690" xr:uid="{FB93F35A-D48E-4A57-9A99-1E1E3E912926}"/>
    <cellStyle name="20% - Accent2 11" xfId="12691" xr:uid="{FE5D4D88-ED3D-4A3C-A377-EEF8D1AA1349}"/>
    <cellStyle name="20% - Accent2 11 2" xfId="12692" xr:uid="{0589B874-C63E-4661-8519-2510B89F303E}"/>
    <cellStyle name="20% - Accent2 12" xfId="12693" xr:uid="{73247782-3B5B-4C73-B6D2-A9435473E6CC}"/>
    <cellStyle name="20% - Accent2 12 2" xfId="12694" xr:uid="{D78DE75E-2C84-4CCE-AC3D-08B9BE55247A}"/>
    <cellStyle name="20% - Accent2 13" xfId="12695" xr:uid="{63A1BE8C-5307-41EE-86F4-DD8C222B65DD}"/>
    <cellStyle name="20% - Accent2 14" xfId="12696" xr:uid="{2B136A43-8521-40AB-89CF-1D243FC73B5C}"/>
    <cellStyle name="20% - Accent2 15" xfId="12697" xr:uid="{EF342CF5-C479-484A-9C48-E47846E8A695}"/>
    <cellStyle name="20% - Accent2 16" xfId="12698" xr:uid="{D3F6BE7B-9ED8-494C-8963-5420B8F6E705}"/>
    <cellStyle name="20% - Accent2 17" xfId="12699" xr:uid="{7407541E-5D55-4E59-BA9F-81EC2F4E14EE}"/>
    <cellStyle name="20% - Accent2 18" xfId="12700" xr:uid="{68EBA692-D22E-4065-95AE-EC0B9B66A842}"/>
    <cellStyle name="20% - Accent2 19" xfId="12701" xr:uid="{373D91FC-B4DD-4997-A6F4-5E60CD0BCD41}"/>
    <cellStyle name="20% - Accent2 2" xfId="12702" xr:uid="{5DEF9ACD-5BD9-4880-AAA4-357DE3B0C311}"/>
    <cellStyle name="20% - Accent2 2 10" xfId="12703" xr:uid="{C9B3696D-9F3B-400D-815F-34B6459E3D5B}"/>
    <cellStyle name="20% - Accent2 2 10 2" xfId="12704" xr:uid="{23EA3529-A686-4ED4-8908-37E15E8BC51C}"/>
    <cellStyle name="20% - Accent2 2 11" xfId="12705" xr:uid="{D85A377A-0B6F-48FD-9625-6A98343A7577}"/>
    <cellStyle name="20% - Accent2 2 2" xfId="12706" xr:uid="{71B8DA36-3769-4B91-8C55-599D8A3A3D7D}"/>
    <cellStyle name="20% - Accent2 2 2 2" xfId="12707" xr:uid="{95E66A73-8776-4707-9EBB-344EF436F48B}"/>
    <cellStyle name="20% - Accent2 2 2 2 2" xfId="12708" xr:uid="{1D4222A0-C115-4445-93FE-644813A8B942}"/>
    <cellStyle name="20% - Accent2 2 2 3" xfId="12709" xr:uid="{C8634689-8637-467B-9F53-B1596C108102}"/>
    <cellStyle name="20% - Accent2 2 2_ACCOUNT 108030" xfId="12710" xr:uid="{F60E6217-4203-41EF-9F29-154EDDD1B2A6}"/>
    <cellStyle name="20% - Accent2 2 3" xfId="12711" xr:uid="{68B9C8A5-63E4-4A27-8765-CF46318D17C4}"/>
    <cellStyle name="20% - Accent2 2 3 2" xfId="12712" xr:uid="{6B101BA6-0837-4090-A7CC-1F261A55ACE0}"/>
    <cellStyle name="20% - Accent2 2 3 3" xfId="12713" xr:uid="{70BBDBF2-BF9C-4EE6-8074-D070262AFA32}"/>
    <cellStyle name="20% - Accent2 2 4" xfId="12714" xr:uid="{E512283F-8E11-4707-9456-9930BB220194}"/>
    <cellStyle name="20% - Accent2 2 4 2" xfId="12715" xr:uid="{3B538FAC-923E-4413-8E74-4A4B4D14423F}"/>
    <cellStyle name="20% - Accent2 2 5" xfId="12716" xr:uid="{FA26C1BD-03BB-4AEC-8C56-24C138274043}"/>
    <cellStyle name="20% - Accent2 2 5 2" xfId="12717" xr:uid="{E49F5F46-1DF1-4D73-AC46-27FBD21D50E3}"/>
    <cellStyle name="20% - Accent2 2 6" xfId="12718" xr:uid="{418AFB67-43B9-4901-8D12-58EADBC4A4CB}"/>
    <cellStyle name="20% - Accent2 2 6 2" xfId="12719" xr:uid="{CC887A0C-6804-42D2-B7E7-6DDD435BBC45}"/>
    <cellStyle name="20% - Accent2 2 7" xfId="12720" xr:uid="{5F7D0557-4EF9-4D66-BF0A-6B5FCD654544}"/>
    <cellStyle name="20% - Accent2 2 7 2" xfId="12721" xr:uid="{C3A763EF-4508-4662-BB13-046EA9EA9428}"/>
    <cellStyle name="20% - Accent2 2 8" xfId="12722" xr:uid="{593E76F9-3990-4AB5-A1F7-452FDDE23F45}"/>
    <cellStyle name="20% - Accent2 2 8 2" xfId="12723" xr:uid="{75E2BDA1-2E7F-477F-9CD4-34C4ECBCFABC}"/>
    <cellStyle name="20% - Accent2 2 9" xfId="12724" xr:uid="{0FB67888-0D38-453A-A631-060450006E3C}"/>
    <cellStyle name="20% - Accent2 2 9 2" xfId="12725" xr:uid="{8C5EBDBB-08A8-4C35-BA91-70D10F333219}"/>
    <cellStyle name="20% - Accent2 2_ACCOUNT 108030" xfId="12726" xr:uid="{5A0F6C36-4D11-4DA2-9AE3-3C1FEB5C9DE4}"/>
    <cellStyle name="20% - Accent2 20" xfId="12727" xr:uid="{F5BE5DF1-9E81-49A1-9994-92B111419B43}"/>
    <cellStyle name="20% - Accent2 21" xfId="12728" xr:uid="{FE31329E-4BDB-4D6C-A0D3-43128B4CB961}"/>
    <cellStyle name="20% - Accent2 22" xfId="12729" xr:uid="{D917F69B-DFAF-4052-B0D9-B52DC6E064C7}"/>
    <cellStyle name="20% - Accent2 23" xfId="12730" xr:uid="{18C69235-BC2B-4BF5-8C62-C1FF58D5A994}"/>
    <cellStyle name="20% - Accent2 24" xfId="12731" xr:uid="{FF0F7207-9FA0-4F2F-BE4C-4E390DBE8ED8}"/>
    <cellStyle name="20% - Accent2 25" xfId="12732" xr:uid="{A9F3F639-2E84-4EF8-9700-DF9A2E58ED26}"/>
    <cellStyle name="20% - Accent2 26" xfId="12733" xr:uid="{9C9D3001-26B1-4B57-B4D7-7E383678776C}"/>
    <cellStyle name="20% - Accent2 27" xfId="12734" xr:uid="{2B85BCA8-6783-4B50-85B1-314CCFC2272A}"/>
    <cellStyle name="20% - Accent2 28" xfId="12735" xr:uid="{88CF21C7-5716-437F-8B06-69D1F41A7B24}"/>
    <cellStyle name="20% - Accent2 29" xfId="12736" xr:uid="{A03D6CDB-C60B-4B49-B908-F933FF76FD30}"/>
    <cellStyle name="20% - Accent2 3" xfId="12737" xr:uid="{0C8538EA-261D-495F-A5EC-26AE1D778EE0}"/>
    <cellStyle name="20% - Accent2 3 2" xfId="12738" xr:uid="{909DA5CA-50C1-4463-BC83-2F28F67EC74B}"/>
    <cellStyle name="20% - Accent2 3 2 2" xfId="12739" xr:uid="{5E0C9A34-1334-4A77-BCE3-DB31CA5CBBE8}"/>
    <cellStyle name="20% - Accent2 3 2 2 2" xfId="12740" xr:uid="{41D201D5-A51F-48BC-9106-3556F4C9C752}"/>
    <cellStyle name="20% - Accent2 3 2 2 3 2" xfId="12741" xr:uid="{C4F002ED-CA18-4287-B869-D616ADA0A801}"/>
    <cellStyle name="20% - Accent2 3 2 2 3 2 2" xfId="12742" xr:uid="{17823D58-DF94-448D-9DDA-D4273866F885}"/>
    <cellStyle name="20% - Accent2 3 2 2 3 3" xfId="12743" xr:uid="{6F5A02D7-2B6D-445B-9564-78CC73EF6349}"/>
    <cellStyle name="20% - Accent2 3 2 2 4" xfId="12744" xr:uid="{0E48929F-0037-47D2-9F10-D0DB57879503}"/>
    <cellStyle name="20% - Accent2 3 2 3" xfId="12745" xr:uid="{7B8C4613-CD69-4BE2-9AC2-17151C0A4FD7}"/>
    <cellStyle name="20% - Accent2 3 2_ACCOUNT 108030" xfId="12746" xr:uid="{7AA667D0-0EC1-4459-8198-31AAEDDA43CF}"/>
    <cellStyle name="20% - Accent2 3 3" xfId="12747" xr:uid="{658E462D-68A0-415F-8C01-AFBD9C59061C}"/>
    <cellStyle name="20% - Accent2 3 3 2" xfId="12748" xr:uid="{2824AE10-D6A7-4DCD-BE5E-CC04E5BF5AF6}"/>
    <cellStyle name="20% - Accent2 3 3 2 2" xfId="12749" xr:uid="{E38C8057-0E69-4FD5-BAAB-0802835111D1}"/>
    <cellStyle name="20% - Accent2 3 3 2 2 2" xfId="12750" xr:uid="{88C68697-F087-4C80-B644-C5E2408ACBE8}"/>
    <cellStyle name="20% - Accent2 3 3 2 2 2 2" xfId="12751" xr:uid="{3825BAF3-1432-4099-839B-313ABDAAA8B5}"/>
    <cellStyle name="20% - Accent2 3 3 2 2 3" xfId="12752" xr:uid="{8D43B475-7F55-469B-B63B-4C2F38F67BC2}"/>
    <cellStyle name="20% - Accent2 3 3 2 3" xfId="12753" xr:uid="{3BE27601-DE7B-4002-98BB-B3080AA5EF5F}"/>
    <cellStyle name="20% - Accent2 3 3 2 3 2" xfId="12754" xr:uid="{D105714E-E918-4974-9746-DC48664ECEFE}"/>
    <cellStyle name="20% - Accent2 3 3 2 4" xfId="12755" xr:uid="{1DB106AC-99FA-41C7-A18C-C7D40801F424}"/>
    <cellStyle name="20% - Accent2 3 3 3" xfId="12756" xr:uid="{CC7E2152-BB75-4E36-8269-8BAEE5B31C30}"/>
    <cellStyle name="20% - Accent2 3 3 3 2" xfId="12757" xr:uid="{DE7F691D-BE60-4106-8C66-4DCA0184A7AE}"/>
    <cellStyle name="20% - Accent2 3 3 3 2 2" xfId="12758" xr:uid="{A0FA681D-04F0-4C2E-A9CA-CB93376DC96E}"/>
    <cellStyle name="20% - Accent2 3 3 3 3" xfId="12759" xr:uid="{AE22C554-1CB7-4E8B-8DD8-6032673936D6}"/>
    <cellStyle name="20% - Accent2 3 3 4" xfId="12760" xr:uid="{812C161A-32A2-4C9E-AE95-069BD0779FC4}"/>
    <cellStyle name="20% - Accent2 3 3 4 2" xfId="12761" xr:uid="{FD6E4164-4F1A-4C82-B976-86DCF652D4E2}"/>
    <cellStyle name="20% - Accent2 3 3 5" xfId="12762" xr:uid="{CCEB8350-6FD2-4497-9731-6153173B008E}"/>
    <cellStyle name="20% - Accent2 3 4" xfId="12763" xr:uid="{E355AC5E-3FEB-468E-BA4C-3E276960F0B1}"/>
    <cellStyle name="20% - Accent2 3 4 2" xfId="12764" xr:uid="{8E8019A3-27ED-4785-B864-869A9EF79CF7}"/>
    <cellStyle name="20% - Accent2 3 4 2 2" xfId="12765" xr:uid="{6194CFB4-8E04-438B-92A0-C50D3A7DD247}"/>
    <cellStyle name="20% - Accent2 3 4 2 2 2" xfId="12766" xr:uid="{550BD08A-0467-4800-A957-400FD7BA8BDC}"/>
    <cellStyle name="20% - Accent2 3 4 2 3" xfId="12767" xr:uid="{E0563A05-C9A7-45AD-8EC9-8F7C01A09DFD}"/>
    <cellStyle name="20% - Accent2 3 4 3" xfId="12768" xr:uid="{7DFE4940-DCE1-4906-994F-E31FE822C4E5}"/>
    <cellStyle name="20% - Accent2 3 4 3 2" xfId="12769" xr:uid="{809C84C9-EE96-499E-8388-F19B2D9C4278}"/>
    <cellStyle name="20% - Accent2 3 4 4" xfId="12770" xr:uid="{7D6E00A9-B778-4492-B341-BC78082FF90B}"/>
    <cellStyle name="20% - Accent2 3 5" xfId="12771" xr:uid="{1BAFE6F3-B491-4053-92FB-9BEBE1F612DB}"/>
    <cellStyle name="20% - Accent2 3 5 2" xfId="12772" xr:uid="{B7957D94-336A-4FCC-89D0-160A082817A1}"/>
    <cellStyle name="20% - Accent2 3 5 2 2" xfId="12773" xr:uid="{76AFD3C7-2E3A-447A-BE85-FE5C62411B42}"/>
    <cellStyle name="20% - Accent2 3 5 3" xfId="12774" xr:uid="{57095F6C-B955-4837-B668-48ECFDB25F41}"/>
    <cellStyle name="20% - Accent2 3 6" xfId="12775" xr:uid="{7B8A3A3E-2763-44ED-88B1-7F410C37BB20}"/>
    <cellStyle name="20% - Accent2 3 6 2" xfId="12776" xr:uid="{5D0967D9-8401-48CD-9C6D-4FDA88F40CE3}"/>
    <cellStyle name="20% - Accent2 3 7" xfId="12777" xr:uid="{4214945B-3F36-4227-A564-F5C232CEFFB3}"/>
    <cellStyle name="20% - Accent2 3 8" xfId="12778" xr:uid="{464A5FD3-B6EB-4224-82CA-AAB798A9EF7F}"/>
    <cellStyle name="20% - Accent2 3_ACCOUNT 108030" xfId="12779" xr:uid="{5ADD585D-5B02-4226-9A34-8C7F4818847B}"/>
    <cellStyle name="20% - Accent2 30" xfId="12780" xr:uid="{33612838-CD3C-4EFB-AE34-F6369613A857}"/>
    <cellStyle name="20% - Accent2 31" xfId="12781" xr:uid="{73AEC57A-8107-4CDD-A149-FFCF3B282054}"/>
    <cellStyle name="20% - Accent2 32" xfId="12782" xr:uid="{3BA6CCBC-1E32-4955-846D-3BDD8CE0D7B9}"/>
    <cellStyle name="20% - Accent2 33" xfId="12783" xr:uid="{F8BDD7AA-F3BB-4C89-A8BE-CE429510B924}"/>
    <cellStyle name="20% - Accent2 34" xfId="12784" xr:uid="{866BE228-D6BB-4B5C-9F87-1F4FEFAE7900}"/>
    <cellStyle name="20% - Accent2 35" xfId="12785" xr:uid="{991E4569-6F59-4AF1-A64E-4A2D17254173}"/>
    <cellStyle name="20% - Accent2 36" xfId="12786" xr:uid="{B71B208A-F021-46BD-AFDA-78DC5037951A}"/>
    <cellStyle name="20% - Accent2 37" xfId="12787" xr:uid="{4CF8A2DE-9573-43B7-B969-F8F85AE8916B}"/>
    <cellStyle name="20% - Accent2 38" xfId="12788" xr:uid="{5622B563-7B14-49D0-9157-65418119BAB6}"/>
    <cellStyle name="20% - Accent2 39" xfId="12789" xr:uid="{68B00551-524D-4045-B1D5-6B67596D1A38}"/>
    <cellStyle name="20% - Accent2 4" xfId="12790" xr:uid="{0245A9F6-8A53-451A-AC62-D6A24376C7AD}"/>
    <cellStyle name="20% - Accent2 4 2" xfId="12791" xr:uid="{0C9D0C60-858D-467F-8F1C-0A2CC91F3DD5}"/>
    <cellStyle name="20% - Accent2 4 2 2" xfId="12792" xr:uid="{02BD196C-15C5-4261-AD15-282D7EC06BE3}"/>
    <cellStyle name="20% - Accent2 4 2 2 2" xfId="12793" xr:uid="{7407A5A5-14DC-466B-9649-922927BB431C}"/>
    <cellStyle name="20% - Accent2 4 2 2 2 2" xfId="12794" xr:uid="{22A00F16-3E04-4E60-8150-CACB54E94D09}"/>
    <cellStyle name="20% - Accent2 4 2 2 2 2 2" xfId="12795" xr:uid="{410E5089-8C01-4310-9CFD-9EB6229666AF}"/>
    <cellStyle name="20% - Accent2 4 2 2 2 3" xfId="12796" xr:uid="{F375B4C8-310A-4D4B-979A-77BC72A552FF}"/>
    <cellStyle name="20% - Accent2 4 2 2 3" xfId="12797" xr:uid="{2A0F5607-EE70-449A-B986-F4F12F704707}"/>
    <cellStyle name="20% - Accent2 4 2 2 3 2" xfId="12798" xr:uid="{5C731978-8D84-495D-850D-FE22DD744FB2}"/>
    <cellStyle name="20% - Accent2 4 2 2 4" xfId="12799" xr:uid="{564FA9A7-860D-4616-B502-38FE02E7267E}"/>
    <cellStyle name="20% - Accent2 4 2 3" xfId="12800" xr:uid="{F3BB27B6-897E-49E6-9A1E-AFE61D3A87A7}"/>
    <cellStyle name="20% - Accent2 4 2 3 2" xfId="12801" xr:uid="{2FC3A376-876E-407E-982D-3677DF682420}"/>
    <cellStyle name="20% - Accent2 4 2 3 2 2" xfId="12802" xr:uid="{AA5CEB52-3E96-4D3C-BEC3-FF763EB6BC36}"/>
    <cellStyle name="20% - Accent2 4 2 3 3" xfId="12803" xr:uid="{B0B0DF8F-7C53-4902-998A-15F760A2FAB1}"/>
    <cellStyle name="20% - Accent2 4 2 4" xfId="12804" xr:uid="{4020457B-E90C-4120-B0D1-2FDD873B8979}"/>
    <cellStyle name="20% - Accent2 4 2 4 2" xfId="12805" xr:uid="{30D20EA4-505C-4A9A-B91A-CA48301532CA}"/>
    <cellStyle name="20% - Accent2 4 2 5" xfId="12806" xr:uid="{CE2E4D3D-D480-41B9-9116-377068A53238}"/>
    <cellStyle name="20% - Accent2 4 2_ACCOUNT 108030" xfId="12807" xr:uid="{FBFA6CFF-11BB-40E8-A0B4-CF341DCFA602}"/>
    <cellStyle name="20% - Accent2 4 3" xfId="12808" xr:uid="{7C4ABB6D-2577-4C9B-AE9F-16C82CD818F9}"/>
    <cellStyle name="20% - Accent2 4 3 2" xfId="12809" xr:uid="{E1686E60-D60D-45DC-BB71-4B96778BA558}"/>
    <cellStyle name="20% - Accent2 4 3 2 2" xfId="12810" xr:uid="{E8BE2D27-F228-4407-B8CC-F0D3844C8736}"/>
    <cellStyle name="20% - Accent2 4 3 2 2 2" xfId="12811" xr:uid="{73D88427-02EC-405D-9095-1102A01AB162}"/>
    <cellStyle name="20% - Accent2 4 3 2 3" xfId="12812" xr:uid="{763B511A-4FCC-4096-A216-AA3B74B7CB7D}"/>
    <cellStyle name="20% - Accent2 4 3 3" xfId="12813" xr:uid="{C8206871-D3FB-48FF-B34D-911652675627}"/>
    <cellStyle name="20% - Accent2 4 3 3 2" xfId="12814" xr:uid="{DB846577-B33D-415D-B663-D7EBA45AC0DD}"/>
    <cellStyle name="20% - Accent2 4 3 4" xfId="12815" xr:uid="{0A5E9E3A-D011-436D-9392-8D1AA8557A1F}"/>
    <cellStyle name="20% - Accent2 4 4" xfId="12816" xr:uid="{D6C99F0D-6BF0-4D6D-A161-97B0451E4C6D}"/>
    <cellStyle name="20% - Accent2 4 4 2" xfId="12817" xr:uid="{9C8BF99D-382E-40CC-BCA3-F07CE052186C}"/>
    <cellStyle name="20% - Accent2 4 4 2 2" xfId="12818" xr:uid="{508FF370-00BE-488B-BD2B-5CDA75519690}"/>
    <cellStyle name="20% - Accent2 4 4 3" xfId="12819" xr:uid="{EA2769EF-1CB8-471D-8493-306D848ECBEC}"/>
    <cellStyle name="20% - Accent2 4 5" xfId="12820" xr:uid="{53A5AC7B-2EA5-4510-B300-313443EE7843}"/>
    <cellStyle name="20% - Accent2 4 5 2" xfId="12821" xr:uid="{C2F39181-E388-453D-B97C-6EE7BF0DCB57}"/>
    <cellStyle name="20% - Accent2 4 6" xfId="12822" xr:uid="{C4E9D08C-686C-4BE1-B86E-941A477D90C2}"/>
    <cellStyle name="20% - Accent2 4_ACCOUNT 108030" xfId="12823" xr:uid="{202EC1F2-998C-4B9E-914A-C3D25B2380CC}"/>
    <cellStyle name="20% - Accent2 5" xfId="12824" xr:uid="{EDECF9C9-9ED1-4FA3-9226-8E69039882E8}"/>
    <cellStyle name="20% - Accent2 5 2" xfId="12825" xr:uid="{B4E0D601-EF6F-49D6-A402-59BD135E5AC0}"/>
    <cellStyle name="20% - Accent2 5 2 2" xfId="12826" xr:uid="{35FD6CFB-81D2-43BE-A6A7-02626B61B5A9}"/>
    <cellStyle name="20% - Accent2 5 2 2 2" xfId="12827" xr:uid="{FEC7010F-1A45-4053-84C3-E2E85A21FD34}"/>
    <cellStyle name="20% - Accent2 5 2 2 2 2" xfId="12828" xr:uid="{219B0B51-BC0A-4EDF-BE60-D2F801316F8C}"/>
    <cellStyle name="20% - Accent2 5 2 2 3" xfId="12829" xr:uid="{2AE4C38B-224D-487A-9CC9-98FE0B314695}"/>
    <cellStyle name="20% - Accent2 5 2 3" xfId="12830" xr:uid="{68CE1B4A-B178-48B8-8984-53756E2BA55B}"/>
    <cellStyle name="20% - Accent2 5 2 3 2" xfId="12831" xr:uid="{EA2A664C-9AC6-47E6-805D-3292D054AD9A}"/>
    <cellStyle name="20% - Accent2 5 2 4" xfId="12832" xr:uid="{AEBC9A64-76C9-46C2-B676-CE3B96D4499C}"/>
    <cellStyle name="20% - Accent2 5 2_ACCOUNT 108030" xfId="12833" xr:uid="{5102B12C-0E0D-49E7-BF40-5C752542FC59}"/>
    <cellStyle name="20% - Accent2 5 3" xfId="12834" xr:uid="{C66D3F49-05D6-4C56-90C5-D30C7462F2FF}"/>
    <cellStyle name="20% - Accent2 5 3 2" xfId="12835" xr:uid="{BEFDDA21-134B-484C-8B5A-E9CFB5AFF9AA}"/>
    <cellStyle name="20% - Accent2 5 3 2 2" xfId="12836" xr:uid="{17ED213F-5495-4BE8-9525-7AB4648388CD}"/>
    <cellStyle name="20% - Accent2 5 3 3" xfId="12837" xr:uid="{B3F1E185-E441-4328-8654-D58F42485236}"/>
    <cellStyle name="20% - Accent2 5 4" xfId="12838" xr:uid="{4A00C8AD-CA05-4D19-82D1-9CB53F65DC1B}"/>
    <cellStyle name="20% - Accent2 5 4 2" xfId="12839" xr:uid="{692EB11C-7A98-4551-8B30-EC21DCAC0AE5}"/>
    <cellStyle name="20% - Accent2 5 5" xfId="12840" xr:uid="{0E8A39C3-D532-49FF-8E70-87846CFC16C2}"/>
    <cellStyle name="20% - Accent2 5 6" xfId="12841" xr:uid="{1340AE9A-260C-4449-AEA0-CBFB064DE6AC}"/>
    <cellStyle name="20% - Accent2 5_ACCOUNT 108030" xfId="12842" xr:uid="{00515BFA-F309-4221-BE55-5F2C31DAAD0B}"/>
    <cellStyle name="20% - Accent2 6" xfId="12843" xr:uid="{58CFDC7E-6C9F-448B-BF71-AF986CB77E46}"/>
    <cellStyle name="20% - Accent2 6 2" xfId="12844" xr:uid="{64A3A874-9F30-4B08-948A-2E5DA900E414}"/>
    <cellStyle name="20% - Accent2 6 2 2" xfId="12845" xr:uid="{FE1E68E8-5DE5-4A7D-9F87-48A7C6F09EF1}"/>
    <cellStyle name="20% - Accent2 6 2 2 2" xfId="12846" xr:uid="{92DCFCEF-48AF-4434-BE27-38FA0E36F92A}"/>
    <cellStyle name="20% - Accent2 6 2 3" xfId="12847" xr:uid="{D0F7EE09-160A-4D1B-882B-31A5DC5879B1}"/>
    <cellStyle name="20% - Accent2 6 2_ACCOUNT 108030" xfId="12848" xr:uid="{B16E0C21-DC90-4C25-B451-E0739C69FA90}"/>
    <cellStyle name="20% - Accent2 6 3" xfId="12849" xr:uid="{BBAB9A4E-882E-4FAC-A1EB-79FE16D94E65}"/>
    <cellStyle name="20% - Accent2 6 3 2" xfId="12850" xr:uid="{AF6D0834-B7E1-401C-8418-7207C5C9CCC7}"/>
    <cellStyle name="20% - Accent2 6 4" xfId="12851" xr:uid="{3167D5CF-D298-4EA5-9E3A-CC671A1E623B}"/>
    <cellStyle name="20% - Accent2 6_ACCOUNT 108030" xfId="12852" xr:uid="{B37AAC54-A997-4F31-BD57-02B397CF6096}"/>
    <cellStyle name="20% - Accent2 7" xfId="12853" xr:uid="{98C2753F-D44D-42AE-BD14-F2910BB619CD}"/>
    <cellStyle name="20% - Accent2 7 2" xfId="12854" xr:uid="{29325A7B-D38D-464A-8C14-BA2F52445444}"/>
    <cellStyle name="20% - Accent2 7 2 2" xfId="12855" xr:uid="{CF79E1BD-B4F2-4C9B-9774-8EE689AD32F8}"/>
    <cellStyle name="20% - Accent2 7 2 2 2" xfId="12856" xr:uid="{66B6428B-B5FD-4126-88C0-8EA82BA257A0}"/>
    <cellStyle name="20% - Accent2 7 2 3" xfId="12857" xr:uid="{99599CB6-5754-4781-97C7-9852B65A4582}"/>
    <cellStyle name="20% - Accent2 7 2_ACCOUNT 108030" xfId="12858" xr:uid="{3BDDF6F2-DF0D-4AD4-B334-8FF3AA8ACD71}"/>
    <cellStyle name="20% - Accent2 7 3" xfId="12859" xr:uid="{52DC04D6-AB4B-41E2-9B14-58463F76656E}"/>
    <cellStyle name="20% - Accent2 7 3 2" xfId="12860" xr:uid="{0F69FB80-27FF-4519-B8C6-3D5B78D116FA}"/>
    <cellStyle name="20% - Accent2 7 4" xfId="12861" xr:uid="{13BC5549-DE7C-411F-9CE1-F47F742D7018}"/>
    <cellStyle name="20% - Accent2 7 4 2" xfId="12862" xr:uid="{DE35441E-540C-40D0-A28C-E40B16FCE671}"/>
    <cellStyle name="20% - Accent2 7 4 2 2" xfId="12863" xr:uid="{62FBB7D6-2537-4982-B05E-E34854CE37FD}"/>
    <cellStyle name="20% - Accent2 7 4 3" xfId="12864" xr:uid="{B8390AF7-9186-4903-9989-08D25106C8AB}"/>
    <cellStyle name="20% - Accent2 8" xfId="12865" xr:uid="{ACE13FB8-E617-43F6-93DD-E1B3A2584ADA}"/>
    <cellStyle name="20% - Accent2 8 2" xfId="12866" xr:uid="{9E03477D-E2D2-46BE-8676-EDE7145CEF07}"/>
    <cellStyle name="20% - Accent2 8 2 2" xfId="12867" xr:uid="{0365D3AB-01DB-49AC-9974-C65507A58F4F}"/>
    <cellStyle name="20% - Accent2 8 3" xfId="12868" xr:uid="{D35E337B-7097-496C-B407-13CC813D9F1E}"/>
    <cellStyle name="20% - Accent2 8 3 2" xfId="12869" xr:uid="{B5B80098-27BC-4455-9DE6-4F8B40CADB19}"/>
    <cellStyle name="20% - Accent2 8 4" xfId="12870" xr:uid="{F2BEE528-3DDC-4132-AD47-28A4C1C1C43F}"/>
    <cellStyle name="20% - Accent2 8_ACCOUNT 108030" xfId="12871" xr:uid="{0C603B1D-57BF-4401-BD6A-C342AB720B0D}"/>
    <cellStyle name="20% - Accent2 9" xfId="12872" xr:uid="{7D0B6A1F-681E-4BE2-A7C4-E0482ABC0E69}"/>
    <cellStyle name="20% - Accent2 9 2" xfId="12873" xr:uid="{597CFFEC-018F-4748-8FB6-AEBB99C18FB0}"/>
    <cellStyle name="20% - Accent2 9 2 2" xfId="12874" xr:uid="{82F972C4-243A-40E8-96DB-D98860D0CD5A}"/>
    <cellStyle name="20% - Accent2 9 2_1. UI Summary" xfId="12875" xr:uid="{19E9C4BE-6E04-4714-B793-BC5E3D9C6E45}"/>
    <cellStyle name="20% - Accent2 9 3" xfId="12876" xr:uid="{44FE78AB-317E-4550-9C47-BCD2F848A93A}"/>
    <cellStyle name="20% - Accent2 9 3 2" xfId="12877" xr:uid="{6CA9D612-AA5F-4A9B-BD0B-CACB443F27FB}"/>
    <cellStyle name="20% - Accent2 9 4" xfId="12878" xr:uid="{D18FB15F-6C69-44DA-BF5D-1901A1587885}"/>
    <cellStyle name="20% - Accent2 9_1. UI Summary" xfId="12879" xr:uid="{5844E3D8-2024-4178-8666-2D78289778C0}"/>
    <cellStyle name="20% - Accent3 10" xfId="12880" xr:uid="{AAF57E56-918D-4F24-A85D-5A11F9BE4BB9}"/>
    <cellStyle name="20% - Accent3 10 2" xfId="12881" xr:uid="{15B9BD01-5085-4206-9CEA-75297139E3DF}"/>
    <cellStyle name="20% - Accent3 10 2 2" xfId="12882" xr:uid="{855B7797-C862-4411-91AC-92F0AF084785}"/>
    <cellStyle name="20% - Accent3 10 3" xfId="12883" xr:uid="{5D67DC95-20D0-4699-AB3A-0F838460D6E3}"/>
    <cellStyle name="20% - Accent3 11" xfId="12884" xr:uid="{7221DF32-BACD-4FE9-A74D-A0A9C759B674}"/>
    <cellStyle name="20% - Accent3 11 2" xfId="12885" xr:uid="{BD1D5E57-D377-4EE0-94C1-C718D29EBD3C}"/>
    <cellStyle name="20% - Accent3 12" xfId="12886" xr:uid="{A4651ADE-DC43-4B97-A718-F482F0111B76}"/>
    <cellStyle name="20% - Accent3 13" xfId="12887" xr:uid="{9A0AD638-00D8-4DDF-AD7D-145DBEA723BC}"/>
    <cellStyle name="20% - Accent3 14" xfId="12888" xr:uid="{31F5A42F-CA84-461A-85EE-578CE0EA4FA8}"/>
    <cellStyle name="20% - Accent3 15" xfId="12889" xr:uid="{652E6B11-43A7-4F21-B17E-9CCB5727D845}"/>
    <cellStyle name="20% - Accent3 16" xfId="12890" xr:uid="{0ED1DF3A-61A9-4851-957F-F4BCBA100812}"/>
    <cellStyle name="20% - Accent3 17" xfId="12891" xr:uid="{41E99E7C-E349-475C-8CF0-0B6F25BD0862}"/>
    <cellStyle name="20% - Accent3 18" xfId="12892" xr:uid="{C362DC48-9097-4E82-AD83-6E7000BE02B3}"/>
    <cellStyle name="20% - Accent3 19" xfId="12893" xr:uid="{B7D5F6D1-4ED8-4B4F-9692-5CC04B696B23}"/>
    <cellStyle name="20% - Accent3 2" xfId="12894" xr:uid="{D66C17FB-93BD-415C-94E1-5A8B80BA003D}"/>
    <cellStyle name="20% - Accent3 2 10" xfId="12895" xr:uid="{CC6BA5F1-E305-4897-8254-E7947F70B482}"/>
    <cellStyle name="20% - Accent3 2 10 2" xfId="12896" xr:uid="{A1FF4D47-E249-477F-BEF8-1AD0BA5BF3DA}"/>
    <cellStyle name="20% - Accent3 2 11" xfId="12897" xr:uid="{4D36CEDA-AEE2-4E5B-980A-AC063CC82D72}"/>
    <cellStyle name="20% - Accent3 2 11 2" xfId="12898" xr:uid="{1D66C27A-0D67-465C-B835-A788E363A4A4}"/>
    <cellStyle name="20% - Accent3 2 12" xfId="12899" xr:uid="{F2FDFCFB-7540-4DD2-90F5-D18D93E59DAB}"/>
    <cellStyle name="20% - Accent3 2 12 2" xfId="12900" xr:uid="{F109BAB2-1DD3-4005-BD8E-E2AA44324037}"/>
    <cellStyle name="20% - Accent3 2 13" xfId="12901" xr:uid="{C686E87E-3E81-4F3A-8F69-7AC07E30A15D}"/>
    <cellStyle name="20% - Accent3 2 2" xfId="12902" xr:uid="{456D60D9-407E-4481-9AF2-BE1F7282AF9A}"/>
    <cellStyle name="20% - Accent3 2 2 2" xfId="12903" xr:uid="{E6948C17-B761-4C1D-979A-0FF2FF210B3D}"/>
    <cellStyle name="20% - Accent3 2 2 2 2" xfId="12904" xr:uid="{70BC8F39-EB53-4AAD-B6CB-871F9C1D0590}"/>
    <cellStyle name="20% - Accent3 2 2 3" xfId="12905" xr:uid="{EB570D4A-C48D-4842-971A-CE9368834EA4}"/>
    <cellStyle name="20% - Accent3 2 2_ACCOUNT 108030" xfId="12906" xr:uid="{1EC3936B-0E69-4750-9FB3-30760B8A2736}"/>
    <cellStyle name="20% - Accent3 2 3" xfId="12907" xr:uid="{E3F6EF3B-0952-4D3F-9B27-F524644F0323}"/>
    <cellStyle name="20% - Accent3 2 3 2" xfId="12908" xr:uid="{07155C4D-23E4-49AD-A9A2-CD7F386E2BDA}"/>
    <cellStyle name="20% - Accent3 2 3 3" xfId="12909" xr:uid="{4800F2BC-95D3-456C-9BEB-5F7CA3F5DFBD}"/>
    <cellStyle name="20% - Accent3 2 4" xfId="12910" xr:uid="{120064E6-DF70-4DF6-B698-FA4D9E9147FA}"/>
    <cellStyle name="20% - Accent3 2 4 2" xfId="12911" xr:uid="{44250AA8-F469-4840-8B27-28CF1E6D10A0}"/>
    <cellStyle name="20% - Accent3 2 5" xfId="12912" xr:uid="{C0F3AC88-01E9-4FE3-9F15-4700C3032E89}"/>
    <cellStyle name="20% - Accent3 2 6" xfId="12913" xr:uid="{796298AE-A5FD-44F3-9F98-02DCAB2378B8}"/>
    <cellStyle name="20% - Accent3 2 6 2" xfId="12914" xr:uid="{7258FBE7-5542-4023-B1EB-1BC3FABC8246}"/>
    <cellStyle name="20% - Accent3 2 7" xfId="12915" xr:uid="{2D37BA84-E28B-4EF5-B1AD-14689978A60A}"/>
    <cellStyle name="20% - Accent3 2 7 2" xfId="12916" xr:uid="{86FC7BAC-811A-4B3C-9755-47DF083D7D9C}"/>
    <cellStyle name="20% - Accent3 2 8" xfId="12917" xr:uid="{7EFDC008-096B-40B9-9271-C9483147A3CC}"/>
    <cellStyle name="20% - Accent3 2 8 2" xfId="12918" xr:uid="{3F2AC951-8B2C-44D6-AF3D-D0D0BA963969}"/>
    <cellStyle name="20% - Accent3 2 9" xfId="12919" xr:uid="{F9F23E18-3104-4177-93AA-9289BAFBDD46}"/>
    <cellStyle name="20% - Accent3 2 9 2" xfId="12920" xr:uid="{3348B552-071A-40EC-A29B-9A36DB4F8EFE}"/>
    <cellStyle name="20% - Accent3 2_ACCOUNT 108030" xfId="12921" xr:uid="{CC45F1CB-12B9-46F5-8970-678E8FFC7AB8}"/>
    <cellStyle name="20% - Accent3 20" xfId="12922" xr:uid="{D55D0BD8-7D7B-4C35-95A3-FCF93B89FD43}"/>
    <cellStyle name="20% - Accent3 21" xfId="12923" xr:uid="{33859546-FA73-4BAA-B092-B193806CB8B0}"/>
    <cellStyle name="20% - Accent3 22" xfId="12924" xr:uid="{52DB1AAB-1E99-4A57-8311-B313F4792E7D}"/>
    <cellStyle name="20% - Accent3 23" xfId="12925" xr:uid="{27E6F8CB-07E5-4351-AA0C-D17EB688EFD0}"/>
    <cellStyle name="20% - Accent3 24" xfId="12926" xr:uid="{DD16BC5F-E892-4BCE-83D0-18A65EED8EC0}"/>
    <cellStyle name="20% - Accent3 25" xfId="12927" xr:uid="{79E9A1A3-54E9-4760-ADE7-8C5D7DD98193}"/>
    <cellStyle name="20% - Accent3 26" xfId="12928" xr:uid="{E4EF0459-99B1-4304-87A4-5A18A0F423B5}"/>
    <cellStyle name="20% - Accent3 27" xfId="12929" xr:uid="{07D59081-2FC3-4FE9-8E8B-E98AEE5C22D7}"/>
    <cellStyle name="20% - Accent3 28" xfId="12930" xr:uid="{80C72D5A-8546-4C58-A8C0-0526EC806E25}"/>
    <cellStyle name="20% - Accent3 29" xfId="12931" xr:uid="{A4BB90F8-9558-49BB-A4FA-4957ACEDBF84}"/>
    <cellStyle name="20% - Accent3 3" xfId="12932" xr:uid="{9B9A4737-DD22-4C69-AEC7-42FDD7FCD6C1}"/>
    <cellStyle name="20% - Accent3 3 2" xfId="12933" xr:uid="{86F7A3A0-F20C-4F7D-A9DE-7E5A4B1B1971}"/>
    <cellStyle name="20% - Accent3 3 2 2" xfId="12934" xr:uid="{BD742DEA-12FE-4FB3-90A3-7CEEE37C4795}"/>
    <cellStyle name="20% - Accent3 3 2 2 2" xfId="12935" xr:uid="{F831E88D-B284-4F26-984B-5DE0B1F9FF9A}"/>
    <cellStyle name="20% - Accent3 3 2 2 2 2" xfId="12936" xr:uid="{933B088D-3A77-4F00-A960-056AC6358D7D}"/>
    <cellStyle name="20% - Accent3 3 2 2 2 2 2" xfId="12937" xr:uid="{5ECD33E7-7D52-4C46-B1A0-715CE850D103}"/>
    <cellStyle name="20% - Accent3 3 2 2 2 2 2 2" xfId="12938" xr:uid="{2BE64E09-E191-4ADC-AEC4-399D083B1303}"/>
    <cellStyle name="20% - Accent3 3 2 2 2 2 3" xfId="12939" xr:uid="{62C48F4D-BBBB-4EC1-A4CF-6CADCC4AA79B}"/>
    <cellStyle name="20% - Accent3 3 2 2 2 3" xfId="12940" xr:uid="{59587355-006E-4433-AF9F-71151C2251BC}"/>
    <cellStyle name="20% - Accent3 3 2 2 2 3 2" xfId="12941" xr:uid="{33F1A1DF-09B9-496F-A2CD-1FBA965E7F6D}"/>
    <cellStyle name="20% - Accent3 3 2 2 2 4" xfId="12942" xr:uid="{4A64402D-64EB-47BF-B9A6-E734116AACBC}"/>
    <cellStyle name="20% - Accent3 3 2 2 3" xfId="12943" xr:uid="{B1EA2A89-D2B7-4777-BA0E-57D917E7DD7A}"/>
    <cellStyle name="20% - Accent3 3 2 2 3 2" xfId="12944" xr:uid="{9028A68F-0C5F-4D9D-B202-611B7966C3B9}"/>
    <cellStyle name="20% - Accent3 3 2 2 3 2 2" xfId="12945" xr:uid="{AB86E76F-4B46-4B3C-9034-CCFA5A7F941E}"/>
    <cellStyle name="20% - Accent3 3 2 2 3 3" xfId="12946" xr:uid="{22AB266E-CB1F-4FB2-92C2-A5D140ED53F5}"/>
    <cellStyle name="20% - Accent3 3 2 2 4" xfId="12947" xr:uid="{FCB99B4B-6EAD-4174-A5FA-3B0E54F1D47E}"/>
    <cellStyle name="20% - Accent3 3 2 2 4 2" xfId="12948" xr:uid="{72A78CC0-4F29-4C8F-8319-9EFF3B992848}"/>
    <cellStyle name="20% - Accent3 3 2 2 5" xfId="12949" xr:uid="{979AE68F-2090-4AB7-B431-6C94385F4F7B}"/>
    <cellStyle name="20% - Accent3 3 2 3" xfId="12950" xr:uid="{47035A40-C5DB-4B25-A339-2136E141196D}"/>
    <cellStyle name="20% - Accent3 3 2 3 2" xfId="12951" xr:uid="{7D53EC6B-8CDB-44F6-BC32-7B8B96FA90DE}"/>
    <cellStyle name="20% - Accent3 3 2 3 2 2" xfId="12952" xr:uid="{EF3222EA-0E76-4BC1-BED6-ACE55B0EAC31}"/>
    <cellStyle name="20% - Accent3 3 2 3 2 2 2" xfId="12953" xr:uid="{08C86956-A66A-4496-B4DD-C4FC2971C6B5}"/>
    <cellStyle name="20% - Accent3 3 2 3 2 3" xfId="12954" xr:uid="{ABF7EA82-362D-4837-9E5E-04BD2C35D690}"/>
    <cellStyle name="20% - Accent3 3 2 3 3" xfId="12955" xr:uid="{4AD5CC07-FEF4-4549-8A2C-B13B42B8C831}"/>
    <cellStyle name="20% - Accent3 3 2 3 3 2" xfId="12956" xr:uid="{58293D16-089E-43D8-8FF9-CE04A15532A1}"/>
    <cellStyle name="20% - Accent3 3 2 3 4" xfId="12957" xr:uid="{77A26454-1FBA-4C66-B79E-04B6B9CE472D}"/>
    <cellStyle name="20% - Accent3 3 2 4" xfId="12958" xr:uid="{F2914F1B-3F6D-46DF-A578-79988559836B}"/>
    <cellStyle name="20% - Accent3 3 2 4 2" xfId="12959" xr:uid="{C046F9D7-7EB0-48E3-A637-7BC6140AB0D8}"/>
    <cellStyle name="20% - Accent3 3 2 4 2 2" xfId="12960" xr:uid="{B7EAE651-3FEF-4E57-B904-1C3B0B776493}"/>
    <cellStyle name="20% - Accent3 3 2 4 3" xfId="12961" xr:uid="{9A184777-2933-42C8-AF3E-0900D54A33F4}"/>
    <cellStyle name="20% - Accent3 3 2 5" xfId="12962" xr:uid="{B305E817-FDD9-484C-8774-B26C98355C38}"/>
    <cellStyle name="20% - Accent3 3 2 5 2" xfId="12963" xr:uid="{8970B424-B4E7-4314-9C7D-C2557B603A1C}"/>
    <cellStyle name="20% - Accent3 3 2 6" xfId="12964" xr:uid="{486B7841-F045-4CA1-94A1-2E3BA28094E3}"/>
    <cellStyle name="20% - Accent3 3 2_ACCOUNT 108030" xfId="12965" xr:uid="{738F7258-ED65-48AB-AAA8-60CA885C0A8A}"/>
    <cellStyle name="20% - Accent3 3 3" xfId="12966" xr:uid="{0F7B4315-7F7B-4813-8F35-8A9C8798EB6E}"/>
    <cellStyle name="20% - Accent3 3 3 2" xfId="12967" xr:uid="{E946FDB2-D8B4-4FDA-AC3C-2B810A7BEE66}"/>
    <cellStyle name="20% - Accent3 3 3 2 2" xfId="12968" xr:uid="{A380E563-5442-41A7-A880-8E1E49018902}"/>
    <cellStyle name="20% - Accent3 3 3 2 2 2" xfId="12969" xr:uid="{CA84970F-1CB8-4881-882B-AD6A801C0778}"/>
    <cellStyle name="20% - Accent3 3 3 2 2 2 2" xfId="12970" xr:uid="{9CF645AB-1125-4E28-A171-020589695F71}"/>
    <cellStyle name="20% - Accent3 3 3 2 2 3" xfId="12971" xr:uid="{0734F583-E5CC-4E36-A721-1299E77C1746}"/>
    <cellStyle name="20% - Accent3 3 3 2 3" xfId="12972" xr:uid="{73BCE3E1-28A2-4FA6-89C5-77BB33A4F40B}"/>
    <cellStyle name="20% - Accent3 3 3 2 3 2" xfId="12973" xr:uid="{81E13EE2-50C7-4A8D-9CB7-3FE8E421D7BB}"/>
    <cellStyle name="20% - Accent3 3 3 2 4" xfId="12974" xr:uid="{FC9D4414-BDB4-46BE-BD9A-DBDB8C27B936}"/>
    <cellStyle name="20% - Accent3 3 3 3" xfId="12975" xr:uid="{9BF08770-5106-4264-B4BE-5A5BC4028A10}"/>
    <cellStyle name="20% - Accent3 3 3 3 2" xfId="12976" xr:uid="{4180E917-8965-4BE7-AEA8-57C591BFDD3A}"/>
    <cellStyle name="20% - Accent3 3 3 3 2 2" xfId="12977" xr:uid="{50316EAC-9465-4C61-8B1D-FED08DA3CA4C}"/>
    <cellStyle name="20% - Accent3 3 3 3 3" xfId="12978" xr:uid="{EDADCA68-932A-4446-8772-E4F50CF22B14}"/>
    <cellStyle name="20% - Accent3 3 3 4" xfId="12979" xr:uid="{9D2729A7-51ED-4F3C-906E-98BBC271C506}"/>
    <cellStyle name="20% - Accent3 3 3 4 2" xfId="12980" xr:uid="{0433BA9B-3658-465B-990C-76F51DC8469E}"/>
    <cellStyle name="20% - Accent3 3 3 5" xfId="12981" xr:uid="{FDBED5E2-B5CE-4E9F-93E5-B2E0DF7ECCE2}"/>
    <cellStyle name="20% - Accent3 3 4" xfId="12982" xr:uid="{D139DECC-5690-428F-885F-BE6C7515285E}"/>
    <cellStyle name="20% - Accent3 3 4 2" xfId="12983" xr:uid="{26FF5B01-EAB3-4298-B43D-17EEF7CBFB45}"/>
    <cellStyle name="20% - Accent3 3 4 2 2" xfId="12984" xr:uid="{8B90587B-A6D5-4D18-A617-C4AA3CADC05A}"/>
    <cellStyle name="20% - Accent3 3 4 2 2 2" xfId="12985" xr:uid="{976631E4-21A5-4B36-8349-BD73EB5B69D1}"/>
    <cellStyle name="20% - Accent3 3 4 2 3" xfId="12986" xr:uid="{9C353022-8194-4A9B-B5D9-80F75D7504A8}"/>
    <cellStyle name="20% - Accent3 3 4 3" xfId="12987" xr:uid="{F2E40827-AA8C-4DC8-B28D-59D30D58BB6E}"/>
    <cellStyle name="20% - Accent3 3 4 3 2" xfId="12988" xr:uid="{3376CD9C-9B43-4001-8DF0-CC5FAFDD3955}"/>
    <cellStyle name="20% - Accent3 3 4 4" xfId="12989" xr:uid="{4C6101C8-CD6E-45B4-BABD-A5E92B6A5EDD}"/>
    <cellStyle name="20% - Accent3 3 5" xfId="12990" xr:uid="{1EF38FBA-C292-4768-85B0-8AA382F2182E}"/>
    <cellStyle name="20% - Accent3 3 5 2" xfId="12991" xr:uid="{2644F2C3-BBA7-4EB1-98B0-FB537200C227}"/>
    <cellStyle name="20% - Accent3 3 5 2 2" xfId="12992" xr:uid="{7AFE331D-D15E-4019-A7BD-3B40A8B9703C}"/>
    <cellStyle name="20% - Accent3 3 5 3" xfId="12993" xr:uid="{315BEF7F-38FC-4712-A58F-7AF546B4E000}"/>
    <cellStyle name="20% - Accent3 3 6" xfId="12994" xr:uid="{A21A1F94-52B9-4336-8C55-F284EC6F57F0}"/>
    <cellStyle name="20% - Accent3 3 6 2" xfId="12995" xr:uid="{05DB9481-6304-46F6-8400-E06C3A07F6A8}"/>
    <cellStyle name="20% - Accent3 3 7" xfId="12996" xr:uid="{E86279C5-8533-47BD-A277-66EFB72BEC2B}"/>
    <cellStyle name="20% - Accent3 3 8" xfId="12997" xr:uid="{205123C4-4CE3-4D6D-91CF-509B43A4B507}"/>
    <cellStyle name="20% - Accent3 3_ACCOUNT 108030" xfId="12998" xr:uid="{F253C0A0-44E6-4CD6-83E8-B97A9457F98B}"/>
    <cellStyle name="20% - Accent3 30" xfId="12999" xr:uid="{5110F378-848C-4B1C-96BB-2F42132D906D}"/>
    <cellStyle name="20% - Accent3 31" xfId="13000" xr:uid="{A632F96D-2CF3-4991-B2A8-E993075F8FC7}"/>
    <cellStyle name="20% - Accent3 32" xfId="13001" xr:uid="{F242B9F4-D0C2-488E-981B-D25F02E9587C}"/>
    <cellStyle name="20% - Accent3 33" xfId="13002" xr:uid="{1969D82D-BD8B-4381-99B1-F1FF2A9F8D58}"/>
    <cellStyle name="20% - Accent3 34" xfId="13003" xr:uid="{CD03AE57-8A4D-4DAD-984A-E0C9BA2B1698}"/>
    <cellStyle name="20% - Accent3 35" xfId="13004" xr:uid="{144F4230-3EDD-4C40-9CA0-F5FD1E1F0571}"/>
    <cellStyle name="20% - Accent3 36" xfId="13005" xr:uid="{41E0423B-38FC-48AD-8FCF-5B3C5E2856A8}"/>
    <cellStyle name="20% - Accent3 37" xfId="13006" xr:uid="{AAF56B99-D6C3-4DD7-A6C1-C78575CA31A6}"/>
    <cellStyle name="20% - Accent3 38" xfId="13007" xr:uid="{D46CA8DA-1511-4CF3-AC7D-8A189FC0103A}"/>
    <cellStyle name="20% - Accent3 4" xfId="13008" xr:uid="{DF244AAF-C196-4733-A7ED-D2D953DEEDEF}"/>
    <cellStyle name="20% - Accent3 4 2" xfId="13009" xr:uid="{FD0EDA04-016B-40BC-BF2F-C401CA265365}"/>
    <cellStyle name="20% - Accent3 4 2 2" xfId="13010" xr:uid="{B7623394-4D13-4E67-BA24-7CEF0DB93E44}"/>
    <cellStyle name="20% - Accent3 4 2 2 2" xfId="13011" xr:uid="{1A85E6B1-3168-4AF3-B5B8-2B66C7B6160E}"/>
    <cellStyle name="20% - Accent3 4 2 2 2 2" xfId="13012" xr:uid="{BA8421D9-5F81-49DE-A9B5-4C6BB7B2036F}"/>
    <cellStyle name="20% - Accent3 4 2 2 2 2 2" xfId="13013" xr:uid="{F2F8A397-195F-4C49-8295-FC838AF88C54}"/>
    <cellStyle name="20% - Accent3 4 2 2 2 3" xfId="13014" xr:uid="{A654D632-38C9-4E58-AC27-5440C2C80871}"/>
    <cellStyle name="20% - Accent3 4 2 2 3" xfId="13015" xr:uid="{00ADFBB5-5BB4-4626-9D31-D19AE2504EF2}"/>
    <cellStyle name="20% - Accent3 4 2 2 3 2" xfId="13016" xr:uid="{EE2228BD-ED9E-432E-A142-2C5598CC888B}"/>
    <cellStyle name="20% - Accent3 4 2 2 4" xfId="13017" xr:uid="{F33B9744-5F95-4D28-AB86-B70F222FB355}"/>
    <cellStyle name="20% - Accent3 4 2 3" xfId="13018" xr:uid="{DAE99B00-8205-444E-98B4-259928437C25}"/>
    <cellStyle name="20% - Accent3 4 2 3 2" xfId="13019" xr:uid="{522557AA-4949-4E03-94BA-19620F600EF3}"/>
    <cellStyle name="20% - Accent3 4 2 3 2 2" xfId="13020" xr:uid="{B4AAF6CF-6817-47D9-B796-9201127D0A27}"/>
    <cellStyle name="20% - Accent3 4 2 3 3" xfId="13021" xr:uid="{676F24EE-8CF4-40F6-A714-C2D13FF79F26}"/>
    <cellStyle name="20% - Accent3 4 2 4" xfId="13022" xr:uid="{B082E152-79D3-4EBF-86BD-210F96D07E54}"/>
    <cellStyle name="20% - Accent3 4 2 4 2" xfId="13023" xr:uid="{8650C555-B191-4BD3-87D6-5F7A90F71E7D}"/>
    <cellStyle name="20% - Accent3 4 2 5" xfId="13024" xr:uid="{2FD24F20-9039-4B02-8525-56EF66AA23BB}"/>
    <cellStyle name="20% - Accent3 4 2_ACCOUNT 108030" xfId="13025" xr:uid="{85BAFE32-681C-4827-8E8A-BE9E1F5AFBB5}"/>
    <cellStyle name="20% - Accent3 4 3" xfId="13026" xr:uid="{CD2E6D17-6AFE-49D2-B6AE-29F32A5E5E3C}"/>
    <cellStyle name="20% - Accent3 4 3 2" xfId="13027" xr:uid="{05A80EC0-8BB4-4B4E-A8E4-5D3B8DAD27B7}"/>
    <cellStyle name="20% - Accent3 4 3 2 2" xfId="13028" xr:uid="{F5DACED6-38D6-4E94-AE99-D9C6F3D37080}"/>
    <cellStyle name="20% - Accent3 4 3 2 2 2" xfId="13029" xr:uid="{DEB4EF3D-B0B3-4539-829A-414139828B83}"/>
    <cellStyle name="20% - Accent3 4 3 2 3" xfId="13030" xr:uid="{AAF46AC3-A4DF-4BD5-B09B-4225F96202E6}"/>
    <cellStyle name="20% - Accent3 4 3 3" xfId="13031" xr:uid="{17E05877-DD08-4E5C-94AF-0F289C272E16}"/>
    <cellStyle name="20% - Accent3 4 3 3 2" xfId="13032" xr:uid="{7D39A515-36A8-447E-BBF4-C6E06DE3D727}"/>
    <cellStyle name="20% - Accent3 4 3 4" xfId="13033" xr:uid="{E75A8467-D598-4020-A8A9-CF865C3572A5}"/>
    <cellStyle name="20% - Accent3 4 4" xfId="13034" xr:uid="{F924F107-7470-4979-8B97-D2277927CCDC}"/>
    <cellStyle name="20% - Accent3 4 4 2" xfId="13035" xr:uid="{EBFB9F85-C80F-4201-921B-282E0321CA81}"/>
    <cellStyle name="20% - Accent3 4 4 2 2" xfId="13036" xr:uid="{DE63BB72-DBEE-4FB7-A6D0-0E47EDA8F6F3}"/>
    <cellStyle name="20% - Accent3 4 4 3" xfId="13037" xr:uid="{F3E33DC7-23E9-43F5-8B22-9A20D8C03D3D}"/>
    <cellStyle name="20% - Accent3 4 5" xfId="13038" xr:uid="{47C99774-A497-4FDA-A28A-3CB9C96135B6}"/>
    <cellStyle name="20% - Accent3 4 5 2" xfId="13039" xr:uid="{8AADEF40-4295-426C-BC28-B36F9FE737C8}"/>
    <cellStyle name="20% - Accent3 4 6" xfId="13040" xr:uid="{98319C61-23B4-4D8B-8E5F-0EAD49D662A0}"/>
    <cellStyle name="20% - Accent3 4 7" xfId="13041" xr:uid="{662CEAD3-18FD-4423-9761-3C3C007E39B3}"/>
    <cellStyle name="20% - Accent3 4_ACCOUNT 108030" xfId="13042" xr:uid="{B0B91898-1DD9-4359-B34E-E9C27139922D}"/>
    <cellStyle name="20% - Accent3 5" xfId="13043" xr:uid="{B173D908-EB4D-4792-845E-FE0684D78536}"/>
    <cellStyle name="20% - Accent3 5 2" xfId="13044" xr:uid="{6B324926-AD84-409A-9174-1431342A009E}"/>
    <cellStyle name="20% - Accent3 5 2 2" xfId="13045" xr:uid="{67B47C19-DBAD-4F3B-A633-0AE407B37A77}"/>
    <cellStyle name="20% - Accent3 5 2 2 2" xfId="13046" xr:uid="{67D46DB4-CC0B-4661-8DD4-63379FF2F858}"/>
    <cellStyle name="20% - Accent3 5 2 2 2 2" xfId="13047" xr:uid="{6D359F3C-8DEF-4561-ACB9-E20C2FBB13D0}"/>
    <cellStyle name="20% - Accent3 5 2 2 3" xfId="13048" xr:uid="{A0683D1D-E49B-493F-A766-8C23FEBD7195}"/>
    <cellStyle name="20% - Accent3 5 2 3" xfId="13049" xr:uid="{2BE1DEDA-073A-47A7-A80A-B726FCC5170A}"/>
    <cellStyle name="20% - Accent3 5 2 3 2" xfId="13050" xr:uid="{5298FD0A-7FA3-4FA0-BE91-0847F8703A74}"/>
    <cellStyle name="20% - Accent3 5 2 4" xfId="13051" xr:uid="{D4800836-90CF-4456-8ED5-CA96124A4B67}"/>
    <cellStyle name="20% - Accent3 5 2_ACCOUNT 108030" xfId="13052" xr:uid="{590E2A24-8361-4AFA-8248-A21DFC3F9518}"/>
    <cellStyle name="20% - Accent3 5 3" xfId="13053" xr:uid="{E1BFD95D-1D9A-4DD6-8787-78ABC50F8DA0}"/>
    <cellStyle name="20% - Accent3 5 3 2" xfId="13054" xr:uid="{52A1842F-84CD-4DF0-9896-41DF33A81F57}"/>
    <cellStyle name="20% - Accent3 5 3 2 2" xfId="13055" xr:uid="{525012A6-B40F-4174-AAFA-7FCF34114C4F}"/>
    <cellStyle name="20% - Accent3 5 3 3" xfId="13056" xr:uid="{9B4545DB-690B-4D85-ACF6-2C09ADF95E42}"/>
    <cellStyle name="20% - Accent3 5 4" xfId="13057" xr:uid="{BD16AA04-6439-4643-81F3-F03B6ED45450}"/>
    <cellStyle name="20% - Accent3 5 4 2" xfId="13058" xr:uid="{5B5823E8-51E2-4E2E-A00F-C9908C2FBA0B}"/>
    <cellStyle name="20% - Accent3 5 5" xfId="13059" xr:uid="{244E464A-20B3-44F5-A812-A44DE8DE3F05}"/>
    <cellStyle name="20% - Accent3 5 6" xfId="13060" xr:uid="{453B2F33-C835-4197-B42E-66173FA028ED}"/>
    <cellStyle name="20% - Accent3 5_ACCOUNT 108030" xfId="13061" xr:uid="{682DEB56-35C2-4470-8189-273B9C980D13}"/>
    <cellStyle name="20% - Accent3 6" xfId="13062" xr:uid="{D3A8DA33-4A81-493E-8AD0-10DD10829C20}"/>
    <cellStyle name="20% - Accent3 6 2" xfId="13063" xr:uid="{503B4116-FC87-4D70-9631-EA3877D19306}"/>
    <cellStyle name="20% - Accent3 6 2 2" xfId="13064" xr:uid="{69A036A5-9873-40CE-9DAA-FDE472CE5727}"/>
    <cellStyle name="20% - Accent3 6 2 2 2" xfId="13065" xr:uid="{90C184C5-BC52-4EB1-924A-23F366B32323}"/>
    <cellStyle name="20% - Accent3 6 2 3" xfId="13066" xr:uid="{DFC48931-2938-418F-98D2-B3D67B8A566F}"/>
    <cellStyle name="20% - Accent3 6 2_ACCOUNT 108030" xfId="13067" xr:uid="{89E76E35-FDF7-40CA-8EA1-6576B07C4275}"/>
    <cellStyle name="20% - Accent3 6 3" xfId="13068" xr:uid="{2D0F349E-B1E0-4B0B-9BBA-7AF0206C737B}"/>
    <cellStyle name="20% - Accent3 6 3 2" xfId="13069" xr:uid="{EA440EEB-C0F9-4B1A-9153-39B63B1FEED4}"/>
    <cellStyle name="20% - Accent3 6 4" xfId="13070" xr:uid="{B4FF5286-52AE-49FC-A902-F06605868852}"/>
    <cellStyle name="20% - Accent3 6_ACCOUNT 108030" xfId="13071" xr:uid="{29992037-C3CA-4466-8FBC-B50498BABF1C}"/>
    <cellStyle name="20% - Accent3 7" xfId="13072" xr:uid="{5138BB11-64BD-480F-9FAF-69BD5F08AC92}"/>
    <cellStyle name="20% - Accent3 7 2" xfId="13073" xr:uid="{5C03C059-7E56-4400-A841-2A84D72EF82A}"/>
    <cellStyle name="20% - Accent3 7 2 2" xfId="13074" xr:uid="{79FB2C9A-EFAE-4144-9CD0-9E08D0529075}"/>
    <cellStyle name="20% - Accent3 7 2 2 2" xfId="13075" xr:uid="{F1AD5F58-12EF-4EE4-8FBA-214F0055714F}"/>
    <cellStyle name="20% - Accent3 7 2 3" xfId="13076" xr:uid="{C112DDFB-3383-4492-9E41-A474B4413D36}"/>
    <cellStyle name="20% - Accent3 7 2_ACCOUNT 108030" xfId="13077" xr:uid="{3F8AAE61-6B86-4417-977F-7016C6048305}"/>
    <cellStyle name="20% - Accent3 7 3" xfId="13078" xr:uid="{1B9D4DC4-EB29-40D0-8D5A-0DF736FF8785}"/>
    <cellStyle name="20% - Accent3 7 3 2" xfId="13079" xr:uid="{F0BB2E7D-FAD3-4C2F-B4E9-1968D51E0E22}"/>
    <cellStyle name="20% - Accent3 7 4" xfId="13080" xr:uid="{63FAE0E0-84B0-46BD-8B9C-140E7405E2A1}"/>
    <cellStyle name="20% - Accent3 7 4 2" xfId="13081" xr:uid="{2509DEDF-52EE-401A-B94A-F4565B0D0583}"/>
    <cellStyle name="20% - Accent3 7 4 2 2" xfId="13082" xr:uid="{9B30BABA-8BBD-4177-92D8-1FB49B827D16}"/>
    <cellStyle name="20% - Accent3 7 4 3" xfId="13083" xr:uid="{4B671A17-4A46-4948-AD06-EF1E35ACB1FB}"/>
    <cellStyle name="20% - Accent3 8" xfId="13084" xr:uid="{9F54DD65-8B3E-4259-9258-B32D433E2DAB}"/>
    <cellStyle name="20% - Accent3 8 2" xfId="13085" xr:uid="{DF03E30C-843E-4976-966B-831438B9FC1C}"/>
    <cellStyle name="20% - Accent3 8 2 2" xfId="13086" xr:uid="{01E1FB78-0D48-4A56-AF36-705E4A42CA16}"/>
    <cellStyle name="20% - Accent3 8 3" xfId="13087" xr:uid="{13C36A81-1F89-485A-8A4F-E4F90CEC7646}"/>
    <cellStyle name="20% - Accent3 8 3 2" xfId="13088" xr:uid="{E227D8E4-6B16-48AB-8C44-19371E034661}"/>
    <cellStyle name="20% - Accent3 8 4" xfId="13089" xr:uid="{C16813B9-B42A-4687-8B43-4A2528C3FCCB}"/>
    <cellStyle name="20% - Accent3 8_ACCOUNT 108030" xfId="13090" xr:uid="{E6F5FC72-4F85-4CA6-BE21-A96E36C05F48}"/>
    <cellStyle name="20% - Accent3 9" xfId="13091" xr:uid="{021E7ED5-08C5-4567-856A-F00FBFC3D4CA}"/>
    <cellStyle name="20% - Accent3 9 2" xfId="13092" xr:uid="{E93629AC-6DC8-41CF-B7A6-F35287538D26}"/>
    <cellStyle name="20% - Accent3 9 2 2" xfId="13093" xr:uid="{40B9761E-2387-4B80-9ABE-1D123B67D26D}"/>
    <cellStyle name="20% - Accent3 9 2_1. UI Summary" xfId="13094" xr:uid="{08CB1C05-228E-4E6C-8A60-48C287EC8432}"/>
    <cellStyle name="20% - Accent3 9 3" xfId="13095" xr:uid="{34A36AC7-A900-43F7-B736-2A6A1C8EE53A}"/>
    <cellStyle name="20% - Accent3 9 3 2" xfId="13096" xr:uid="{7D23222C-F63B-428A-BD76-83DBA0C768A7}"/>
    <cellStyle name="20% - Accent3 9 4" xfId="13097" xr:uid="{D860B1BA-25C7-4CE6-B461-50D51ECD33A7}"/>
    <cellStyle name="20% - Accent3 9_1. UI Summary" xfId="13098" xr:uid="{8C1BB4AF-3ECD-4A82-B681-17A135086BFE}"/>
    <cellStyle name="20% - Accent4 10" xfId="13099" xr:uid="{167A06FA-BE8A-4DDA-900D-A71FBAFFD786}"/>
    <cellStyle name="20% - Accent4 10 2" xfId="13100" xr:uid="{4F223CEA-8C3C-475B-A647-57D875DEAAE2}"/>
    <cellStyle name="20% - Accent4 10 2 2" xfId="13101" xr:uid="{0CCEE790-CC5C-4B97-A451-A5942CFDB1C3}"/>
    <cellStyle name="20% - Accent4 10 3" xfId="13102" xr:uid="{31DC9176-BA15-4EB4-AED9-8238278947C1}"/>
    <cellStyle name="20% - Accent4 11" xfId="13103" xr:uid="{33F6F73F-BA53-42EA-B5B0-D6FA9A70AF12}"/>
    <cellStyle name="20% - Accent4 12" xfId="13104" xr:uid="{17CE5876-8EB1-4BDF-B5A1-66D6CFF0100A}"/>
    <cellStyle name="20% - Accent4 13" xfId="13105" xr:uid="{DDFEF8E4-52E8-49AE-B4F8-C1BE1D1BD615}"/>
    <cellStyle name="20% - Accent4 14" xfId="13106" xr:uid="{A2A2E5C8-8668-4D9E-8529-6EC0D64E4719}"/>
    <cellStyle name="20% - Accent4 15" xfId="13107" xr:uid="{BD0E8A2A-211D-4786-A646-783A77866E45}"/>
    <cellStyle name="20% - Accent4 16" xfId="13108" xr:uid="{4B0C9CC1-5975-43F2-917B-C5959140B001}"/>
    <cellStyle name="20% - Accent4 17" xfId="13109" xr:uid="{0C2850FE-CBAF-40F9-B76A-73688CEE959D}"/>
    <cellStyle name="20% - Accent4 18" xfId="13110" xr:uid="{C5FB6DC2-6652-4937-B381-E2B331B68EB7}"/>
    <cellStyle name="20% - Accent4 19" xfId="13111" xr:uid="{BBA7F49B-A96D-486F-96FD-BF66409CDDDB}"/>
    <cellStyle name="20% - Accent4 2" xfId="13112" xr:uid="{64FEA482-8B0A-49A7-99AC-4B1EA7FA59EE}"/>
    <cellStyle name="20% - Accent4 2 10" xfId="13113" xr:uid="{4AB1DFD6-A6B8-4564-A13C-6EF3E136CA67}"/>
    <cellStyle name="20% - Accent4 2 10 2" xfId="13114" xr:uid="{4561836A-73CE-4D16-9898-D9581418217F}"/>
    <cellStyle name="20% - Accent4 2 11" xfId="13115" xr:uid="{88F30EE3-A391-423F-9F3B-CFE1BAC7036A}"/>
    <cellStyle name="20% - Accent4 2 11 2" xfId="13116" xr:uid="{38CACC7E-08F1-4958-8208-A90153A74DCE}"/>
    <cellStyle name="20% - Accent4 2 12" xfId="13117" xr:uid="{C96B24F9-A8BD-4C27-84D3-E84168F03C07}"/>
    <cellStyle name="20% - Accent4 2 2" xfId="13118" xr:uid="{94C17F97-1C7E-4BF8-933D-E2C50D536FB3}"/>
    <cellStyle name="20% - Accent4 2 2 2" xfId="13119" xr:uid="{E5CBAC57-2E30-4ABF-932F-01CCCB5BA488}"/>
    <cellStyle name="20% - Accent4 2 2 2 2" xfId="13120" xr:uid="{0E747E7D-ED5D-4364-8F00-AC473B5C2186}"/>
    <cellStyle name="20% - Accent4 2 2 3" xfId="13121" xr:uid="{C9DEBA90-D6D8-4DF3-85F0-B5272A33DBBC}"/>
    <cellStyle name="20% - Accent4 2 2_ACCOUNT 108030" xfId="13122" xr:uid="{7B3F8EF5-5B55-4830-AD03-4A9869EDCEFE}"/>
    <cellStyle name="20% - Accent4 2 3" xfId="13123" xr:uid="{09B5A06F-6F3E-45E3-8CCF-9EE3C486C374}"/>
    <cellStyle name="20% - Accent4 2 3 2" xfId="13124" xr:uid="{913A17DD-C145-4BB1-9358-0457C3301E15}"/>
    <cellStyle name="20% - Accent4 2 3 3" xfId="13125" xr:uid="{914162B7-093E-489E-8E10-286F29828E30}"/>
    <cellStyle name="20% - Accent4 2 4" xfId="13126" xr:uid="{39967349-A6E4-417F-B36D-29C037707CF2}"/>
    <cellStyle name="20% - Accent4 2 4 2" xfId="13127" xr:uid="{91F91620-37DD-4DC7-B45A-EE7F6C275919}"/>
    <cellStyle name="20% - Accent4 2 5" xfId="13128" xr:uid="{B68C6516-22D9-426E-93C2-C71F83E15B4C}"/>
    <cellStyle name="20% - Accent4 2 5 2" xfId="13129" xr:uid="{C36C84A8-284E-4295-A94F-82B42881E3F4}"/>
    <cellStyle name="20% - Accent4 2 6" xfId="13130" xr:uid="{7373F045-9F15-4016-9747-B48330725662}"/>
    <cellStyle name="20% - Accent4 2 6 2" xfId="13131" xr:uid="{A316BB9E-31B6-43E0-A801-DFBFA6D3DDBB}"/>
    <cellStyle name="20% - Accent4 2 7" xfId="13132" xr:uid="{39F34545-198B-47F0-ADCC-960DCDE6C430}"/>
    <cellStyle name="20% - Accent4 2 7 2" xfId="13133" xr:uid="{0108B130-12D9-4477-A516-D7A7CC270D25}"/>
    <cellStyle name="20% - Accent4 2 8" xfId="13134" xr:uid="{92B0F4EA-0970-46A2-9410-1C8B4D691B12}"/>
    <cellStyle name="20% - Accent4 2 8 2" xfId="13135" xr:uid="{715C802B-EE94-4345-99D2-00DAE13A270B}"/>
    <cellStyle name="20% - Accent4 2 9" xfId="13136" xr:uid="{B9F43338-7C64-4624-9ED6-913D7E6646DD}"/>
    <cellStyle name="20% - Accent4 2 9 2" xfId="13137" xr:uid="{ECAE7D53-1DC7-43DF-AD14-A80A0855CD76}"/>
    <cellStyle name="20% - Accent4 2_ACCOUNT 108030" xfId="13138" xr:uid="{C90FCF1B-DABA-410B-8218-C8024C9EF51C}"/>
    <cellStyle name="20% - Accent4 20" xfId="13139" xr:uid="{B7889790-698B-438D-920F-2666BED6C376}"/>
    <cellStyle name="20% - Accent4 21" xfId="13140" xr:uid="{8CBEC9B3-AE10-460E-B7D5-DE33241A39F9}"/>
    <cellStyle name="20% - Accent4 22" xfId="13141" xr:uid="{092E5029-8391-423C-ABB9-CD025A856CA0}"/>
    <cellStyle name="20% - Accent4 23" xfId="13142" xr:uid="{E7F3E1E8-E018-4227-9214-8BA3B50ED650}"/>
    <cellStyle name="20% - Accent4 24" xfId="13143" xr:uid="{A4293D83-970E-4948-834B-57DFA1BFCB90}"/>
    <cellStyle name="20% - Accent4 25" xfId="13144" xr:uid="{311CFB46-CECC-48D4-8C2C-AC363DC10396}"/>
    <cellStyle name="20% - Accent4 26" xfId="13145" xr:uid="{3D9C5D5A-D35A-4AFA-814C-18A171C283CB}"/>
    <cellStyle name="20% - Accent4 27" xfId="13146" xr:uid="{F4F040D4-EABC-4314-9FBE-23FDF65309BE}"/>
    <cellStyle name="20% - Accent4 28" xfId="13147" xr:uid="{6C11A6A6-A544-4A66-A4FA-4C22470073D0}"/>
    <cellStyle name="20% - Accent4 29" xfId="13148" xr:uid="{B4E762EE-D530-44A2-88D0-3BD9AEFB9C75}"/>
    <cellStyle name="20% - Accent4 3" xfId="13149" xr:uid="{6C207897-F14E-4946-BE1D-778CB2C3E932}"/>
    <cellStyle name="20% - Accent4 3 2" xfId="13150" xr:uid="{343BAFEF-F1B1-4FD6-8E96-691CFE40EA28}"/>
    <cellStyle name="20% - Accent4 3 2 2" xfId="13151" xr:uid="{317FB77E-480B-4032-BED9-9F5A8B1565BF}"/>
    <cellStyle name="20% - Accent4 3 2 2 2" xfId="13152" xr:uid="{8EC86CDD-9ACF-4B36-A9B5-E50314FF8E00}"/>
    <cellStyle name="20% - Accent4 3 2 2 2 2" xfId="13153" xr:uid="{95F7A972-4230-4672-8504-FC839074CAF1}"/>
    <cellStyle name="20% - Accent4 3 2 2 2 2 2" xfId="13154" xr:uid="{56514CD7-84A7-4407-8018-BB27836CF756}"/>
    <cellStyle name="20% - Accent4 3 2 2 2 2 2 2" xfId="13155" xr:uid="{492F0875-D42C-4A30-BB13-86328FC201B7}"/>
    <cellStyle name="20% - Accent4 3 2 2 2 2 3" xfId="13156" xr:uid="{60B1FA55-FF0B-4CC4-BDC7-343C874E17C9}"/>
    <cellStyle name="20% - Accent4 3 2 2 2 3" xfId="13157" xr:uid="{47835321-C469-49BC-B0BC-EA338044F33D}"/>
    <cellStyle name="20% - Accent4 3 2 2 2 3 2" xfId="13158" xr:uid="{3C0CB724-3570-421C-8BAE-3EFDC2F9CF8D}"/>
    <cellStyle name="20% - Accent4 3 2 2 2 4" xfId="13159" xr:uid="{AD951C5F-56A1-4E3A-B105-3F8368B7CA50}"/>
    <cellStyle name="20% - Accent4 3 2 2 3" xfId="13160" xr:uid="{9BF345EA-6617-4D75-9D0E-14CCAE1811A2}"/>
    <cellStyle name="20% - Accent4 3 2 2 3 2" xfId="13161" xr:uid="{BC96EC86-EF40-4D78-A777-A5D338638649}"/>
    <cellStyle name="20% - Accent4 3 2 2 3 2 2" xfId="13162" xr:uid="{52DFFECA-70DA-42C1-867F-550AABAC087E}"/>
    <cellStyle name="20% - Accent4 3 2 2 3 3" xfId="13163" xr:uid="{8908CD32-8279-4838-AC95-53B57CD49AC3}"/>
    <cellStyle name="20% - Accent4 3 2 2 4" xfId="13164" xr:uid="{CBE3208E-AD27-4AB7-95F8-10E917B4F984}"/>
    <cellStyle name="20% - Accent4 3 2 2 4 2" xfId="13165" xr:uid="{548F2C50-BCB7-4798-A2F6-D9E01B06C60F}"/>
    <cellStyle name="20% - Accent4 3 2 2 5" xfId="13166" xr:uid="{E9F72366-3D39-4B61-AFC5-477717B0EDA2}"/>
    <cellStyle name="20% - Accent4 3 2 3" xfId="13167" xr:uid="{7BE3C416-7796-42E8-A115-E90EFCB68FCE}"/>
    <cellStyle name="20% - Accent4 3 2 3 2" xfId="13168" xr:uid="{12A319B4-FBD3-422F-8819-6B39BD538E1D}"/>
    <cellStyle name="20% - Accent4 3 2 3 2 2" xfId="13169" xr:uid="{8C85E452-D988-4CDE-B4E2-D8B6F505E1F3}"/>
    <cellStyle name="20% - Accent4 3 2 3 2 2 2" xfId="13170" xr:uid="{AD269D98-6D62-4DF3-AEA1-350D2393B95C}"/>
    <cellStyle name="20% - Accent4 3 2 3 2 3" xfId="13171" xr:uid="{FC89FC86-25BB-42DA-8676-869673C2F010}"/>
    <cellStyle name="20% - Accent4 3 2 3 3" xfId="13172" xr:uid="{E2FC7275-9192-45B7-9D15-F224C283DE0C}"/>
    <cellStyle name="20% - Accent4 3 2 3 3 2" xfId="13173" xr:uid="{FBC35DF3-6AEE-47BC-ACEB-0C9804D12447}"/>
    <cellStyle name="20% - Accent4 3 2 3 4" xfId="13174" xr:uid="{CE2199C4-BF0C-4799-B3F1-784441A882E4}"/>
    <cellStyle name="20% - Accent4 3 2 4" xfId="13175" xr:uid="{865DD297-604C-4522-B921-B141B2D92DD6}"/>
    <cellStyle name="20% - Accent4 3 2 4 2" xfId="13176" xr:uid="{BFDD559B-DC48-4734-908B-79EF87B4100B}"/>
    <cellStyle name="20% - Accent4 3 2 4 2 2" xfId="13177" xr:uid="{56B95271-6944-424B-86E2-9B83934E4441}"/>
    <cellStyle name="20% - Accent4 3 2 4 3" xfId="13178" xr:uid="{D69052C8-76D2-41AA-A2B4-2654125EB4BC}"/>
    <cellStyle name="20% - Accent4 3 2 5" xfId="13179" xr:uid="{69E25BF4-B457-418D-82E2-C22E5BC77CB1}"/>
    <cellStyle name="20% - Accent4 3 2 5 2" xfId="13180" xr:uid="{84206F00-9292-466B-B9A3-E308FC496A94}"/>
    <cellStyle name="20% - Accent4 3 2 6" xfId="13181" xr:uid="{C4DE1EBB-54D6-48B5-A303-42A610D327A5}"/>
    <cellStyle name="20% - Accent4 3 2_ACCOUNT 108030" xfId="13182" xr:uid="{159C1B66-B59A-4576-9439-98ECFC42BE0D}"/>
    <cellStyle name="20% - Accent4 3 3" xfId="13183" xr:uid="{45CC8A65-7C84-4458-A7BC-9007052AA1A5}"/>
    <cellStyle name="20% - Accent4 3 3 2" xfId="13184" xr:uid="{0C072FE6-BBC9-4534-869A-18842837B0A9}"/>
    <cellStyle name="20% - Accent4 3 3 2 2" xfId="13185" xr:uid="{31606E56-3C95-47E8-AB95-B4699CA117A3}"/>
    <cellStyle name="20% - Accent4 3 3 2 2 2" xfId="13186" xr:uid="{6822E8DC-4FDD-40C1-91CC-AA6803F3AA0B}"/>
    <cellStyle name="20% - Accent4 3 3 2 2 2 2" xfId="13187" xr:uid="{EE8D86D3-1F3F-45E7-B2E0-AB123029F3FA}"/>
    <cellStyle name="20% - Accent4 3 3 2 2 3" xfId="13188" xr:uid="{7C467A02-1186-424F-AA47-717B8D5DE029}"/>
    <cellStyle name="20% - Accent4 3 3 2 3" xfId="13189" xr:uid="{F258A981-CEA5-4A8C-ACC5-E06766203309}"/>
    <cellStyle name="20% - Accent4 3 3 2 3 2" xfId="13190" xr:uid="{CC40E2F1-02C3-4279-BFB2-AB77372752F2}"/>
    <cellStyle name="20% - Accent4 3 3 2 4" xfId="13191" xr:uid="{A89CC1AE-7F3E-4693-B731-E20D62190D32}"/>
    <cellStyle name="20% - Accent4 3 3 3" xfId="13192" xr:uid="{ECD3B489-377C-44C3-9313-41CB1A301710}"/>
    <cellStyle name="20% - Accent4 3 3 3 2" xfId="13193" xr:uid="{4C16C036-36AD-450A-8A12-65A85F163A18}"/>
    <cellStyle name="20% - Accent4 3 3 3 2 2" xfId="13194" xr:uid="{FFA93688-6A52-4D3C-923F-F2E91B3C1052}"/>
    <cellStyle name="20% - Accent4 3 3 3 3" xfId="13195" xr:uid="{0D3CB373-9A45-4F18-92C0-ACA17E7B6A4A}"/>
    <cellStyle name="20% - Accent4 3 3 4" xfId="13196" xr:uid="{C63B2142-B099-4357-980A-AB2FB8DF637D}"/>
    <cellStyle name="20% - Accent4 3 3 4 2" xfId="13197" xr:uid="{5602FBB7-6CCE-4D60-A4C8-0BAD46C87411}"/>
    <cellStyle name="20% - Accent4 3 3 5" xfId="13198" xr:uid="{A81FB707-37F7-48F5-A22C-F91B9636F714}"/>
    <cellStyle name="20% - Accent4 3 4" xfId="13199" xr:uid="{A5BEEE7F-5ADD-4052-BFF7-DE5A992206A7}"/>
    <cellStyle name="20% - Accent4 3 4 2" xfId="13200" xr:uid="{4A9B3816-F755-4B4E-951C-758B9F218E56}"/>
    <cellStyle name="20% - Accent4 3 4 2 2" xfId="13201" xr:uid="{B58FFD9D-0F3B-403D-9C0D-269BCCD8D47C}"/>
    <cellStyle name="20% - Accent4 3 4 2 2 2" xfId="13202" xr:uid="{EF21FFC0-7B70-463A-A1B3-CAF3F99AFF6F}"/>
    <cellStyle name="20% - Accent4 3 4 2 3" xfId="13203" xr:uid="{F8C247A9-2A6D-4CBD-AFAF-A162648C8A48}"/>
    <cellStyle name="20% - Accent4 3 4 3" xfId="13204" xr:uid="{86499C07-CB62-48E8-9922-52C49F81A65E}"/>
    <cellStyle name="20% - Accent4 3 4 3 2" xfId="13205" xr:uid="{1376694A-86DB-490E-A080-E8AB6217015C}"/>
    <cellStyle name="20% - Accent4 3 4 4" xfId="13206" xr:uid="{F4487AC8-AEAF-4F24-98FE-13C0A13449A3}"/>
    <cellStyle name="20% - Accent4 3 5" xfId="13207" xr:uid="{6822A5D3-B2E8-48AE-BC27-8C5AA1047BAE}"/>
    <cellStyle name="20% - Accent4 3 5 2" xfId="13208" xr:uid="{18F5A424-A2E9-49F1-B2F2-44B156D8BA10}"/>
    <cellStyle name="20% - Accent4 3 5 2 2" xfId="13209" xr:uid="{2A502DC2-2182-46C5-97D7-A40AC735BCC7}"/>
    <cellStyle name="20% - Accent4 3 5 3" xfId="13210" xr:uid="{30992AA6-C94F-40EB-906A-606AF1201FEC}"/>
    <cellStyle name="20% - Accent4 3 6" xfId="13211" xr:uid="{9CD85959-923D-4096-AB6E-90CE9E0DA6FE}"/>
    <cellStyle name="20% - Accent4 3 6 2" xfId="13212" xr:uid="{E3AD2A92-9FC8-456A-A6A0-98D8B7686F3A}"/>
    <cellStyle name="20% - Accent4 3 7" xfId="13213" xr:uid="{B4E8FE60-9657-44A6-A220-0759E4EA0477}"/>
    <cellStyle name="20% - Accent4 3 8" xfId="13214" xr:uid="{29A2FB74-8B7A-41EE-A474-8506C7C04087}"/>
    <cellStyle name="20% - Accent4 3_ACCOUNT 108030" xfId="13215" xr:uid="{C8DDBE8E-36A4-4250-85D8-9FFB8CC0F59F}"/>
    <cellStyle name="20% - Accent4 30" xfId="13216" xr:uid="{05BA0947-0C49-48CB-9A8C-636D14A9F0B5}"/>
    <cellStyle name="20% - Accent4 31" xfId="13217" xr:uid="{28FE68C1-C2C3-48F2-82B3-21DEA3B8D214}"/>
    <cellStyle name="20% - Accent4 32" xfId="13218" xr:uid="{E2F55232-3BA4-4870-822B-9498701C4F09}"/>
    <cellStyle name="20% - Accent4 33" xfId="13219" xr:uid="{74CC0795-F20C-4F69-B478-42CC3830DDF9}"/>
    <cellStyle name="20% - Accent4 34" xfId="13220" xr:uid="{9E95B037-3658-4B8C-B7DA-B0974C9AA2D4}"/>
    <cellStyle name="20% - Accent4 35" xfId="13221" xr:uid="{8A9DA4F7-1C7A-47D9-BE33-B06493723919}"/>
    <cellStyle name="20% - Accent4 36" xfId="13222" xr:uid="{4EF0BDF5-D265-4C7B-8CF5-B9287199B10B}"/>
    <cellStyle name="20% - Accent4 37" xfId="13223" xr:uid="{D778240B-CF0C-4713-B198-8823D6D15004}"/>
    <cellStyle name="20% - Accent4 4" xfId="13224" xr:uid="{7A55650B-2120-497C-860A-D806A51B39C6}"/>
    <cellStyle name="20% - Accent4 4 2" xfId="13225" xr:uid="{FD35A20E-65E2-485C-9977-A793C6EDFD38}"/>
    <cellStyle name="20% - Accent4 4 2 2" xfId="13226" xr:uid="{35D36699-408C-49EC-800D-1D6C4A74D9FF}"/>
    <cellStyle name="20% - Accent4 4 2 2 2" xfId="13227" xr:uid="{1E8F204F-F821-4064-A77D-2920A40AED22}"/>
    <cellStyle name="20% - Accent4 4 2 2 2 2" xfId="13228" xr:uid="{7B156AE0-130E-4B23-929D-53823FE9856A}"/>
    <cellStyle name="20% - Accent4 4 2 2 2 2 2" xfId="13229" xr:uid="{0B3D99B7-69E6-4EF5-B3CA-E51824BF351C}"/>
    <cellStyle name="20% - Accent4 4 2 2 2 3" xfId="13230" xr:uid="{D9804D53-39E6-484C-B70C-341DFE43A0FC}"/>
    <cellStyle name="20% - Accent4 4 2 2 3" xfId="13231" xr:uid="{BEE8CBF2-A711-4F55-922D-C13CFAFBE879}"/>
    <cellStyle name="20% - Accent4 4 2 2 3 2" xfId="13232" xr:uid="{4E068140-7B63-4E88-9FC8-6C225C8A275F}"/>
    <cellStyle name="20% - Accent4 4 2 2 4" xfId="13233" xr:uid="{F88803EB-DE07-4F20-80B2-ECA0EC433862}"/>
    <cellStyle name="20% - Accent4 4 2 3" xfId="13234" xr:uid="{6A0CFCE7-5DC4-4138-B2F7-D0864CA6A080}"/>
    <cellStyle name="20% - Accent4 4 2 3 2" xfId="13235" xr:uid="{8B643D8F-50FA-4D4C-BFA6-A727C981C596}"/>
    <cellStyle name="20% - Accent4 4 2 3 2 2" xfId="13236" xr:uid="{8801B16C-45AB-4466-A2DF-3075F85A21FF}"/>
    <cellStyle name="20% - Accent4 4 2 3 3" xfId="13237" xr:uid="{E7930DAF-E194-4074-BD36-42972B2B83FC}"/>
    <cellStyle name="20% - Accent4 4 2 4" xfId="13238" xr:uid="{080F0ACA-CB14-4ED1-948D-3B1A66626DB8}"/>
    <cellStyle name="20% - Accent4 4 2 4 2" xfId="13239" xr:uid="{09AC503C-D139-4401-8C67-026C3274CB28}"/>
    <cellStyle name="20% - Accent4 4 2 5" xfId="13240" xr:uid="{4B09007F-10C0-4E1B-80F0-77CF464147E5}"/>
    <cellStyle name="20% - Accent4 4 2_ACCOUNT 108030" xfId="13241" xr:uid="{0005A966-C8C0-4872-ACFA-D34797D81B70}"/>
    <cellStyle name="20% - Accent4 4 3" xfId="13242" xr:uid="{2DE36661-52DD-4B33-9294-EDBFE3DF3320}"/>
    <cellStyle name="20% - Accent4 4 3 2" xfId="13243" xr:uid="{9654D0FA-C77E-438E-B221-901A425ED666}"/>
    <cellStyle name="20% - Accent4 4 3 2 2" xfId="13244" xr:uid="{A2E8191F-08BD-4611-85D6-37DFE0F49DD1}"/>
    <cellStyle name="20% - Accent4 4 3 2 2 2" xfId="13245" xr:uid="{2E3297A1-AC7A-47F6-AF0A-AE50D6DB6E51}"/>
    <cellStyle name="20% - Accent4 4 3 2 3" xfId="13246" xr:uid="{1C786CD8-603A-4593-AA00-79EA69AE41D0}"/>
    <cellStyle name="20% - Accent4 4 3 3" xfId="13247" xr:uid="{87BDCE34-BE29-4B6A-A527-144272066954}"/>
    <cellStyle name="20% - Accent4 4 3 3 2" xfId="13248" xr:uid="{E630E44A-41FC-489C-ADAD-A806C154C584}"/>
    <cellStyle name="20% - Accent4 4 3 4" xfId="13249" xr:uid="{87DA6CC9-8EBC-4F2A-B5BF-59781FE45A86}"/>
    <cellStyle name="20% - Accent4 4 4" xfId="13250" xr:uid="{3ABAA804-E77E-4033-B1A5-CCCA1ED1794B}"/>
    <cellStyle name="20% - Accent4 4 4 2" xfId="13251" xr:uid="{84FC4BAC-55BE-43D8-BCFE-017CBE9EA17F}"/>
    <cellStyle name="20% - Accent4 4 4 2 2" xfId="13252" xr:uid="{7F6E28F6-D54A-4A16-826C-22064203BC0B}"/>
    <cellStyle name="20% - Accent4 4 4 3" xfId="13253" xr:uid="{866975ED-EF11-45C3-86E5-9C8BCD11847B}"/>
    <cellStyle name="20% - Accent4 4 5" xfId="13254" xr:uid="{D6B0122E-AB9C-41C9-B1BC-319DDE87616A}"/>
    <cellStyle name="20% - Accent4 4 5 2" xfId="13255" xr:uid="{E5B83E3D-A17C-4333-A9A0-C5A178598F3A}"/>
    <cellStyle name="20% - Accent4 4 6" xfId="13256" xr:uid="{36018655-A9FF-431B-916B-9125A002DE64}"/>
    <cellStyle name="20% - Accent4 4 7" xfId="13257" xr:uid="{855EFE59-B6A5-4B85-94AB-F349F7551D8A}"/>
    <cellStyle name="20% - Accent4 4_ACCOUNT 108030" xfId="13258" xr:uid="{5845E2DB-0637-4C10-9E9C-96F2445FCFFB}"/>
    <cellStyle name="20% - Accent4 5" xfId="13259" xr:uid="{C71016BB-0F85-4894-81F1-B8C82865019B}"/>
    <cellStyle name="20% - Accent4 5 2" xfId="13260" xr:uid="{FF2C7E66-7977-4EE4-9E03-1B7642352214}"/>
    <cellStyle name="20% - Accent4 5 2 2" xfId="13261" xr:uid="{EBF5DC52-74DF-439D-9FE6-F5BF115F549A}"/>
    <cellStyle name="20% - Accent4 5 2 2 2" xfId="13262" xr:uid="{C398D27F-4734-409E-AC83-7071BDC16BCF}"/>
    <cellStyle name="20% - Accent4 5 2 2 2 2" xfId="13263" xr:uid="{451B7E5E-5AA2-4B7B-832C-11823F713F6B}"/>
    <cellStyle name="20% - Accent4 5 2 2 3" xfId="13264" xr:uid="{DEA1670A-AF5E-487E-98A2-A470FFA4349E}"/>
    <cellStyle name="20% - Accent4 5 2 3" xfId="13265" xr:uid="{FCEC833E-8338-40D5-98EC-331D7771A563}"/>
    <cellStyle name="20% - Accent4 5 2 3 2" xfId="13266" xr:uid="{C36FE93A-59FE-409E-9CA9-12447787CA6A}"/>
    <cellStyle name="20% - Accent4 5 2 4" xfId="13267" xr:uid="{5B1D1C34-A9CB-46A5-B8C4-0619E106C976}"/>
    <cellStyle name="20% - Accent4 5 2_ACCOUNT 108030" xfId="13268" xr:uid="{A4C0534B-F3CD-4B78-B5F6-213023925F50}"/>
    <cellStyle name="20% - Accent4 5 3" xfId="13269" xr:uid="{9DE16F35-AE89-4487-8197-641EB49B804E}"/>
    <cellStyle name="20% - Accent4 5 3 2" xfId="13270" xr:uid="{4240C195-544A-4623-81A6-0692EE1DC539}"/>
    <cellStyle name="20% - Accent4 5 3 2 2" xfId="13271" xr:uid="{066410E9-CFC3-4896-87E5-68B27CECFC4E}"/>
    <cellStyle name="20% - Accent4 5 3 3" xfId="13272" xr:uid="{E3EB4407-E62F-4BE6-B31A-F981A8F03568}"/>
    <cellStyle name="20% - Accent4 5 4" xfId="13273" xr:uid="{D21B442D-B5CE-400A-9897-5A16AA0C6E34}"/>
    <cellStyle name="20% - Accent4 5 4 2" xfId="13274" xr:uid="{617CD01A-978B-491F-9225-A66456D7FE29}"/>
    <cellStyle name="20% - Accent4 5 5" xfId="13275" xr:uid="{1AF676D6-5E60-43E5-BE6E-E49BC9B52A86}"/>
    <cellStyle name="20% - Accent4 5 6" xfId="13276" xr:uid="{D35C5D55-EB92-41CC-8797-AC38DC5C93C9}"/>
    <cellStyle name="20% - Accent4 5_ACCOUNT 108030" xfId="13277" xr:uid="{000C15C3-24B6-48C6-9433-33F9CC9FE9FE}"/>
    <cellStyle name="20% - Accent4 6" xfId="13278" xr:uid="{4434FDB0-2FB2-428F-94B9-CECCE984A6BF}"/>
    <cellStyle name="20% - Accent4 6 2" xfId="13279" xr:uid="{41D969E0-A4ED-4B8F-8EBB-B6DDFDF3BBA0}"/>
    <cellStyle name="20% - Accent4 6 2 2" xfId="13280" xr:uid="{1FA6919D-BCB2-4558-A2D7-AFF0DF30CD71}"/>
    <cellStyle name="20% - Accent4 6 2 2 2" xfId="13281" xr:uid="{F38ECE66-E20B-4DF4-997A-1C29D512CD10}"/>
    <cellStyle name="20% - Accent4 6 2 3" xfId="13282" xr:uid="{25163581-6C86-4400-867E-EB6FB198FBE6}"/>
    <cellStyle name="20% - Accent4 6 2_ACCOUNT 108030" xfId="13283" xr:uid="{AD6421DB-D051-4D96-BCD1-6C6EA6E372BB}"/>
    <cellStyle name="20% - Accent4 6 3" xfId="13284" xr:uid="{12D179DB-CF77-4777-B695-2CE4DBB4F8D8}"/>
    <cellStyle name="20% - Accent4 6 3 2" xfId="13285" xr:uid="{C2A0DF2F-5E6F-4754-AAB7-74895650E0D8}"/>
    <cellStyle name="20% - Accent4 6 4" xfId="13286" xr:uid="{F0F14B04-F260-45BA-A508-D08FCEBEA2F8}"/>
    <cellStyle name="20% - Accent4 6_ACCOUNT 108030" xfId="13287" xr:uid="{4476CCE2-4820-47AF-8FE5-5FDC3D540E99}"/>
    <cellStyle name="20% - Accent4 7" xfId="13288" xr:uid="{E08600E3-3F4B-47A6-BCD1-DAB778DFB132}"/>
    <cellStyle name="20% - Accent4 7 2" xfId="13289" xr:uid="{A9B17175-E646-4F14-89BB-0CDA0C199C88}"/>
    <cellStyle name="20% - Accent4 7 2 2" xfId="13290" xr:uid="{9821740A-32D1-4E60-96F5-24FAED8F4235}"/>
    <cellStyle name="20% - Accent4 7 2 2 2" xfId="13291" xr:uid="{A8BC0C64-5D9A-4213-81CF-2B01E3F50B6C}"/>
    <cellStyle name="20% - Accent4 7 2 3" xfId="13292" xr:uid="{43B5273A-5AF6-4F89-9F15-AA0E25F729BE}"/>
    <cellStyle name="20% - Accent4 7 2_ACCOUNT 108030" xfId="13293" xr:uid="{3735D69E-867E-40EA-B40D-D5F5A14DFF0C}"/>
    <cellStyle name="20% - Accent4 7 3" xfId="13294" xr:uid="{E711FA6E-3038-4590-9CEF-EF77846E3736}"/>
    <cellStyle name="20% - Accent4 7 3 2" xfId="13295" xr:uid="{6803C63B-3EF6-4444-B5F7-1B494BF6804E}"/>
    <cellStyle name="20% - Accent4 7 4" xfId="13296" xr:uid="{111CB567-684F-4810-B3B5-5DF1022EB4AC}"/>
    <cellStyle name="20% - Accent4 7 4 2" xfId="13297" xr:uid="{CF74248D-F436-4FF0-A5E8-F50C969C5772}"/>
    <cellStyle name="20% - Accent4 7 4 2 2" xfId="13298" xr:uid="{9E090FD6-3772-4B45-AA05-773D953E6086}"/>
    <cellStyle name="20% - Accent4 7 4 3" xfId="13299" xr:uid="{A99F4B58-4821-48C4-B058-A72E02A29FC9}"/>
    <cellStyle name="20% - Accent4 8" xfId="13300" xr:uid="{4A7383D8-33EC-4E1A-822A-92D75428260D}"/>
    <cellStyle name="20% - Accent4 8 2" xfId="13301" xr:uid="{E54254F5-4EC1-439B-B1D6-7F4C710A7908}"/>
    <cellStyle name="20% - Accent4 8 2 2" xfId="13302" xr:uid="{56C8DE4F-14DC-4AC3-B2D2-818131DB8D00}"/>
    <cellStyle name="20% - Accent4 8 3" xfId="13303" xr:uid="{D7386133-CAFA-4881-B728-D5A534D6C1EC}"/>
    <cellStyle name="20% - Accent4 8_ACCOUNT 108030" xfId="13304" xr:uid="{B5B6C026-3573-4D50-9357-D11CF9AC2538}"/>
    <cellStyle name="20% - Accent4 9" xfId="13305" xr:uid="{A5C80CD1-5357-4FEC-94F7-1A52089A0B61}"/>
    <cellStyle name="20% - Accent4 9 2" xfId="13306" xr:uid="{434E0CD5-4CCF-423D-AC62-DA79BF483E9F}"/>
    <cellStyle name="20% - Accent4 9 2 2" xfId="13307" xr:uid="{4C11C882-631B-4CB1-A5AE-A8DD42CE181A}"/>
    <cellStyle name="20% - Accent4 9 2_1. UI Summary" xfId="13308" xr:uid="{180AFA96-A57E-45F0-82FE-43BD45673708}"/>
    <cellStyle name="20% - Accent4 9 3" xfId="13309" xr:uid="{400C511B-9311-42E8-8431-83B76BF68380}"/>
    <cellStyle name="20% - Accent4 9 4" xfId="13310" xr:uid="{75360050-7D67-454D-A1B2-932EC7EF9E50}"/>
    <cellStyle name="20% - Accent4 9_1. UI Summary" xfId="13311" xr:uid="{9A67C8AD-546E-423F-9AD1-1E5457B2D7BF}"/>
    <cellStyle name="20% - Accent5 10" xfId="13312" xr:uid="{A6E772C5-9BD5-456C-9CBD-7E3548D5CDDE}"/>
    <cellStyle name="20% - Accent5 10 2" xfId="13313" xr:uid="{74D9074F-E33F-4318-8281-35F16B1BC59C}"/>
    <cellStyle name="20% - Accent5 10 2 2" xfId="13314" xr:uid="{58A6DB0D-E141-438B-83FB-6B374CD6FA0D}"/>
    <cellStyle name="20% - Accent5 10 3" xfId="13315" xr:uid="{8E9A706F-E037-4636-BC92-64FCB85A5E8E}"/>
    <cellStyle name="20% - Accent5 11" xfId="13316" xr:uid="{C43F1617-E9B1-4D40-8592-B2911E19FDC5}"/>
    <cellStyle name="20% - Accent5 12" xfId="13317" xr:uid="{283F05D0-1BF6-4030-814B-EECF2E270A99}"/>
    <cellStyle name="20% - Accent5 13" xfId="13318" xr:uid="{9FAE638C-4ABD-4356-9C80-B36BB40CB9A6}"/>
    <cellStyle name="20% - Accent5 14" xfId="13319" xr:uid="{5E2E372C-59C4-4D1D-9CE9-071B17031610}"/>
    <cellStyle name="20% - Accent5 15" xfId="13320" xr:uid="{855E6397-4BCE-4620-996A-94777A2B9F01}"/>
    <cellStyle name="20% - Accent5 16" xfId="13321" xr:uid="{218B0192-BD64-4F32-8E0E-76EBA944B75A}"/>
    <cellStyle name="20% - Accent5 17" xfId="13322" xr:uid="{ED763780-7224-4A5B-9BBA-097FC46B8EB0}"/>
    <cellStyle name="20% - Accent5 18" xfId="13323" xr:uid="{4F09B23A-82B3-4980-88AB-935AB6D4175D}"/>
    <cellStyle name="20% - Accent5 19" xfId="13324" xr:uid="{2B4BCA66-7246-4665-88A3-60E173375385}"/>
    <cellStyle name="20% - Accent5 2" xfId="13325" xr:uid="{5846BE28-0D5B-499B-BBB6-D9D0B2532657}"/>
    <cellStyle name="20% - Accent5 2 10" xfId="13326" xr:uid="{A4D51450-C51F-4E43-8E39-501DC7ED468A}"/>
    <cellStyle name="20% - Accent5 2 10 2" xfId="13327" xr:uid="{E566C34D-6F8D-4F32-A60E-23087028F70B}"/>
    <cellStyle name="20% - Accent5 2 11" xfId="13328" xr:uid="{BEA27285-DCB5-4899-975C-0E60EFBC3485}"/>
    <cellStyle name="20% - Accent5 2 11 2" xfId="13329" xr:uid="{ED97FBA1-1D21-4B44-AD27-A876DA8202DE}"/>
    <cellStyle name="20% - Accent5 2 12" xfId="13330" xr:uid="{0B6CFFD6-7B54-4D76-9B95-D34B7EB5CCB0}"/>
    <cellStyle name="20% - Accent5 2 2" xfId="13331" xr:uid="{E14717EA-410C-4E4A-8123-9A737A2A2B7A}"/>
    <cellStyle name="20% - Accent5 2 2 2" xfId="13332" xr:uid="{B0F71950-4563-4F9C-B48F-6316C07DD5D6}"/>
    <cellStyle name="20% - Accent5 2 2 2 2" xfId="13333" xr:uid="{D2425986-0E9D-4434-80CD-04BB17C5A773}"/>
    <cellStyle name="20% - Accent5 2 2 3" xfId="13334" xr:uid="{8D40CE79-F46E-46F7-8C4D-31E73B8BEDED}"/>
    <cellStyle name="20% - Accent5 2 2_ACCOUNT 108030" xfId="13335" xr:uid="{74921505-FF6F-43E7-8B99-BB97E26BC23E}"/>
    <cellStyle name="20% - Accent5 2 3" xfId="13336" xr:uid="{B3A2D4FA-D284-466F-88FD-7DD3DAE5E415}"/>
    <cellStyle name="20% - Accent5 2 3 2" xfId="13337" xr:uid="{5C553781-F111-4F93-A424-72DC10F9C9C1}"/>
    <cellStyle name="20% - Accent5 2 3 3" xfId="13338" xr:uid="{BA8912A4-2B27-4268-9347-5FD8E2143E7E}"/>
    <cellStyle name="20% - Accent5 2 4" xfId="13339" xr:uid="{B7A0288C-7751-4D47-BEF9-C271B0022BA8}"/>
    <cellStyle name="20% - Accent5 2 4 2" xfId="13340" xr:uid="{BF35F084-DCD0-4666-BD70-C11C063FDC8C}"/>
    <cellStyle name="20% - Accent5 2 5" xfId="13341" xr:uid="{C95C502B-26A9-4EB5-9166-00EDC65D83A5}"/>
    <cellStyle name="20% - Accent5 2 5 2" xfId="13342" xr:uid="{7ECF2E5B-A651-4D44-9465-2DFF921C11DF}"/>
    <cellStyle name="20% - Accent5 2 6" xfId="13343" xr:uid="{BCA93F52-B1D1-4327-A35A-5D8511DB16D2}"/>
    <cellStyle name="20% - Accent5 2 6 2" xfId="13344" xr:uid="{33FBE4E3-3565-41B5-9860-1BADC859384F}"/>
    <cellStyle name="20% - Accent5 2 7" xfId="13345" xr:uid="{BC963A80-FF3D-4DC3-A6A7-C1A9A4F210C8}"/>
    <cellStyle name="20% - Accent5 2 7 2" xfId="13346" xr:uid="{3380A614-B45B-44D1-85DB-ABAD26D54780}"/>
    <cellStyle name="20% - Accent5 2 8" xfId="13347" xr:uid="{4AB7D8B0-37AE-41F4-86FA-CC9A2F520D23}"/>
    <cellStyle name="20% - Accent5 2 8 2" xfId="13348" xr:uid="{E3DD57FA-9EBE-4D95-A8AC-D194D91ED5A2}"/>
    <cellStyle name="20% - Accent5 2 9" xfId="13349" xr:uid="{36EC4838-6603-4D73-8142-6686DE88F0D6}"/>
    <cellStyle name="20% - Accent5 2 9 2" xfId="13350" xr:uid="{B7E16D95-66F1-49DB-97EB-93455F2273DC}"/>
    <cellStyle name="20% - Accent5 2_ACCOUNT 108030" xfId="13351" xr:uid="{B0BF1221-2D29-4803-BF3A-AE029BB05694}"/>
    <cellStyle name="20% - Accent5 20" xfId="13352" xr:uid="{8DD61F16-E2F9-4C92-99E3-1AF574E96D1D}"/>
    <cellStyle name="20% - Accent5 21" xfId="13353" xr:uid="{90C52C87-A73F-409D-93CA-7462F05FE6DA}"/>
    <cellStyle name="20% - Accent5 22" xfId="13354" xr:uid="{96309AFA-2420-4433-B431-446042B09037}"/>
    <cellStyle name="20% - Accent5 23" xfId="13355" xr:uid="{6C5578EF-902B-4DD7-9A7A-07A59E5D65FC}"/>
    <cellStyle name="20% - Accent5 24" xfId="13356" xr:uid="{2BB3DADE-E91B-448E-9278-44F78AE1044D}"/>
    <cellStyle name="20% - Accent5 25" xfId="13357" xr:uid="{3252E6BB-D192-495C-9F8D-C5C3A0339243}"/>
    <cellStyle name="20% - Accent5 26" xfId="13358" xr:uid="{EBD28245-8C3E-46E1-BBE6-5099F3B985F7}"/>
    <cellStyle name="20% - Accent5 27" xfId="13359" xr:uid="{2CDA4C5E-E4F3-456C-8D98-DDDA125B8918}"/>
    <cellStyle name="20% - Accent5 28" xfId="13360" xr:uid="{D9768DE5-F40B-44A6-8F9B-5ECAB6F9E306}"/>
    <cellStyle name="20% - Accent5 29" xfId="13361" xr:uid="{28BE3535-D031-46C5-8AA0-0818945D7934}"/>
    <cellStyle name="20% - Accent5 3" xfId="13362" xr:uid="{CA8153AB-12A0-4548-9BA8-2FFC0CC50F50}"/>
    <cellStyle name="20% - Accent5 3 2" xfId="13363" xr:uid="{D4C6D3D2-A548-48D9-BAA2-6F19C11B30A4}"/>
    <cellStyle name="20% - Accent5 3 2 2" xfId="13364" xr:uid="{33A12969-8E67-4416-8522-C15AEAAAA639}"/>
    <cellStyle name="20% - Accent5 3 2 2 2" xfId="13365" xr:uid="{2431069F-8E99-452F-BE7B-5EE2F0CA21FD}"/>
    <cellStyle name="20% - Accent5 3 2 2 2 2" xfId="13366" xr:uid="{9BA1EE10-C3A1-486C-BB42-7741206485D5}"/>
    <cellStyle name="20% - Accent5 3 2 2 2 2 2" xfId="13367" xr:uid="{A592AE17-7CEB-4DB2-A841-7FDDEB801A08}"/>
    <cellStyle name="20% - Accent5 3 2 2 2 2 2 2" xfId="13368" xr:uid="{F90D2308-E806-4757-8779-FF8A363A0C22}"/>
    <cellStyle name="20% - Accent5 3 2 2 2 2 3" xfId="13369" xr:uid="{142CCAF6-09F5-4F40-9B65-4A5DD08A9B4C}"/>
    <cellStyle name="20% - Accent5 3 2 2 2 3" xfId="13370" xr:uid="{011315E4-1B84-4539-B837-54A2C942D4FE}"/>
    <cellStyle name="20% - Accent5 3 2 2 2 3 2" xfId="13371" xr:uid="{7B6384B2-7563-413A-8905-8D2EF52FBC0D}"/>
    <cellStyle name="20% - Accent5 3 2 2 2 4" xfId="13372" xr:uid="{8AB779DD-C6AB-45A4-B622-13AC80D96D4A}"/>
    <cellStyle name="20% - Accent5 3 2 2 3" xfId="13373" xr:uid="{692D3A77-212F-4229-B7BA-A42A565C3576}"/>
    <cellStyle name="20% - Accent5 3 2 2 3 2" xfId="13374" xr:uid="{ACDFF74C-2C1A-4896-A26F-D50A10F03DF5}"/>
    <cellStyle name="20% - Accent5 3 2 2 3 2 2" xfId="13375" xr:uid="{B6F0AABE-9F19-45FE-ACFD-D658744BF546}"/>
    <cellStyle name="20% - Accent5 3 2 2 3 3" xfId="13376" xr:uid="{594A517A-7C69-4481-8966-EB09692FBF40}"/>
    <cellStyle name="20% - Accent5 3 2 2 4" xfId="13377" xr:uid="{B7FB562B-8A98-4072-8DAA-4B46140B57EA}"/>
    <cellStyle name="20% - Accent5 3 2 2 4 2" xfId="13378" xr:uid="{9E111FDA-3BA2-47E9-9E2C-ADCD74053F24}"/>
    <cellStyle name="20% - Accent5 3 2 2 5" xfId="13379" xr:uid="{FB7C452A-1366-4E7E-BF58-B61517C2DB11}"/>
    <cellStyle name="20% - Accent5 3 2 3" xfId="13380" xr:uid="{24A27E2D-DA8B-4D19-B210-34F231924C57}"/>
    <cellStyle name="20% - Accent5 3 2 3 2" xfId="13381" xr:uid="{76E8D995-293B-4D47-AE38-350531C1FE3A}"/>
    <cellStyle name="20% - Accent5 3 2 3 2 2" xfId="13382" xr:uid="{313CCF7A-FC16-4EEC-9C21-5D24314E5737}"/>
    <cellStyle name="20% - Accent5 3 2 3 2 2 2" xfId="13383" xr:uid="{4BCA09D2-608F-4C2A-BD69-AD07FD098068}"/>
    <cellStyle name="20% - Accent5 3 2 3 2 3" xfId="13384" xr:uid="{0E5E2061-0182-4BD3-9658-C649CF27F45C}"/>
    <cellStyle name="20% - Accent5 3 2 3 3" xfId="13385" xr:uid="{40DE694B-ED68-4349-B3D6-F4C512ACBD18}"/>
    <cellStyle name="20% - Accent5 3 2 3 3 2" xfId="13386" xr:uid="{DA888CFE-CA9F-4D12-951B-1C6862764134}"/>
    <cellStyle name="20% - Accent5 3 2 3 4" xfId="13387" xr:uid="{D2C7BC80-ECE0-43F8-AFB0-0C081F94D40D}"/>
    <cellStyle name="20% - Accent5 3 2 4" xfId="13388" xr:uid="{2E4D8D53-0E9C-4743-8977-CF8A47CC6261}"/>
    <cellStyle name="20% - Accent5 3 2 4 2" xfId="13389" xr:uid="{8C08C2B6-6680-428A-8023-C2EC820E61DC}"/>
    <cellStyle name="20% - Accent5 3 2 4 2 2" xfId="13390" xr:uid="{80CF2938-1EC5-4BA6-A5EF-F72BDAF0723A}"/>
    <cellStyle name="20% - Accent5 3 2 4 3" xfId="13391" xr:uid="{6F82EFA6-0870-47B8-B274-292F1180BA01}"/>
    <cellStyle name="20% - Accent5 3 2 5" xfId="13392" xr:uid="{FD18D63F-2E80-4D9C-875C-19B6E1D6CB92}"/>
    <cellStyle name="20% - Accent5 3 2 5 2" xfId="13393" xr:uid="{4D6CBD4B-5180-4D36-B781-EE93BFA75BFF}"/>
    <cellStyle name="20% - Accent5 3 2 6" xfId="13394" xr:uid="{1A8F7BB6-65F8-4597-8DEB-55F79B52E647}"/>
    <cellStyle name="20% - Accent5 3 2_ACCOUNT 108030" xfId="13395" xr:uid="{D618900E-B765-4926-8D67-0C1843652022}"/>
    <cellStyle name="20% - Accent5 3 3" xfId="13396" xr:uid="{01850F7F-33F3-4818-9F3E-F25A46C490FE}"/>
    <cellStyle name="20% - Accent5 3 3 2" xfId="13397" xr:uid="{1D9709FE-50B9-49F0-B569-00A9B96C9173}"/>
    <cellStyle name="20% - Accent5 3 3 2 2" xfId="13398" xr:uid="{7247299A-F111-45B1-96AF-129C35CD3814}"/>
    <cellStyle name="20% - Accent5 3 3 2 2 2" xfId="13399" xr:uid="{D1A4F1B7-2EA9-4BD2-B9A7-777DA51AB3BF}"/>
    <cellStyle name="20% - Accent5 3 3 2 2 2 2" xfId="13400" xr:uid="{7572FFC8-43C7-4CD6-A161-E8B2FB56DFB1}"/>
    <cellStyle name="20% - Accent5 3 3 2 2 3" xfId="13401" xr:uid="{FEED2677-469A-4F8E-9ED0-A6AA380422A9}"/>
    <cellStyle name="20% - Accent5 3 3 2 3" xfId="13402" xr:uid="{D2540301-D8DC-4F93-BC19-E0DBF80984F4}"/>
    <cellStyle name="20% - Accent5 3 3 2 3 2" xfId="13403" xr:uid="{490126DE-9657-4189-B7A7-C19ADCBCFDBB}"/>
    <cellStyle name="20% - Accent5 3 3 2 4" xfId="13404" xr:uid="{38CA176C-3361-4FCA-A76C-E5A6454BAE3F}"/>
    <cellStyle name="20% - Accent5 3 3 3" xfId="13405" xr:uid="{E8536D45-A5E2-4973-BB1E-E1C279771869}"/>
    <cellStyle name="20% - Accent5 3 3 3 2" xfId="13406" xr:uid="{9F358A15-54F7-4347-B1D7-B7F2DD8F2DA6}"/>
    <cellStyle name="20% - Accent5 3 3 3 2 2" xfId="13407" xr:uid="{72677C39-D18F-491A-8772-ADA950FB13EB}"/>
    <cellStyle name="20% - Accent5 3 3 3 3" xfId="13408" xr:uid="{E23EB170-3BE7-498D-AD03-125B2E8DF0D4}"/>
    <cellStyle name="20% - Accent5 3 3 4" xfId="13409" xr:uid="{E18DFE0F-E769-440D-A53F-8F10524CE492}"/>
    <cellStyle name="20% - Accent5 3 3 4 2" xfId="13410" xr:uid="{46E80DEF-1367-4F60-91C5-8A56A30B3E23}"/>
    <cellStyle name="20% - Accent5 3 3 5" xfId="13411" xr:uid="{814F81F1-7000-401A-A66A-8132AC75B060}"/>
    <cellStyle name="20% - Accent5 3 4" xfId="13412" xr:uid="{7971BD29-AD14-468A-8EFE-28F3A429BA92}"/>
    <cellStyle name="20% - Accent5 3 4 2" xfId="13413" xr:uid="{87DEFC07-3D21-4412-83D6-FCC97A4FCFC3}"/>
    <cellStyle name="20% - Accent5 3 4 2 2" xfId="13414" xr:uid="{174A23A7-959A-420F-AE0A-1441C4EFB8EE}"/>
    <cellStyle name="20% - Accent5 3 4 2 2 2" xfId="13415" xr:uid="{6861CD7F-FDBE-4807-818D-7FCCC519882C}"/>
    <cellStyle name="20% - Accent5 3 4 2 3" xfId="13416" xr:uid="{4E0DD495-DB04-48E7-9F01-8DA65C0EFA5D}"/>
    <cellStyle name="20% - Accent5 3 4 3" xfId="13417" xr:uid="{98942985-9220-49F5-A809-E838DB458B16}"/>
    <cellStyle name="20% - Accent5 3 4 3 2" xfId="13418" xr:uid="{27EDF23E-5E7F-41F3-8497-2B06C4D74385}"/>
    <cellStyle name="20% - Accent5 3 4 4" xfId="13419" xr:uid="{9BC0958E-1C9C-44D0-B0A2-8A3B015B95EA}"/>
    <cellStyle name="20% - Accent5 3 5" xfId="13420" xr:uid="{D3E76FBB-F728-43F2-BC3B-AC3123934C37}"/>
    <cellStyle name="20% - Accent5 3 5 2" xfId="13421" xr:uid="{A01C7259-32FC-4D45-A361-67D0DC3CF117}"/>
    <cellStyle name="20% - Accent5 3 5 2 2" xfId="13422" xr:uid="{1288974A-F4B6-4983-B44E-1A6EBE1BB494}"/>
    <cellStyle name="20% - Accent5 3 5 3" xfId="13423" xr:uid="{64285351-EAB6-4DF9-8A65-6BFC98B09F51}"/>
    <cellStyle name="20% - Accent5 3 6" xfId="13424" xr:uid="{EE002C50-43FE-4BEC-91F9-5E74D44587FE}"/>
    <cellStyle name="20% - Accent5 3 6 2" xfId="13425" xr:uid="{591E81D1-3FB3-4BA7-887D-894AA2AB2929}"/>
    <cellStyle name="20% - Accent5 3 7" xfId="13426" xr:uid="{6F14B678-2054-4134-95AE-55288E3C442C}"/>
    <cellStyle name="20% - Accent5 3 8" xfId="13427" xr:uid="{171B4BED-C1CE-4B2E-B2C6-11D950EEE528}"/>
    <cellStyle name="20% - Accent5 3_ACCOUNT 108030" xfId="13428" xr:uid="{85FA942B-C6AD-42AC-B36F-49C3A8EDEF72}"/>
    <cellStyle name="20% - Accent5 30" xfId="13429" xr:uid="{797E6E29-45F6-4965-A7F5-95DF35609ED0}"/>
    <cellStyle name="20% - Accent5 31" xfId="13430" xr:uid="{70ABC34B-AB67-4930-AA1D-8E477D36FAE4}"/>
    <cellStyle name="20% - Accent5 32" xfId="13431" xr:uid="{A25E2A91-B59E-4DCC-8258-050E0F2F788E}"/>
    <cellStyle name="20% - Accent5 33" xfId="13432" xr:uid="{D512C8B8-D81F-4565-94BB-CEC661F50077}"/>
    <cellStyle name="20% - Accent5 34" xfId="13433" xr:uid="{A15EC856-C386-4D67-A944-A88E42EEB79F}"/>
    <cellStyle name="20% - Accent5 35" xfId="13434" xr:uid="{EA4B29CA-78D2-47EE-874C-D272B56C284E}"/>
    <cellStyle name="20% - Accent5 36" xfId="13435" xr:uid="{16100CEC-0E79-4C6A-BC6A-9804C07FACB1}"/>
    <cellStyle name="20% - Accent5 37" xfId="13436" xr:uid="{5A87040A-0480-424A-B330-A497CCA37E6D}"/>
    <cellStyle name="20% - Accent5 4" xfId="13437" xr:uid="{1818F89F-D02F-49CD-8875-A0DC948EC9C5}"/>
    <cellStyle name="20% - Accent5 4 2" xfId="13438" xr:uid="{7F872F88-59A7-436B-BC04-92CC491A7FD0}"/>
    <cellStyle name="20% - Accent5 4 2 2" xfId="13439" xr:uid="{084CD6FB-0A4E-48A6-A674-AFE7A2457CFD}"/>
    <cellStyle name="20% - Accent5 4 2 2 2" xfId="13440" xr:uid="{8606DECF-46D6-41C0-9B6F-CB3589CEC394}"/>
    <cellStyle name="20% - Accent5 4 2 2 2 2" xfId="13441" xr:uid="{BFD6819A-1FEB-4702-8AB8-7AE104578B9A}"/>
    <cellStyle name="20% - Accent5 4 2 2 2 2 2" xfId="13442" xr:uid="{161F6FDA-FA09-475C-9DD0-C71CC3B58639}"/>
    <cellStyle name="20% - Accent5 4 2 2 2 3" xfId="13443" xr:uid="{92CD5286-0E27-4655-A034-0587C6E7E274}"/>
    <cellStyle name="20% - Accent5 4 2 2 3" xfId="13444" xr:uid="{4A361FED-A09B-44B9-9655-D8F5CA83B3A0}"/>
    <cellStyle name="20% - Accent5 4 2 2 3 2" xfId="13445" xr:uid="{8BC0AECE-55CD-4386-8BEA-ABD6CE5F8CF4}"/>
    <cellStyle name="20% - Accent5 4 2 2 4" xfId="13446" xr:uid="{7DDF4230-2A64-45DC-9B8D-8BB63BAB3D99}"/>
    <cellStyle name="20% - Accent5 4 2 3" xfId="13447" xr:uid="{941AA26B-F34F-4901-B424-5666A54F76A8}"/>
    <cellStyle name="20% - Accent5 4 2 3 2" xfId="13448" xr:uid="{183FD7D4-2218-489D-84B3-F7FF42F3271B}"/>
    <cellStyle name="20% - Accent5 4 2 3 2 2" xfId="13449" xr:uid="{3BD3D357-2F8B-49C7-BF61-1226634FEF1B}"/>
    <cellStyle name="20% - Accent5 4 2 3 3" xfId="13450" xr:uid="{0312ED53-AB80-4049-9D96-F64EDA80D2E0}"/>
    <cellStyle name="20% - Accent5 4 2 4" xfId="13451" xr:uid="{D91A058E-4D0C-41EF-AB78-CA389B5A0C59}"/>
    <cellStyle name="20% - Accent5 4 2 4 2" xfId="13452" xr:uid="{C4B34A00-3414-46D7-ACCA-7FF93D9E7108}"/>
    <cellStyle name="20% - Accent5 4 2 5" xfId="13453" xr:uid="{39E67520-26DB-43EB-A9CB-47D67F7DC77E}"/>
    <cellStyle name="20% - Accent5 4 2_ACCOUNT 108030" xfId="13454" xr:uid="{8FC61328-3F50-4F21-87D1-6266554227FD}"/>
    <cellStyle name="20% - Accent5 4 3" xfId="13455" xr:uid="{4D56EF8B-70B2-43CC-AFB2-CA95F37CF349}"/>
    <cellStyle name="20% - Accent5 4 3 2" xfId="13456" xr:uid="{100ECFE4-35A0-4AFD-949B-348487993A5A}"/>
    <cellStyle name="20% - Accent5 4 3 2 2" xfId="13457" xr:uid="{B1B2113E-3447-4521-9FA9-F6C7618B0894}"/>
    <cellStyle name="20% - Accent5 4 3 2 2 2" xfId="13458" xr:uid="{78C7FB53-3322-46D4-9360-33C3FBEC71D7}"/>
    <cellStyle name="20% - Accent5 4 3 2 3" xfId="13459" xr:uid="{996E5165-9045-4A68-9AC9-95166ED5439B}"/>
    <cellStyle name="20% - Accent5 4 3 3" xfId="13460" xr:uid="{0F4433F4-3EF7-4EA2-BDEF-A68C2603878D}"/>
    <cellStyle name="20% - Accent5 4 3 3 2" xfId="13461" xr:uid="{8DF94ED6-F8F1-40EE-9A27-9FA9BCF5C54B}"/>
    <cellStyle name="20% - Accent5 4 3 4" xfId="13462" xr:uid="{F841B772-9E6D-43F3-AC13-00D326995748}"/>
    <cellStyle name="20% - Accent5 4 4" xfId="13463" xr:uid="{2E364075-60A7-4CBC-A6A3-40AB976C515E}"/>
    <cellStyle name="20% - Accent5 4 4 2" xfId="13464" xr:uid="{17B1C8A0-6BDB-4E4A-B0A9-097ED3BF8D40}"/>
    <cellStyle name="20% - Accent5 4 4 2 2" xfId="13465" xr:uid="{98D23605-E8D4-4D5C-A258-4B0615C12260}"/>
    <cellStyle name="20% - Accent5 4 4 3" xfId="13466" xr:uid="{4FCBE680-A2FB-458E-A90A-545150CAC779}"/>
    <cellStyle name="20% - Accent5 4 5" xfId="13467" xr:uid="{E903584D-21B8-436D-B8D3-05F2600C9A53}"/>
    <cellStyle name="20% - Accent5 4 5 2" xfId="13468" xr:uid="{F7F87061-DD13-475A-803C-8332392A9F6E}"/>
    <cellStyle name="20% - Accent5 4 6" xfId="13469" xr:uid="{E67AAB69-0105-4D9E-AD8E-3958A672E9FC}"/>
    <cellStyle name="20% - Accent5 4 7" xfId="13470" xr:uid="{335D3232-2AAE-4B82-9A5E-D1921DED3AEE}"/>
    <cellStyle name="20% - Accent5 4_ACCOUNT 108030" xfId="13471" xr:uid="{B3DCC35D-6B6E-4F00-BE8C-9CB8BB766B1D}"/>
    <cellStyle name="20% - Accent5 5" xfId="13472" xr:uid="{B7CAD562-2902-4273-BD4E-863EF87C26D8}"/>
    <cellStyle name="20% - Accent5 5 2" xfId="13473" xr:uid="{679FE138-96F5-41E1-B0DD-0D9C8248A35B}"/>
    <cellStyle name="20% - Accent5 5 2 2" xfId="13474" xr:uid="{AFE33959-87C8-4C6B-B701-887985885C73}"/>
    <cellStyle name="20% - Accent5 5 2 2 2" xfId="13475" xr:uid="{69628A60-2163-416B-A4B7-B0CB5C1B941E}"/>
    <cellStyle name="20% - Accent5 5 2 2 2 2" xfId="13476" xr:uid="{7B9D7A3C-AFD7-40A7-BF8E-8F44CAD3FC99}"/>
    <cellStyle name="20% - Accent5 5 2 2 3" xfId="13477" xr:uid="{208295D5-1B73-48E0-9256-2858227C2047}"/>
    <cellStyle name="20% - Accent5 5 2 3" xfId="13478" xr:uid="{64AF67C8-28B5-4838-97FD-74B778FE56FB}"/>
    <cellStyle name="20% - Accent5 5 2 3 2" xfId="13479" xr:uid="{99BAE755-C86C-4F90-8AA1-C6A30727332C}"/>
    <cellStyle name="20% - Accent5 5 2 4" xfId="13480" xr:uid="{89B3179C-9567-4A2F-AE8D-863CF604BC03}"/>
    <cellStyle name="20% - Accent5 5 2_ACCOUNT 108030" xfId="13481" xr:uid="{58056508-A131-4813-899D-C1CC6220603A}"/>
    <cellStyle name="20% - Accent5 5 3" xfId="13482" xr:uid="{0BF6F3C1-9C05-4ED2-BD3D-FE9016D6E868}"/>
    <cellStyle name="20% - Accent5 5 3 2" xfId="13483" xr:uid="{5C0C8227-D7FC-4F65-8CB4-67999DC911AE}"/>
    <cellStyle name="20% - Accent5 5 3 2 2" xfId="13484" xr:uid="{36CDEE26-BA15-49AB-972D-C6C2EBCBD0AC}"/>
    <cellStyle name="20% - Accent5 5 3 3" xfId="13485" xr:uid="{DE2D2DD9-2398-4F26-9326-7DD910BEFB30}"/>
    <cellStyle name="20% - Accent5 5 4" xfId="13486" xr:uid="{71CF3557-42BF-4B6F-AE5E-B5C2E5468528}"/>
    <cellStyle name="20% - Accent5 5 4 2" xfId="13487" xr:uid="{F9018F82-4D3B-4A90-9396-E5EE6E5CF712}"/>
    <cellStyle name="20% - Accent5 5 5" xfId="13488" xr:uid="{114976B5-8820-42EA-89E2-1DD19A076A0F}"/>
    <cellStyle name="20% - Accent5 5 6" xfId="13489" xr:uid="{4E8D4608-5008-4F97-9D90-699420DFEBED}"/>
    <cellStyle name="20% - Accent5 5_ACCOUNT 108030" xfId="13490" xr:uid="{92E41701-40AB-488A-929C-3D9A47D6A998}"/>
    <cellStyle name="20% - Accent5 6" xfId="13491" xr:uid="{18A4F9AB-2059-4330-8256-1D9516E07254}"/>
    <cellStyle name="20% - Accent5 6 2" xfId="13492" xr:uid="{2BDF96F4-D27C-4ABD-BAF4-A11A7EA0DB99}"/>
    <cellStyle name="20% - Accent5 6 2 2" xfId="13493" xr:uid="{2BF88E11-B5A5-4A55-9093-2E4CF44CB00E}"/>
    <cellStyle name="20% - Accent5 6 2 2 2" xfId="13494" xr:uid="{A21A1E42-4E75-449B-ABFE-69EAB390C1F7}"/>
    <cellStyle name="20% - Accent5 6 2 3" xfId="13495" xr:uid="{02D9961B-54C7-4523-B49F-70E1F7F4AFC1}"/>
    <cellStyle name="20% - Accent5 6 2_ACCOUNT 108030" xfId="13496" xr:uid="{162A5F9B-9ACA-4F97-A1A9-C4DFFBFF544F}"/>
    <cellStyle name="20% - Accent5 6 3" xfId="13497" xr:uid="{191926D8-9F87-4808-A8EA-182FC0B65E91}"/>
    <cellStyle name="20% - Accent5 6 3 2" xfId="13498" xr:uid="{38720A32-0069-4FA1-B76C-52D0BDD45BD7}"/>
    <cellStyle name="20% - Accent5 6 4" xfId="13499" xr:uid="{0411B82D-224E-4452-8818-7C68AA1FDB9D}"/>
    <cellStyle name="20% - Accent5 6_ACCOUNT 108030" xfId="13500" xr:uid="{0D8C770D-ACE9-4A6D-A6FF-E7A86CC864AD}"/>
    <cellStyle name="20% - Accent5 7" xfId="13501" xr:uid="{CE944F63-26B8-49DF-B676-51465CE605D3}"/>
    <cellStyle name="20% - Accent5 7 2" xfId="13502" xr:uid="{20FBFFAD-E0F5-40EA-A1A9-2A35443FCBE7}"/>
    <cellStyle name="20% - Accent5 7 2 2" xfId="13503" xr:uid="{998DCEFC-CD5F-403E-993B-EB44A9DFD0E1}"/>
    <cellStyle name="20% - Accent5 7 2 2 2" xfId="13504" xr:uid="{890A9213-3D73-4FDA-90A6-382DFAE28079}"/>
    <cellStyle name="20% - Accent5 7 2 3" xfId="13505" xr:uid="{1405BD78-2E25-4D76-98AD-4CC029B20C94}"/>
    <cellStyle name="20% - Accent5 7 2_ACCOUNT 108030" xfId="13506" xr:uid="{53B17DEF-45AA-42A0-AF0A-F56333B9314B}"/>
    <cellStyle name="20% - Accent5 7 3" xfId="13507" xr:uid="{6CA49771-734A-4BFE-B4DA-ECF9E8DE8856}"/>
    <cellStyle name="20% - Accent5 7 3 2" xfId="13508" xr:uid="{811EBD0E-7623-4076-A974-2C03B744045B}"/>
    <cellStyle name="20% - Accent5 7 4" xfId="13509" xr:uid="{641EB866-9086-4FBF-8846-0A49118EC3A5}"/>
    <cellStyle name="20% - Accent5 7 4 2" xfId="13510" xr:uid="{2C4B8A1E-2CF7-4296-887F-A81E7212EE16}"/>
    <cellStyle name="20% - Accent5 7 4 2 2" xfId="13511" xr:uid="{401996FC-8A27-4818-9BEF-8ABBA69E7FAD}"/>
    <cellStyle name="20% - Accent5 7 4 3" xfId="13512" xr:uid="{DF2CA933-38BF-4B48-AB3D-2FD4930A341F}"/>
    <cellStyle name="20% - Accent5 8" xfId="13513" xr:uid="{02E02552-C6A1-4320-A31D-A7168FF5C4DD}"/>
    <cellStyle name="20% - Accent5 8 2" xfId="13514" xr:uid="{6225A8F5-C7A9-46D9-83C2-E3B82CEA5098}"/>
    <cellStyle name="20% - Accent5 8 2 2" xfId="13515" xr:uid="{FDDD8898-A2FC-4559-941F-6972DE8A8F10}"/>
    <cellStyle name="20% - Accent5 8 3" xfId="13516" xr:uid="{90383086-E161-4BB9-A81A-28C373F9C2FA}"/>
    <cellStyle name="20% - Accent5 8_ACCOUNT 108030" xfId="13517" xr:uid="{FFA24D43-E9E9-4A26-AEFC-3D3EF954696C}"/>
    <cellStyle name="20% - Accent5 9" xfId="13518" xr:uid="{50E3454A-3E8F-4B50-AD87-77471945F5EA}"/>
    <cellStyle name="20% - Accent5 9 2" xfId="13519" xr:uid="{783DD93B-33F5-47F7-8694-CD399DCABA11}"/>
    <cellStyle name="20% - Accent5 9 2 2" xfId="13520" xr:uid="{34DDA768-BB62-4CED-8E4D-50494B511F4A}"/>
    <cellStyle name="20% - Accent5 9 2_1. UI Summary" xfId="13521" xr:uid="{3A2FB52A-9EDB-4B53-91C7-A0018D4A45A4}"/>
    <cellStyle name="20% - Accent5 9 3" xfId="13522" xr:uid="{032C7FC5-9614-47AD-87F9-029D0A9FA0F7}"/>
    <cellStyle name="20% - Accent5 9 4" xfId="13523" xr:uid="{BC21123D-D021-42E8-B39C-8B7CC235CC7A}"/>
    <cellStyle name="20% - Accent5 9_1. UI Summary" xfId="13524" xr:uid="{FB8571F0-5B86-4B7A-88CA-68F406DECEEC}"/>
    <cellStyle name="20% - Accent6 10" xfId="13525" xr:uid="{B6466A22-A15B-4826-882F-91BB53118744}"/>
    <cellStyle name="20% - Accent6 10 2" xfId="13526" xr:uid="{AB9CA3E2-51B4-44BB-9D11-094F5F647373}"/>
    <cellStyle name="20% - Accent6 10 2 2" xfId="13527" xr:uid="{AAAD597A-18D2-4BDB-A083-6BE78F917E34}"/>
    <cellStyle name="20% - Accent6 10 3" xfId="13528" xr:uid="{AEDFFE7E-992C-459F-9FE1-24DA32E14979}"/>
    <cellStyle name="20% - Accent6 11" xfId="13529" xr:uid="{B1C3CDA4-CB68-41D9-9A04-DFFDC1952E42}"/>
    <cellStyle name="20% - Accent6 12" xfId="13530" xr:uid="{F0070962-61FA-4101-A006-E4D31B434164}"/>
    <cellStyle name="20% - Accent6 13" xfId="13531" xr:uid="{C00D6C92-9DC4-4731-859D-E800DFC6C811}"/>
    <cellStyle name="20% - Accent6 14" xfId="13532" xr:uid="{1CB9963D-4E3E-4159-816E-3152772A5EF2}"/>
    <cellStyle name="20% - Accent6 15" xfId="13533" xr:uid="{DC2BED41-03D3-4694-AA8D-ACA3711D344D}"/>
    <cellStyle name="20% - Accent6 16" xfId="13534" xr:uid="{52BAFEF9-1DBD-4B72-8770-6F50630719C4}"/>
    <cellStyle name="20% - Accent6 17" xfId="13535" xr:uid="{CAB811FA-4F49-4332-8973-893AC5C0A981}"/>
    <cellStyle name="20% - Accent6 18" xfId="13536" xr:uid="{0CD84075-B046-4BB2-B25D-BA9FA950F4EE}"/>
    <cellStyle name="20% - Accent6 19" xfId="13537" xr:uid="{F26B4A33-BE3B-4A6C-B7B8-EF1DA85C4655}"/>
    <cellStyle name="20% - Accent6 2" xfId="13538" xr:uid="{A03D908D-20BA-49A1-BBB9-E49893F3AE42}"/>
    <cellStyle name="20% - Accent6 2 10" xfId="13539" xr:uid="{9B5A81F9-0309-45F1-BDBD-C9D2E91A1DA5}"/>
    <cellStyle name="20% - Accent6 2 10 2" xfId="13540" xr:uid="{6637D6BC-C542-4011-954C-147E001B001D}"/>
    <cellStyle name="20% - Accent6 2 11" xfId="13541" xr:uid="{7225499C-939F-4114-93B3-DB401FAD8BE0}"/>
    <cellStyle name="20% - Accent6 2 11 2" xfId="13542" xr:uid="{4C7F621F-B7A7-468D-B550-D6A71BB7A6F9}"/>
    <cellStyle name="20% - Accent6 2 12" xfId="13543" xr:uid="{6457D53E-C9E0-4CC1-B186-EC34548A0C33}"/>
    <cellStyle name="20% - Accent6 2 2" xfId="13544" xr:uid="{F14E0FE4-09A5-43ED-94DE-88C723E53878}"/>
    <cellStyle name="20% - Accent6 2 2 2" xfId="13545" xr:uid="{608CDF11-9E15-4760-88CB-CE9ACF46D277}"/>
    <cellStyle name="20% - Accent6 2 2 2 2" xfId="13546" xr:uid="{24FACAD2-C547-4966-9ABB-54B2E996CD30}"/>
    <cellStyle name="20% - Accent6 2 2 3" xfId="13547" xr:uid="{8C0DFDC6-CFB3-41D2-A640-3619B9D99100}"/>
    <cellStyle name="20% - Accent6 2 2_ACCOUNT 108030" xfId="13548" xr:uid="{991A8AFC-9705-4EA5-B4BB-5C24EB16731F}"/>
    <cellStyle name="20% - Accent6 2 3" xfId="13549" xr:uid="{68F36CBC-792F-4C39-8261-2CD4801FAC56}"/>
    <cellStyle name="20% - Accent6 2 3 2" xfId="13550" xr:uid="{3C6580B2-7180-4BA3-BB27-E80BB239C087}"/>
    <cellStyle name="20% - Accent6 2 3 3" xfId="13551" xr:uid="{6ECBC965-BFC4-49F3-8BCD-DA00B00FD658}"/>
    <cellStyle name="20% - Accent6 2 4" xfId="13552" xr:uid="{28D218AE-570E-49C2-ACD9-7870A5F606BA}"/>
    <cellStyle name="20% - Accent6 2 4 2" xfId="13553" xr:uid="{CA2FCE48-8B4C-4C82-BD83-ECD465B28A2C}"/>
    <cellStyle name="20% - Accent6 2 5" xfId="13554" xr:uid="{408EDEFF-DE53-4540-91BB-CC4FBA632700}"/>
    <cellStyle name="20% - Accent6 2 5 2" xfId="13555" xr:uid="{E3349164-FF38-499C-87DD-BF6914CEC4BA}"/>
    <cellStyle name="20% - Accent6 2 6" xfId="13556" xr:uid="{567CF196-240A-433D-815B-157C746CFD7C}"/>
    <cellStyle name="20% - Accent6 2 6 2" xfId="13557" xr:uid="{6280A44B-F9A8-4B69-A92F-8DBAD06181A7}"/>
    <cellStyle name="20% - Accent6 2 7" xfId="13558" xr:uid="{0DB54804-3DE0-46D5-87DA-379EA4244927}"/>
    <cellStyle name="20% - Accent6 2 7 2" xfId="13559" xr:uid="{42854841-1042-459F-A67A-9ECFA54FD7BD}"/>
    <cellStyle name="20% - Accent6 2 8" xfId="13560" xr:uid="{A4656BEB-2EDD-4F07-9FC4-B2B9C50CDEFE}"/>
    <cellStyle name="20% - Accent6 2 8 2" xfId="13561" xr:uid="{FE355381-4B70-4D7C-B2E7-3A34AC2E88DD}"/>
    <cellStyle name="20% - Accent6 2 9" xfId="13562" xr:uid="{AFCD7BA2-DDCE-4C79-84C1-672ADA06F6E5}"/>
    <cellStyle name="20% - Accent6 2 9 2" xfId="13563" xr:uid="{9691C0E5-03DB-4DFF-808A-4E2C69AD00B1}"/>
    <cellStyle name="20% - Accent6 2_ACCOUNT 108030" xfId="13564" xr:uid="{C7327E2C-0742-44E4-A6DB-038D59674D8E}"/>
    <cellStyle name="20% - Accent6 20" xfId="13565" xr:uid="{9CA511CF-71C7-4164-9507-379155135785}"/>
    <cellStyle name="20% - Accent6 21" xfId="13566" xr:uid="{D1410595-377C-4A56-90B4-F6A8DD3B6301}"/>
    <cellStyle name="20% - Accent6 22" xfId="13567" xr:uid="{77EB54D5-44C3-4A03-8273-8A97567186FF}"/>
    <cellStyle name="20% - Accent6 23" xfId="13568" xr:uid="{41C648D2-72E5-42D6-8BFE-6D1A243471A6}"/>
    <cellStyle name="20% - Accent6 24" xfId="13569" xr:uid="{A6B93877-5DE5-4BE6-947E-87E81A30F347}"/>
    <cellStyle name="20% - Accent6 25" xfId="13570" xr:uid="{CD823078-8155-4E30-8F94-FD07CDEA4122}"/>
    <cellStyle name="20% - Accent6 26" xfId="13571" xr:uid="{8792C699-D261-4FAD-AD16-CF05DC1988AB}"/>
    <cellStyle name="20% - Accent6 27" xfId="13572" xr:uid="{F5E960E7-EC80-4C74-9D93-BA789C6C0814}"/>
    <cellStyle name="20% - Accent6 28" xfId="13573" xr:uid="{59219343-0980-4508-8C0E-D031A717A770}"/>
    <cellStyle name="20% - Accent6 29" xfId="13574" xr:uid="{6772EFC7-3FD0-4233-8F20-DB6F2636739D}"/>
    <cellStyle name="20% - Accent6 3" xfId="13575" xr:uid="{F7F3B555-038E-4201-810A-80DC40ADE0BC}"/>
    <cellStyle name="20% - Accent6 3 2" xfId="13576" xr:uid="{B42FBAE1-C6BC-4481-8B34-C08D8EEDB21B}"/>
    <cellStyle name="20% - Accent6 3 2 2" xfId="13577" xr:uid="{6D20AF52-0F85-46B4-97AA-ACED3C9C05E8}"/>
    <cellStyle name="20% - Accent6 3 2 2 2" xfId="13578" xr:uid="{02265946-FEA9-457A-AB66-5FA947AB6697}"/>
    <cellStyle name="20% - Accent6 3 2 2 2 2" xfId="13579" xr:uid="{2F05F44A-9BE4-4B00-8DE4-DC18BEF68AB0}"/>
    <cellStyle name="20% - Accent6 3 2 2 2 2 2" xfId="13580" xr:uid="{A71DD888-2A63-45AE-8752-E87B24172714}"/>
    <cellStyle name="20% - Accent6 3 2 2 2 2 2 2" xfId="13581" xr:uid="{3E8D3C4F-D8A8-46C6-8033-43945B056CE2}"/>
    <cellStyle name="20% - Accent6 3 2 2 2 2 3" xfId="13582" xr:uid="{19CD0C98-5D1B-4C16-92EB-9FBB3CD6C992}"/>
    <cellStyle name="20% - Accent6 3 2 2 2 3" xfId="13583" xr:uid="{1184C491-EB7E-444B-9081-7C7D72405E77}"/>
    <cellStyle name="20% - Accent6 3 2 2 2 3 2" xfId="13584" xr:uid="{ECC91C0C-7363-4E56-BD9B-A0F1D6EBCB84}"/>
    <cellStyle name="20% - Accent6 3 2 2 2 4" xfId="13585" xr:uid="{E9F2F11F-DC56-4C2D-BF2E-256BA159A128}"/>
    <cellStyle name="20% - Accent6 3 2 2 3" xfId="13586" xr:uid="{19CEF689-C682-486F-872D-2DEBC2B2703C}"/>
    <cellStyle name="20% - Accent6 3 2 2 3 2" xfId="13587" xr:uid="{5D4AFEEB-30CA-46F5-BF28-DFA500FD4236}"/>
    <cellStyle name="20% - Accent6 3 2 2 3 2 2" xfId="13588" xr:uid="{823D7A5A-B4F2-4EF9-9960-129AEC0E250B}"/>
    <cellStyle name="20% - Accent6 3 2 2 3 3" xfId="13589" xr:uid="{540BC316-9DC1-4C43-AF32-39076E2A240F}"/>
    <cellStyle name="20% - Accent6 3 2 2 4" xfId="13590" xr:uid="{43AEA4E7-56DC-47FC-B299-62A7B7EDB823}"/>
    <cellStyle name="20% - Accent6 3 2 2 4 2" xfId="13591" xr:uid="{3C913B71-BD82-4900-B70D-9879AA40ADA2}"/>
    <cellStyle name="20% - Accent6 3 2 2 5" xfId="13592" xr:uid="{991559B9-CB9A-4BE8-B8DC-DED7FCB12CFE}"/>
    <cellStyle name="20% - Accent6 3 2 3" xfId="13593" xr:uid="{22FAF1FD-5998-48D9-A7EA-54D18348B50A}"/>
    <cellStyle name="20% - Accent6 3 2 3 2" xfId="13594" xr:uid="{9A87463B-4B72-464E-A52E-6F7CCF4E30EC}"/>
    <cellStyle name="20% - Accent6 3 2 3 2 2" xfId="13595" xr:uid="{577FEB7D-F3C5-48A1-8C7B-07BE58F0711F}"/>
    <cellStyle name="20% - Accent6 3 2 3 2 2 2" xfId="13596" xr:uid="{97DEDE37-B211-47A3-9B43-27A25BA8BC56}"/>
    <cellStyle name="20% - Accent6 3 2 3 2 3" xfId="13597" xr:uid="{3126AB07-9135-4DEF-8771-E751661C4D2A}"/>
    <cellStyle name="20% - Accent6 3 2 3 3" xfId="13598" xr:uid="{871FA5C8-3AB4-4D3E-86D7-2818AF4C81EA}"/>
    <cellStyle name="20% - Accent6 3 2 3 3 2" xfId="13599" xr:uid="{9E1050AD-CD7D-4B25-AFB2-54EBCF381543}"/>
    <cellStyle name="20% - Accent6 3 2 3 4" xfId="13600" xr:uid="{80255307-376D-4D44-8B2C-BE71F2B318E8}"/>
    <cellStyle name="20% - Accent6 3 2 4" xfId="13601" xr:uid="{D14D5D63-CDE0-4F00-A2E8-1035119E79EB}"/>
    <cellStyle name="20% - Accent6 3 2 4 2" xfId="13602" xr:uid="{55B4A0B6-E555-4EB6-BE2A-E6CD15AA5711}"/>
    <cellStyle name="20% - Accent6 3 2 4 2 2" xfId="13603" xr:uid="{DF9EAFB5-F403-4149-86E2-FA21A16A8259}"/>
    <cellStyle name="20% - Accent6 3 2 4 3" xfId="13604" xr:uid="{758C50E4-0FD5-4E31-A46C-CE67F35F2691}"/>
    <cellStyle name="20% - Accent6 3 2 5" xfId="13605" xr:uid="{7A20EFF4-AC78-4662-A64B-D35BA642153E}"/>
    <cellStyle name="20% - Accent6 3 2 5 2" xfId="13606" xr:uid="{895695F8-AB3B-406E-88CC-FCAD9424AAAA}"/>
    <cellStyle name="20% - Accent6 3 2 6" xfId="13607" xr:uid="{6BDA1979-5EA9-46DD-8CFA-A3083D40F2C0}"/>
    <cellStyle name="20% - Accent6 3 2_ACCOUNT 108030" xfId="13608" xr:uid="{DE799857-5B72-4142-B548-4A35D57404B8}"/>
    <cellStyle name="20% - Accent6 3 3" xfId="13609" xr:uid="{1A49F437-4169-48EC-96E9-487C780715F9}"/>
    <cellStyle name="20% - Accent6 3 3 2" xfId="13610" xr:uid="{04F92CB9-7ABE-4AC2-8468-4565D3C36F35}"/>
    <cellStyle name="20% - Accent6 3 3 2 2" xfId="13611" xr:uid="{EB9145B2-6701-48DD-A7C0-64A6E84D1056}"/>
    <cellStyle name="20% - Accent6 3 3 2 2 2" xfId="13612" xr:uid="{68F89ECC-6FC4-445C-8AEB-6D2BA2376B1F}"/>
    <cellStyle name="20% - Accent6 3 3 2 2 2 2" xfId="13613" xr:uid="{EA26466F-A80F-448C-88DB-46E5CD98FAE0}"/>
    <cellStyle name="20% - Accent6 3 3 2 2 3" xfId="13614" xr:uid="{D7161213-C45D-4C31-ADFF-26786FCA681F}"/>
    <cellStyle name="20% - Accent6 3 3 2 3" xfId="13615" xr:uid="{0ED56689-8DB3-4CD2-B158-43660EF8670E}"/>
    <cellStyle name="20% - Accent6 3 3 2 3 2" xfId="13616" xr:uid="{360916BA-56BD-4776-88D1-2D7125BC2DE7}"/>
    <cellStyle name="20% - Accent6 3 3 2 4" xfId="13617" xr:uid="{825B1DFC-3253-4A35-BAE6-60E8BEE34474}"/>
    <cellStyle name="20% - Accent6 3 3 3" xfId="13618" xr:uid="{C61DD31F-93EE-404E-B053-3342A6E6B924}"/>
    <cellStyle name="20% - Accent6 3 3 3 2" xfId="13619" xr:uid="{ABFB8390-4E7C-4080-AEE6-2E1B38BFA6C4}"/>
    <cellStyle name="20% - Accent6 3 3 3 2 2" xfId="13620" xr:uid="{7BCF04E1-D48F-4563-A92B-90E6ECF8F9D5}"/>
    <cellStyle name="20% - Accent6 3 3 3 3" xfId="13621" xr:uid="{72F57B7D-3DFB-4A03-B771-56D3074DE063}"/>
    <cellStyle name="20% - Accent6 3 3 4" xfId="13622" xr:uid="{C42E0CAB-A412-4D91-A283-0485BCC7E1D3}"/>
    <cellStyle name="20% - Accent6 3 3 4 2" xfId="13623" xr:uid="{CDF50202-F47E-4319-A959-DE9D289A05A2}"/>
    <cellStyle name="20% - Accent6 3 3 5" xfId="13624" xr:uid="{3076EFF6-489F-4D41-82C4-2D444BCCFCE6}"/>
    <cellStyle name="20% - Accent6 3 4" xfId="13625" xr:uid="{D181B053-FA88-4522-ABA6-C910B4076EC0}"/>
    <cellStyle name="20% - Accent6 3 4 2" xfId="13626" xr:uid="{D59E4AC4-3F17-42F6-B20F-6E8C2D05CDCA}"/>
    <cellStyle name="20% - Accent6 3 4 2 2" xfId="13627" xr:uid="{ACDF8F82-7D2E-4E28-A3C3-78C6D38FF171}"/>
    <cellStyle name="20% - Accent6 3 4 2 2 2" xfId="13628" xr:uid="{DB8815E4-84E6-4B32-BBCF-5278E791EE19}"/>
    <cellStyle name="20% - Accent6 3 4 2 3" xfId="13629" xr:uid="{7D3F03C4-C7B2-423A-A889-5342F795C9C3}"/>
    <cellStyle name="20% - Accent6 3 4 3" xfId="13630" xr:uid="{F11D9A89-DBA0-4D68-81A6-F2C799EC41C5}"/>
    <cellStyle name="20% - Accent6 3 4 3 2" xfId="13631" xr:uid="{83AB6BFE-A296-4DA5-9450-AB786F936764}"/>
    <cellStyle name="20% - Accent6 3 4 4" xfId="13632" xr:uid="{EDD1AD15-2AD3-45D6-BDA0-6547CD0DBF16}"/>
    <cellStyle name="20% - Accent6 3 5" xfId="13633" xr:uid="{FDA17D3A-87D8-417B-AEE4-00B6AC32164B}"/>
    <cellStyle name="20% - Accent6 3 5 2" xfId="13634" xr:uid="{E96A3AEC-C93F-40F9-9994-AA4DDC39B204}"/>
    <cellStyle name="20% - Accent6 3 5 2 2" xfId="13635" xr:uid="{68069E28-1F72-420A-AD7C-A6960C22EE06}"/>
    <cellStyle name="20% - Accent6 3 5 3" xfId="13636" xr:uid="{E21A06A3-8777-4247-B515-33F79EFB0A7D}"/>
    <cellStyle name="20% - Accent6 3 6" xfId="13637" xr:uid="{6A594F1B-F07B-499C-BA25-C8498314D666}"/>
    <cellStyle name="20% - Accent6 3 6 2" xfId="13638" xr:uid="{E6DD488A-D6B6-4B21-BE14-A14C02923543}"/>
    <cellStyle name="20% - Accent6 3 7" xfId="13639" xr:uid="{15E2A01D-8C3E-4D1E-84F1-D389868D62D2}"/>
    <cellStyle name="20% - Accent6 3 8" xfId="13640" xr:uid="{49616777-1C8F-4992-9E2F-FC684A53FFF4}"/>
    <cellStyle name="20% - Accent6 3_ACCOUNT 108030" xfId="13641" xr:uid="{59F1327A-9B47-43FE-9104-5DD3D3A253BB}"/>
    <cellStyle name="20% - Accent6 30" xfId="13642" xr:uid="{CF199EB3-D3A0-4134-9B6F-7123D454FC07}"/>
    <cellStyle name="20% - Accent6 31" xfId="13643" xr:uid="{3E69F983-CFCD-44FA-8697-1DE3A37F7AB8}"/>
    <cellStyle name="20% - Accent6 32" xfId="13644" xr:uid="{DC036C8E-4C80-4FF7-80EC-3FB5F251D3D9}"/>
    <cellStyle name="20% - Accent6 33" xfId="13645" xr:uid="{CA73D6F2-81C3-4F87-B3D9-71D4784BBC5F}"/>
    <cellStyle name="20% - Accent6 34" xfId="13646" xr:uid="{58E4AF0F-DE94-4267-B9A8-A2F6346FBB5E}"/>
    <cellStyle name="20% - Accent6 35" xfId="13647" xr:uid="{A517AD8B-662E-46B9-8EE4-80764F99BF5F}"/>
    <cellStyle name="20% - Accent6 36" xfId="13648" xr:uid="{E197ED87-247F-447D-A3BC-F81A53D41065}"/>
    <cellStyle name="20% - Accent6 37" xfId="13649" xr:uid="{FB3A668D-EF5F-4D6C-AB26-0C1C6FB116F8}"/>
    <cellStyle name="20% - Accent6 4" xfId="13650" xr:uid="{A746664E-659A-43D0-A3A2-0721D59B7C22}"/>
    <cellStyle name="20% - Accent6 4 2" xfId="13651" xr:uid="{FA521505-A455-4DC5-AFD5-AFF7C77D86B8}"/>
    <cellStyle name="20% - Accent6 4 2 2" xfId="13652" xr:uid="{5B792CC0-6C36-45B4-999F-93D5F67422FB}"/>
    <cellStyle name="20% - Accent6 4 2 2 2" xfId="13653" xr:uid="{074A0BE9-C349-47A2-8F71-DC280C602AED}"/>
    <cellStyle name="20% - Accent6 4 2 2 2 2" xfId="13654" xr:uid="{8C3819B8-5436-4A84-86D2-6CFF2E4F0B4D}"/>
    <cellStyle name="20% - Accent6 4 2 2 2 2 2" xfId="13655" xr:uid="{F371AFA3-461C-4F2B-9F45-B727623EB210}"/>
    <cellStyle name="20% - Accent6 4 2 2 2 3" xfId="13656" xr:uid="{E5949DD4-E852-4C07-AFA1-61A116F4D0D0}"/>
    <cellStyle name="20% - Accent6 4 2 2 3" xfId="13657" xr:uid="{9B795DDC-6669-4E7F-B94A-785912BF6C45}"/>
    <cellStyle name="20% - Accent6 4 2 2 3 2" xfId="13658" xr:uid="{FD288EEB-084E-4802-8A16-DC39DAD22FCB}"/>
    <cellStyle name="20% - Accent6 4 2 2 4" xfId="13659" xr:uid="{AA27FF56-D67D-4421-8DE9-D057708F8AF8}"/>
    <cellStyle name="20% - Accent6 4 2 3" xfId="13660" xr:uid="{ECBC8839-3B3D-4AC9-B727-E59CF792420C}"/>
    <cellStyle name="20% - Accent6 4 2 3 2" xfId="13661" xr:uid="{CF717A37-6991-440E-8358-54E18EF6ED77}"/>
    <cellStyle name="20% - Accent6 4 2 3 2 2" xfId="13662" xr:uid="{5F89EB51-3AEB-469A-90AA-B07ABFC94837}"/>
    <cellStyle name="20% - Accent6 4 2 3 3" xfId="13663" xr:uid="{CD3796DD-814C-4E09-ADAF-C5ECEDA6CDA2}"/>
    <cellStyle name="20% - Accent6 4 2 4" xfId="13664" xr:uid="{169936D2-58FB-43CD-AC71-3BC9DF10B36B}"/>
    <cellStyle name="20% - Accent6 4 2 4 2" xfId="13665" xr:uid="{55BC62C8-5077-4412-AD1E-2EB32F0E0221}"/>
    <cellStyle name="20% - Accent6 4 2 5" xfId="13666" xr:uid="{7B59280E-D470-4A21-B340-3D4E4B202211}"/>
    <cellStyle name="20% - Accent6 4 2_ACCOUNT 108030" xfId="13667" xr:uid="{80BF41AD-CC66-4DA7-9ABF-7EDF5856F642}"/>
    <cellStyle name="20% - Accent6 4 3" xfId="13668" xr:uid="{9F8D4A52-4A35-402F-943B-516721A38BC7}"/>
    <cellStyle name="20% - Accent6 4 3 2" xfId="13669" xr:uid="{C2F77544-BAB5-4575-BD41-232C932C2EFF}"/>
    <cellStyle name="20% - Accent6 4 3 2 2" xfId="13670" xr:uid="{0A7A07FB-D05F-490F-A0D0-9565CDCE99F8}"/>
    <cellStyle name="20% - Accent6 4 3 2 2 2" xfId="13671" xr:uid="{694E9B7F-1076-4E16-8447-8C18E4CF0867}"/>
    <cellStyle name="20% - Accent6 4 3 2 3" xfId="13672" xr:uid="{8ED021E6-ABB8-4EAE-B41C-AC5C52DEC7D1}"/>
    <cellStyle name="20% - Accent6 4 3 3" xfId="13673" xr:uid="{B38C2927-C3AB-4919-97B4-24EB960356E9}"/>
    <cellStyle name="20% - Accent6 4 3 3 2" xfId="13674" xr:uid="{46256D4D-FC67-42F5-AB8A-5D71D5397FAD}"/>
    <cellStyle name="20% - Accent6 4 3 4" xfId="13675" xr:uid="{F9407E1E-902B-4F24-8F4B-1DC33E2CB494}"/>
    <cellStyle name="20% - Accent6 4 4" xfId="13676" xr:uid="{195F69F1-68E5-45BD-9242-6EA5A3514C0D}"/>
    <cellStyle name="20% - Accent6 4 4 2" xfId="13677" xr:uid="{F1CD2B3C-E623-43A6-9254-68C09047F063}"/>
    <cellStyle name="20% - Accent6 4 4 2 2" xfId="13678" xr:uid="{7FFE32FB-267E-4939-B974-67E27AF700DD}"/>
    <cellStyle name="20% - Accent6 4 4 3" xfId="13679" xr:uid="{E057C42C-938D-42EE-84EA-08B344F9C6F6}"/>
    <cellStyle name="20% - Accent6 4 5" xfId="13680" xr:uid="{3EA7D9B2-ADA0-4895-B75E-B092B3EAF755}"/>
    <cellStyle name="20% - Accent6 4 5 2" xfId="13681" xr:uid="{E5D056C6-B8FF-42CD-B485-1CF03FC77550}"/>
    <cellStyle name="20% - Accent6 4 6" xfId="13682" xr:uid="{9FA39FC1-62BF-4BF7-AF09-F2DCDA7830D2}"/>
    <cellStyle name="20% - Accent6 4 7" xfId="13683" xr:uid="{C08E185E-A7F1-4D99-907F-CD4183326252}"/>
    <cellStyle name="20% - Accent6 4_ACCOUNT 108030" xfId="13684" xr:uid="{507C7EBB-8231-4C5F-AFEF-E4AEE89558E9}"/>
    <cellStyle name="20% - Accent6 5" xfId="13685" xr:uid="{FA9DF83B-F886-49E4-B234-7DFE64FF12FC}"/>
    <cellStyle name="20% - Accent6 5 2" xfId="13686" xr:uid="{689B5423-DE14-4187-A50C-FEBD1B8194C9}"/>
    <cellStyle name="20% - Accent6 5 2 2" xfId="13687" xr:uid="{27C44160-F189-41ED-AF01-B945C546202C}"/>
    <cellStyle name="20% - Accent6 5 2 2 2" xfId="13688" xr:uid="{505BE964-197A-40A4-89C1-17AC7AA1182D}"/>
    <cellStyle name="20% - Accent6 5 2 2 2 2" xfId="13689" xr:uid="{E0418E9D-3F57-4552-824C-6DBB1E44B816}"/>
    <cellStyle name="20% - Accent6 5 2 2 3" xfId="13690" xr:uid="{D31D4D71-25D1-41AB-BED5-9BBA6B8D091C}"/>
    <cellStyle name="20% - Accent6 5 2 3" xfId="13691" xr:uid="{570D0DB5-6107-4095-9D55-80CB14E13CD8}"/>
    <cellStyle name="20% - Accent6 5 2 3 2" xfId="13692" xr:uid="{1DADC145-68A9-44C9-B2EC-3500FCAC4557}"/>
    <cellStyle name="20% - Accent6 5 2 4" xfId="13693" xr:uid="{18320D1C-97EE-4038-B54B-0642C9B13CAB}"/>
    <cellStyle name="20% - Accent6 5 2_ACCOUNT 108030" xfId="13694" xr:uid="{79CF7D6E-1E16-42A3-BAFE-E0945B47C7FB}"/>
    <cellStyle name="20% - Accent6 5 3" xfId="13695" xr:uid="{A9594169-25B3-4DE1-9126-B6EF774E95C4}"/>
    <cellStyle name="20% - Accent6 5 3 2" xfId="13696" xr:uid="{1B68E4C5-CE8C-4E50-9388-009974ACC060}"/>
    <cellStyle name="20% - Accent6 5 3 2 2" xfId="13697" xr:uid="{83BAB778-E0AF-4988-B322-2B3B58BD6368}"/>
    <cellStyle name="20% - Accent6 5 3 3" xfId="13698" xr:uid="{3BE9DBD8-CC81-468F-8F37-019E91BE7F1B}"/>
    <cellStyle name="20% - Accent6 5 4" xfId="13699" xr:uid="{01982FA2-A408-4AEE-A845-80CD6ADE34D0}"/>
    <cellStyle name="20% - Accent6 5 4 2" xfId="13700" xr:uid="{6EEFD86A-2621-4144-B0B7-868E6132279A}"/>
    <cellStyle name="20% - Accent6 5 5" xfId="13701" xr:uid="{8BC1975D-1611-48CD-945E-19C24E54169B}"/>
    <cellStyle name="20% - Accent6 5 6" xfId="13702" xr:uid="{9085388B-0A98-4C0E-8AF3-75D8C3E5E539}"/>
    <cellStyle name="20% - Accent6 5_ACCOUNT 108030" xfId="13703" xr:uid="{25E805A6-1971-44C6-98A2-801194048D99}"/>
    <cellStyle name="20% - Accent6 6" xfId="13704" xr:uid="{68015FE3-4892-4821-BCE7-58C37A918031}"/>
    <cellStyle name="20% - Accent6 6 2" xfId="13705" xr:uid="{95180457-2B94-47C2-9B93-2D4B07464B44}"/>
    <cellStyle name="20% - Accent6 6 2 2" xfId="13706" xr:uid="{0B65513B-BF0D-43F0-8DC7-71FD66772B1C}"/>
    <cellStyle name="20% - Accent6 6 2 2 2" xfId="13707" xr:uid="{3D4E26F9-7508-43D8-ABB4-812B9FA15EDD}"/>
    <cellStyle name="20% - Accent6 6 2 3" xfId="13708" xr:uid="{377210F7-99BD-47B9-BE17-AB9AE03349D6}"/>
    <cellStyle name="20% - Accent6 6 2_ACCOUNT 108030" xfId="13709" xr:uid="{E1CAC523-2A19-4D5B-975C-98D644D290D8}"/>
    <cellStyle name="20% - Accent6 6 3" xfId="13710" xr:uid="{446DB2AB-3687-4E02-9685-CEE71A518540}"/>
    <cellStyle name="20% - Accent6 6 3 2" xfId="13711" xr:uid="{5126B5F9-C3A5-4FE4-B14B-F87483EAA255}"/>
    <cellStyle name="20% - Accent6 6 4" xfId="13712" xr:uid="{656563C9-E776-4345-8C7E-0F45962CEBF3}"/>
    <cellStyle name="20% - Accent6 6_ACCOUNT 108030" xfId="13713" xr:uid="{ECFB5DAB-0A3C-4B70-B2DB-AE2D9768EBAC}"/>
    <cellStyle name="20% - Accent6 7" xfId="13714" xr:uid="{871B4C79-8875-4AE8-A3B3-DDB694D27B84}"/>
    <cellStyle name="20% - Accent6 7 2" xfId="13715" xr:uid="{1DBD1038-BDA8-400D-ACB9-6AE35EEA7CB4}"/>
    <cellStyle name="20% - Accent6 7 2 2" xfId="13716" xr:uid="{1BAAD696-4E99-4956-999D-46ED11B78C05}"/>
    <cellStyle name="20% - Accent6 7 2 2 2" xfId="13717" xr:uid="{C6A9B33C-C430-40FB-9B76-3B883CB93520}"/>
    <cellStyle name="20% - Accent6 7 2 3" xfId="13718" xr:uid="{CC152667-669A-4789-8483-110098C2DA5B}"/>
    <cellStyle name="20% - Accent6 7 2_ACCOUNT 108030" xfId="13719" xr:uid="{A5A5C1EF-8B65-4A3E-8EB2-74B83D9BDDB0}"/>
    <cellStyle name="20% - Accent6 7 3" xfId="13720" xr:uid="{5772CCF9-D535-4DFF-A348-7FF44B879B77}"/>
    <cellStyle name="20% - Accent6 7 3 2" xfId="13721" xr:uid="{9F869A83-7BC0-4D7F-8A72-FA24788D3869}"/>
    <cellStyle name="20% - Accent6 7 4" xfId="13722" xr:uid="{838BF354-D5ED-4AD7-B316-6DFD28A93678}"/>
    <cellStyle name="20% - Accent6 7 4 2" xfId="13723" xr:uid="{34720C7F-6A17-4DFC-99DA-28982FFEC641}"/>
    <cellStyle name="20% - Accent6 7 4 2 2" xfId="13724" xr:uid="{328EB38F-3ED8-4E42-B31C-9ACEF80E6FA8}"/>
    <cellStyle name="20% - Accent6 7 4 3" xfId="13725" xr:uid="{54368852-2B79-4B1B-A90C-D6BEEAE5B0D2}"/>
    <cellStyle name="20% - Accent6 8" xfId="13726" xr:uid="{DE29453A-C3FC-4989-B986-E3EB9FF53BF6}"/>
    <cellStyle name="20% - Accent6 8 2" xfId="13727" xr:uid="{64C2ABB7-52AF-4CBA-B844-1FC645A535C4}"/>
    <cellStyle name="20% - Accent6 8 2 2" xfId="13728" xr:uid="{48F493A9-E8B0-4E48-BA6E-C8414F3EA512}"/>
    <cellStyle name="20% - Accent6 8 3" xfId="13729" xr:uid="{FFA2B2CE-1E63-46A9-8E2F-DFC90365450C}"/>
    <cellStyle name="20% - Accent6 8_ACCOUNT 108030" xfId="13730" xr:uid="{D6E9EE5D-7050-4CCA-ABDD-BBE25BF86BAA}"/>
    <cellStyle name="20% - Accent6 9" xfId="13731" xr:uid="{C09019F1-6E54-4F06-955C-4027257D4D94}"/>
    <cellStyle name="20% - Accent6 9 2" xfId="13732" xr:uid="{D3BF86B4-54F7-4E5A-A45A-AD87DE5E8E87}"/>
    <cellStyle name="20% - Accent6 9 2 2" xfId="13733" xr:uid="{298A18FB-D3D6-4F1C-9078-5FF180CA08A3}"/>
    <cellStyle name="20% - Accent6 9 2_1. UI Summary" xfId="13734" xr:uid="{1B83DC0D-11A1-4037-B4D0-5924BB44B86C}"/>
    <cellStyle name="20% - Accent6 9 3" xfId="13735" xr:uid="{C6C634D8-8E4A-4E45-B582-8DD0876EB9B0}"/>
    <cellStyle name="20% - Accent6 9 4" xfId="13736" xr:uid="{3E384D04-ACFE-4C38-A1CD-3691B934EDC8}"/>
    <cellStyle name="20% - Accent6 9_1. UI Summary" xfId="13737" xr:uid="{B9855EEE-8EB9-4D70-B71F-E911594441C9}"/>
    <cellStyle name="20% - Énfasis1" xfId="13738" xr:uid="{B5F3F034-78AA-4208-9530-33393F4F01F1}"/>
    <cellStyle name="20% - Énfasis1 2" xfId="13739" xr:uid="{149F89AB-CDE5-465C-AC3A-C98F50D43E7D}"/>
    <cellStyle name="20% - Énfasis1 2 2" xfId="13740" xr:uid="{C43260FD-E370-4410-B3B4-77C5C1A645A8}"/>
    <cellStyle name="20% - Énfasis1 3" xfId="13741" xr:uid="{A44979DD-8639-4D6C-99F0-9AB56FAA608C}"/>
    <cellStyle name="20% - Énfasis1 4" xfId="13742" xr:uid="{9CBA642E-6D90-4A69-A8AD-6172DF3DF9B0}"/>
    <cellStyle name="20% - Énfasis2" xfId="13743" xr:uid="{CFD6AEB0-0F67-41FF-A8AE-D6ED8F3B226B}"/>
    <cellStyle name="20% - Énfasis2 2" xfId="13744" xr:uid="{BFE304A4-AD10-4E3F-9CE9-6F791DCC71D8}"/>
    <cellStyle name="20% - Énfasis2 2 2" xfId="13745" xr:uid="{771A1859-9227-4014-96C8-67FA2C58D88E}"/>
    <cellStyle name="20% - Énfasis2 3" xfId="13746" xr:uid="{AE5B8DB2-7D82-4B97-90E4-CE27A424C04E}"/>
    <cellStyle name="20% - Énfasis2 4" xfId="13747" xr:uid="{4ED2E1FB-E96D-4819-B12A-65BCABBA48CF}"/>
    <cellStyle name="20% - Énfasis3" xfId="13748" xr:uid="{E34C4C66-2278-4B48-A2B7-4EBAEB2B7C17}"/>
    <cellStyle name="20% - Énfasis3 2" xfId="13749" xr:uid="{0653BE9C-D65A-4FA1-A200-8FA3F8C775A5}"/>
    <cellStyle name="20% - Énfasis3 2 2" xfId="13750" xr:uid="{DA0E919F-C7E3-4ED5-831F-A79F9B0B8138}"/>
    <cellStyle name="20% - Énfasis3 3" xfId="13751" xr:uid="{DAC5D902-0E63-4A61-B956-D7966B2BF9A0}"/>
    <cellStyle name="20% - Énfasis3 4" xfId="13752" xr:uid="{23472C0F-AFF9-4682-BD95-BED0E89F1ED8}"/>
    <cellStyle name="20% - Énfasis4" xfId="13753" xr:uid="{A5F4B9E4-EA79-43AC-8AEC-F45C7E3EE312}"/>
    <cellStyle name="20% - Énfasis4 2" xfId="13754" xr:uid="{F34250FE-548F-41C1-824D-380C8E9362A1}"/>
    <cellStyle name="20% - Énfasis4 2 2" xfId="13755" xr:uid="{B86EAF5D-034C-4E37-BDD5-9CE0BABA4F7F}"/>
    <cellStyle name="20% - Énfasis4 3" xfId="13756" xr:uid="{555A2D82-5D23-416E-91DA-5090D5B9A9B2}"/>
    <cellStyle name="20% - Énfasis4 4" xfId="13757" xr:uid="{4708D006-A25B-4496-89CA-643998E24640}"/>
    <cellStyle name="20% - Énfasis5" xfId="13758" xr:uid="{C8565FF7-BC8F-4563-AD72-3A17C173902B}"/>
    <cellStyle name="20% - Énfasis5 2" xfId="13759" xr:uid="{D0EAC47A-7569-4EDE-B7CE-3A283F0C3E2E}"/>
    <cellStyle name="20% - Énfasis5 2 2" xfId="13760" xr:uid="{E94C4142-B396-4BB8-BEB2-0D2DCF3F33D8}"/>
    <cellStyle name="20% - Énfasis5 3" xfId="13761" xr:uid="{A985959A-B4D0-49CD-9310-926159148234}"/>
    <cellStyle name="20% - Énfasis5 4" xfId="13762" xr:uid="{561D94AD-D35B-4C0B-AC41-9650CF5E0B54}"/>
    <cellStyle name="20% - Énfasis6" xfId="13763" xr:uid="{F977C3AC-ABEA-4838-B6B0-34C261ECB113}"/>
    <cellStyle name="20% - Énfasis6 2" xfId="13764" xr:uid="{275D3797-B8B2-404E-AF4B-C56A7A0E5AD9}"/>
    <cellStyle name="20% - Énfasis6 2 2" xfId="13765" xr:uid="{338C6736-D139-4EC5-928C-D393AC4E45AC}"/>
    <cellStyle name="20% - Énfasis6 3" xfId="13766" xr:uid="{1CFC08F6-1DED-42D4-9A25-13F427D3FE25}"/>
    <cellStyle name="20% - Énfasis6 4" xfId="13767" xr:uid="{9DF0BB88-125B-4D40-A7DA-D6742DB657B9}"/>
    <cellStyle name="4 spaces" xfId="13768" xr:uid="{6B4A8401-9DC5-482B-8DF0-00432546A151}"/>
    <cellStyle name="4 spaces 2" xfId="13769" xr:uid="{B7252E06-5450-42A1-8725-A1F656DB34EB}"/>
    <cellStyle name="40% - Accent1 10" xfId="13770" xr:uid="{EBD32AAE-305A-4EE2-944F-B69322D7F2BA}"/>
    <cellStyle name="40% - Accent1 10 2" xfId="13771" xr:uid="{BE2D95AE-15F7-43D6-95D7-475C6D6F93AA}"/>
    <cellStyle name="40% - Accent1 10 2 2" xfId="13772" xr:uid="{D2320CCF-9CBB-4FAF-B8E1-93DD345AE1AF}"/>
    <cellStyle name="40% - Accent1 10 3" xfId="13773" xr:uid="{7C05817C-3D24-475B-AA2C-5EB7E366AAF4}"/>
    <cellStyle name="40% - Accent1 11" xfId="13774" xr:uid="{E3C5CD6C-BE31-4348-9CC1-D81780549B7D}"/>
    <cellStyle name="40% - Accent1 12" xfId="13775" xr:uid="{CED3CD1B-FCFF-46A0-A215-693D9EC28232}"/>
    <cellStyle name="40% - Accent1 13" xfId="13776" xr:uid="{0115DA0A-79F4-423A-AC7D-A719CDFC2118}"/>
    <cellStyle name="40% - Accent1 14" xfId="13777" xr:uid="{BAF8EFC0-F8BA-437A-8BCA-0FE125AAED51}"/>
    <cellStyle name="40% - Accent1 15" xfId="13778" xr:uid="{4C850E6D-116D-4F48-9358-B3E75241575C}"/>
    <cellStyle name="40% - Accent1 16" xfId="13779" xr:uid="{65B3D4AE-9B42-4868-B5C8-0FE8EB05CCC3}"/>
    <cellStyle name="40% - Accent1 17" xfId="13780" xr:uid="{E2E000CE-BA45-4781-92AD-E08CDD76C23B}"/>
    <cellStyle name="40% - Accent1 18" xfId="13781" xr:uid="{F4E6C997-70AC-4126-8C21-9FF1744E2AC9}"/>
    <cellStyle name="40% - Accent1 19" xfId="13782" xr:uid="{40A0B2B3-34C6-4B49-8E99-94661192597E}"/>
    <cellStyle name="40% - Accent1 2" xfId="13783" xr:uid="{FAB20A52-FA6E-4464-AF84-3FBA4ED6C827}"/>
    <cellStyle name="40% - Accent1 2 10" xfId="13784" xr:uid="{9D5EC8A1-7BE8-410E-B8F2-6FF2A492AFD8}"/>
    <cellStyle name="40% - Accent1 2 10 2" xfId="13785" xr:uid="{CED720EE-FDD5-48E1-B826-7998343FA38C}"/>
    <cellStyle name="40% - Accent1 2 11" xfId="13786" xr:uid="{F68869CE-02A5-4FFF-8E1C-CC0F028B19E5}"/>
    <cellStyle name="40% - Accent1 2 11 2" xfId="13787" xr:uid="{5947DA40-F149-4E27-A829-4E2D098C3E34}"/>
    <cellStyle name="40% - Accent1 2 12" xfId="13788" xr:uid="{9612F13E-69D6-4B2D-A2EC-6E7DAFB8BECA}"/>
    <cellStyle name="40% - Accent1 2 2" xfId="13789" xr:uid="{F7AA8104-A17A-4FC6-AB5D-444E2F9E5AE3}"/>
    <cellStyle name="40% - Accent1 2 2 2" xfId="13790" xr:uid="{714AA494-7C4F-4CB6-AC3B-A1D90E97630B}"/>
    <cellStyle name="40% - Accent1 2 2 2 2" xfId="13791" xr:uid="{A7C38E21-A0E3-42DC-9D72-BC11414CDA9D}"/>
    <cellStyle name="40% - Accent1 2 2 3" xfId="13792" xr:uid="{04F1F0CF-38CC-447A-BAB3-AC1AF2EC4775}"/>
    <cellStyle name="40% - Accent1 2 2_ACCOUNT 108030" xfId="13793" xr:uid="{A435EA45-61B8-40AE-9C12-605936D97F14}"/>
    <cellStyle name="40% - Accent1 2 3" xfId="13794" xr:uid="{03EBC5D3-5CBF-43F0-8E99-6C6C0434817B}"/>
    <cellStyle name="40% - Accent1 2 3 2" xfId="13795" xr:uid="{9F7E4E71-5DB9-4F63-8738-9EB46BEF5439}"/>
    <cellStyle name="40% - Accent1 2 3 3" xfId="13796" xr:uid="{75D3C449-4066-48CA-8CDF-A4CCAD5B18D1}"/>
    <cellStyle name="40% - Accent1 2 4" xfId="13797" xr:uid="{D300E075-742A-407F-85FE-3E9BFC18461F}"/>
    <cellStyle name="40% - Accent1 2 4 2" xfId="13798" xr:uid="{C7FBF1FC-D7DB-44FE-A3D0-221B2C395F4B}"/>
    <cellStyle name="40% - Accent1 2 5" xfId="13799" xr:uid="{580C56F0-A55D-4680-9DEF-6647BF157776}"/>
    <cellStyle name="40% - Accent1 2 5 2" xfId="13800" xr:uid="{85512B99-803F-45A9-8F8A-8270CF04C5C7}"/>
    <cellStyle name="40% - Accent1 2 6" xfId="13801" xr:uid="{F05E18B3-FEED-4E7A-A3A4-F4FB40B3045C}"/>
    <cellStyle name="40% - Accent1 2 6 2" xfId="13802" xr:uid="{973C672E-BFE0-4BC8-B776-00334C8EF1E2}"/>
    <cellStyle name="40% - Accent1 2 7" xfId="13803" xr:uid="{B716D107-A433-4EF2-95A8-8E9C969E4A1D}"/>
    <cellStyle name="40% - Accent1 2 7 2" xfId="13804" xr:uid="{5F28EF96-6E41-42C5-A0C4-960FF77E6E20}"/>
    <cellStyle name="40% - Accent1 2 8" xfId="13805" xr:uid="{92B58C34-146E-4497-9174-7D919262A592}"/>
    <cellStyle name="40% - Accent1 2 8 2" xfId="13806" xr:uid="{50FD3CF2-58ED-4E3C-97B1-ECD23CE8289F}"/>
    <cellStyle name="40% - Accent1 2 9" xfId="13807" xr:uid="{31B986C5-0317-4DD2-9E5B-6786CC221693}"/>
    <cellStyle name="40% - Accent1 2 9 2" xfId="13808" xr:uid="{993F392D-8BF7-4D61-9E98-96112FE535E0}"/>
    <cellStyle name="40% - Accent1 2_ACCOUNT 108030" xfId="13809" xr:uid="{B4F98F89-C942-498B-8965-141915B736C8}"/>
    <cellStyle name="40% - Accent1 20" xfId="13810" xr:uid="{24F40529-1C30-44DA-8B85-D27A466ACF0E}"/>
    <cellStyle name="40% - Accent1 21" xfId="13811" xr:uid="{D33B2F2E-B4FC-47C1-835E-654DAEBE1785}"/>
    <cellStyle name="40% - Accent1 22" xfId="13812" xr:uid="{C5070F2B-D299-4533-8ACF-6B735833A5AC}"/>
    <cellStyle name="40% - Accent1 23" xfId="13813" xr:uid="{655AC80B-0816-4F4A-85BF-435F0DB940B5}"/>
    <cellStyle name="40% - Accent1 24" xfId="13814" xr:uid="{6B73B066-B173-4847-9D64-F3F33F68D8BC}"/>
    <cellStyle name="40% - Accent1 25" xfId="13815" xr:uid="{FEF35C0F-9FE6-462D-9B35-A475435BD79D}"/>
    <cellStyle name="40% - Accent1 26" xfId="13816" xr:uid="{E5CB0A80-118F-4306-86F9-1B0E4F817980}"/>
    <cellStyle name="40% - Accent1 27" xfId="13817" xr:uid="{E326D7B4-2BEF-44A1-B2C9-D3F2F370382A}"/>
    <cellStyle name="40% - Accent1 28" xfId="13818" xr:uid="{A7996057-B2F6-4CF1-A3B5-044683599A7F}"/>
    <cellStyle name="40% - Accent1 29" xfId="13819" xr:uid="{CBE998F4-6BC8-4241-8BAC-645CF18B11C0}"/>
    <cellStyle name="40% - Accent1 3" xfId="13820" xr:uid="{C115FA3E-C6F5-4C8C-81E2-A789BA7173BA}"/>
    <cellStyle name="40% - Accent1 3 2" xfId="13821" xr:uid="{60301A25-DE3B-4AB2-A3CC-B6B67CD9EC96}"/>
    <cellStyle name="40% - Accent1 3 2 2" xfId="13822" xr:uid="{A3A6D4C8-0059-45B2-B49C-46DA266E8953}"/>
    <cellStyle name="40% - Accent1 3 2 2 2" xfId="13823" xr:uid="{BCD2F2DF-98BE-4B55-83A7-FB9E86F78488}"/>
    <cellStyle name="40% - Accent1 3 2 2 2 2" xfId="13824" xr:uid="{C0F8B950-6BB6-4B65-ACEE-FBA0F9D083A5}"/>
    <cellStyle name="40% - Accent1 3 2 2 2 2 2" xfId="13825" xr:uid="{0661D0D7-A1CD-4BBC-8BAD-478EEB60640D}"/>
    <cellStyle name="40% - Accent1 3 2 2 2 2 2 2" xfId="13826" xr:uid="{DAF8900A-4FC2-4363-8BCD-7AAB2228315D}"/>
    <cellStyle name="40% - Accent1 3 2 2 2 2 3" xfId="13827" xr:uid="{E46F3DCC-B5A6-48D6-B024-8845062EA82A}"/>
    <cellStyle name="40% - Accent1 3 2 2 2 3" xfId="13828" xr:uid="{C0719C45-E076-41DD-81B1-18CEF77C6C07}"/>
    <cellStyle name="40% - Accent1 3 2 2 2 3 2" xfId="13829" xr:uid="{A5951154-B85D-43FE-834A-E75E2E10FB42}"/>
    <cellStyle name="40% - Accent1 3 2 2 2 4" xfId="13830" xr:uid="{981B13CA-B526-4BDB-AA78-09A83637639B}"/>
    <cellStyle name="40% - Accent1 3 2 2 3" xfId="13831" xr:uid="{3E82C92C-7DD3-4F18-A1B5-A71CCCB26E82}"/>
    <cellStyle name="40% - Accent1 3 2 2 3 2" xfId="13832" xr:uid="{01ADC7AA-9929-4813-BD2F-18AA4C37BEE8}"/>
    <cellStyle name="40% - Accent1 3 2 2 3 2 2" xfId="13833" xr:uid="{3B7E1CBD-7FCA-4437-BFB3-4D4507086F2A}"/>
    <cellStyle name="40% - Accent1 3 2 2 3 3" xfId="13834" xr:uid="{4E78856C-9CDA-4C89-A016-C94EDD275AAC}"/>
    <cellStyle name="40% - Accent1 3 2 2 4" xfId="13835" xr:uid="{2945021D-1F94-47B6-9F46-85C564EE6719}"/>
    <cellStyle name="40% - Accent1 3 2 2 4 2" xfId="13836" xr:uid="{FBE04434-F7B1-4894-95F1-D645BFA9FB31}"/>
    <cellStyle name="40% - Accent1 3 2 2 5" xfId="13837" xr:uid="{9307F75D-DC7F-4E08-8AD5-B46CF23353B2}"/>
    <cellStyle name="40% - Accent1 3 2 3" xfId="13838" xr:uid="{A203BCD7-4021-4924-96B4-04B97F20EE7F}"/>
    <cellStyle name="40% - Accent1 3 2 3 2" xfId="13839" xr:uid="{3C5F47BC-55D7-473D-90BA-10F99B916921}"/>
    <cellStyle name="40% - Accent1 3 2 3 2 2" xfId="13840" xr:uid="{4F9BD4A8-7585-4EEF-A639-BA5DEE481153}"/>
    <cellStyle name="40% - Accent1 3 2 3 2 2 2" xfId="13841" xr:uid="{66954B8C-6E80-4CF8-A97E-43DAA0938E04}"/>
    <cellStyle name="40% - Accent1 3 2 3 2 3" xfId="13842" xr:uid="{E0348762-37BC-42C5-BA6F-2518F26CFD72}"/>
    <cellStyle name="40% - Accent1 3 2 3 3" xfId="13843" xr:uid="{5EA86203-6EE5-4A72-B9BE-4683287E950A}"/>
    <cellStyle name="40% - Accent1 3 2 3 3 2" xfId="13844" xr:uid="{0FDB9E60-200C-4B14-AAF7-1DFACB076ABD}"/>
    <cellStyle name="40% - Accent1 3 2 3 4" xfId="13845" xr:uid="{36533025-1A49-4BCA-B94A-5C431AADA8F8}"/>
    <cellStyle name="40% - Accent1 3 2 4" xfId="13846" xr:uid="{0D959925-BD76-44F1-9335-BF18AB3451FD}"/>
    <cellStyle name="40% - Accent1 3 2 4 2" xfId="13847" xr:uid="{03C56A05-EC12-444D-9CF3-F8EE0715B7D4}"/>
    <cellStyle name="40% - Accent1 3 2 4 2 2" xfId="13848" xr:uid="{57622CAF-4377-4AC0-9907-700B216105A6}"/>
    <cellStyle name="40% - Accent1 3 2 4 3" xfId="13849" xr:uid="{BF76E20A-FC91-4A07-85E2-F119AAE7B740}"/>
    <cellStyle name="40% - Accent1 3 2 5" xfId="13850" xr:uid="{C8B8721F-570B-494C-B600-E73AC2DB2B86}"/>
    <cellStyle name="40% - Accent1 3 2 5 2" xfId="13851" xr:uid="{7943D188-292C-4002-A6D4-BDB34394DEDF}"/>
    <cellStyle name="40% - Accent1 3 2 6" xfId="13852" xr:uid="{EC15E6E2-4BCD-44D0-9642-32495B280566}"/>
    <cellStyle name="40% - Accent1 3 2_ACCOUNT 108030" xfId="13853" xr:uid="{CFA6443A-F687-49BA-B6F0-4E16556FDE74}"/>
    <cellStyle name="40% - Accent1 3 3" xfId="13854" xr:uid="{5C3B26F9-4EE7-42D5-B3D7-48662C1AD863}"/>
    <cellStyle name="40% - Accent1 3 3 2" xfId="13855" xr:uid="{07526270-8C79-4DA2-A230-D016372D902F}"/>
    <cellStyle name="40% - Accent1 3 3 2 2" xfId="13856" xr:uid="{2F742A4C-FFEC-47EC-917F-563C5CC10F52}"/>
    <cellStyle name="40% - Accent1 3 3 2 2 2" xfId="13857" xr:uid="{5487F015-147D-4624-A121-6320C409CA1D}"/>
    <cellStyle name="40% - Accent1 3 3 2 2 2 2" xfId="13858" xr:uid="{FDA2AA69-79A6-485B-93A4-D0C3DEC073AF}"/>
    <cellStyle name="40% - Accent1 3 3 2 2 3" xfId="13859" xr:uid="{06798FFE-A38C-41C1-A89D-37E7BDAA47C2}"/>
    <cellStyle name="40% - Accent1 3 3 2 3" xfId="13860" xr:uid="{BAF79E27-8BBB-4AF0-BBDB-E8475F7E3831}"/>
    <cellStyle name="40% - Accent1 3 3 2 3 2" xfId="13861" xr:uid="{B7AEA691-AE4E-4A2C-9D2A-625FE0601606}"/>
    <cellStyle name="40% - Accent1 3 3 2 4" xfId="13862" xr:uid="{CEC0B502-CB7D-4932-AFA6-116B63201F57}"/>
    <cellStyle name="40% - Accent1 3 3 3" xfId="13863" xr:uid="{743203E3-57BF-4D05-853C-E35D78D596AA}"/>
    <cellStyle name="40% - Accent1 3 3 3 2" xfId="13864" xr:uid="{0BBC6850-8C9B-40F5-AD9A-E6E5BD81EA4E}"/>
    <cellStyle name="40% - Accent1 3 3 3 2 2" xfId="13865" xr:uid="{68DFD343-0D3A-408C-B962-F8D91A64606C}"/>
    <cellStyle name="40% - Accent1 3 3 3 3" xfId="13866" xr:uid="{D1E13EB3-BE21-4661-8B01-086C71A85B99}"/>
    <cellStyle name="40% - Accent1 3 3 4" xfId="13867" xr:uid="{295BD103-F5C9-4E18-A5DE-4F7BF58ED6D9}"/>
    <cellStyle name="40% - Accent1 3 3 4 2" xfId="13868" xr:uid="{4A960872-3DC9-468A-B89F-9504BCD510AB}"/>
    <cellStyle name="40% - Accent1 3 3 5" xfId="13869" xr:uid="{4496E0A3-2AE4-4DE1-ADEB-64DB8DA27232}"/>
    <cellStyle name="40% - Accent1 3 4" xfId="13870" xr:uid="{E4F74219-D555-43E8-9C31-211786BB6D3D}"/>
    <cellStyle name="40% - Accent1 3 4 2" xfId="13871" xr:uid="{E310C577-82EE-4D50-9EBA-DF07C3C7FC71}"/>
    <cellStyle name="40% - Accent1 3 4 2 2" xfId="13872" xr:uid="{04EC55D3-1AAD-451E-B875-4DB67094E800}"/>
    <cellStyle name="40% - Accent1 3 4 2 2 2" xfId="13873" xr:uid="{0C8C2B5B-0E5A-458E-A626-214BDC649E6D}"/>
    <cellStyle name="40% - Accent1 3 4 2 3" xfId="13874" xr:uid="{50D14B34-736B-4101-A056-CEA2D4790712}"/>
    <cellStyle name="40% - Accent1 3 4 3" xfId="13875" xr:uid="{0FEF3C52-4E35-49D7-BD6E-3C641AD51594}"/>
    <cellStyle name="40% - Accent1 3 4 3 2" xfId="13876" xr:uid="{A70EC797-07E3-418B-B17E-1496637A3FCD}"/>
    <cellStyle name="40% - Accent1 3 4 4" xfId="13877" xr:uid="{13EDD9A9-2D09-4E97-A85C-271B9D1A0C08}"/>
    <cellStyle name="40% - Accent1 3 5" xfId="13878" xr:uid="{9ADC321B-847A-4496-B0DE-69A6B8D96044}"/>
    <cellStyle name="40% - Accent1 3 5 2" xfId="13879" xr:uid="{A5CC456C-F8C3-4D92-9F2A-3034C1971C19}"/>
    <cellStyle name="40% - Accent1 3 5 2 2" xfId="13880" xr:uid="{F601B16F-4673-43DF-9A92-5ACE543B40A7}"/>
    <cellStyle name="40% - Accent1 3 5 3" xfId="13881" xr:uid="{E21FCEDE-9BFB-4CC6-AB77-803C12C86399}"/>
    <cellStyle name="40% - Accent1 3 6" xfId="13882" xr:uid="{D1A61C9E-4C63-464C-A76C-2921671D5649}"/>
    <cellStyle name="40% - Accent1 3 6 2" xfId="13883" xr:uid="{E63BFDF5-B771-41B2-94D3-09B7A7D1CA07}"/>
    <cellStyle name="40% - Accent1 3 7" xfId="13884" xr:uid="{C46794C9-6C01-464C-963E-7ED9F59DA188}"/>
    <cellStyle name="40% - Accent1 3 8" xfId="13885" xr:uid="{6F70E7A3-F489-4829-A3F9-B2F2C72A35F3}"/>
    <cellStyle name="40% - Accent1 3_ACCOUNT 108030" xfId="13886" xr:uid="{5F3A2702-D17F-4FB4-96FC-C97BB28C746B}"/>
    <cellStyle name="40% - Accent1 30" xfId="13887" xr:uid="{B364C386-243B-4EBC-A6A5-1D96FE6372A6}"/>
    <cellStyle name="40% - Accent1 31" xfId="13888" xr:uid="{757DD6A4-82BA-4D75-AB99-77851C7A2DD0}"/>
    <cellStyle name="40% - Accent1 32" xfId="13889" xr:uid="{BD4CEE6B-3EF6-4B79-83B6-C9DFE335B1F0}"/>
    <cellStyle name="40% - Accent1 33" xfId="13890" xr:uid="{BD823276-DC62-434F-A21B-80F3E8BEE7C7}"/>
    <cellStyle name="40% - Accent1 34" xfId="13891" xr:uid="{77453DAB-2DA4-45F1-A457-6ADFA85B781F}"/>
    <cellStyle name="40% - Accent1 35" xfId="13892" xr:uid="{E6C314E3-0A1E-4241-9B1C-E49E8BB137F5}"/>
    <cellStyle name="40% - Accent1 36" xfId="13893" xr:uid="{34AC6D19-38B2-4D4F-BA2A-745F1B29ABC6}"/>
    <cellStyle name="40% - Accent1 37" xfId="13894" xr:uid="{87E7FC0A-427C-470C-A053-AF9DB406BC73}"/>
    <cellStyle name="40% - Accent1 4" xfId="13895" xr:uid="{D69C390F-ADDA-496E-A4E9-EEFBA972B07E}"/>
    <cellStyle name="40% - Accent1 4 2" xfId="13896" xr:uid="{6349B259-4A2B-4767-AB6C-DDA8680DFCF4}"/>
    <cellStyle name="40% - Accent1 4 2 2" xfId="13897" xr:uid="{4E3C2709-A3E5-4170-83CD-11E60E8732E5}"/>
    <cellStyle name="40% - Accent1 4 2 2 2" xfId="13898" xr:uid="{F93752E6-EF3A-440E-B922-22037075385E}"/>
    <cellStyle name="40% - Accent1 4 2 2 2 2" xfId="13899" xr:uid="{ACD166FF-3EF4-4609-B594-2D73407418E5}"/>
    <cellStyle name="40% - Accent1 4 2 2 2 2 2" xfId="13900" xr:uid="{71AF2A12-6D34-4255-BF3A-DA1903A125F5}"/>
    <cellStyle name="40% - Accent1 4 2 2 2 3" xfId="13901" xr:uid="{772A98FE-C71A-4E5A-9DDD-13A5C9CCD21B}"/>
    <cellStyle name="40% - Accent1 4 2 2 3" xfId="13902" xr:uid="{280976E4-73AC-4371-8BDD-C2C23091CD20}"/>
    <cellStyle name="40% - Accent1 4 2 2 3 2" xfId="13903" xr:uid="{2B12599A-E59E-4D75-832B-B434AD9C1BE2}"/>
    <cellStyle name="40% - Accent1 4 2 2 4" xfId="13904" xr:uid="{A80338B7-2BB1-40B3-941B-EC7A2B8DF484}"/>
    <cellStyle name="40% - Accent1 4 2 3" xfId="13905" xr:uid="{41015C1F-D2E9-46FA-86BD-DC01793F807B}"/>
    <cellStyle name="40% - Accent1 4 2 3 2" xfId="13906" xr:uid="{78A004FB-24E7-4721-924F-83B8CA8FBB25}"/>
    <cellStyle name="40% - Accent1 4 2 3 2 2" xfId="13907" xr:uid="{CF69EBF7-01D9-49C4-83F8-C8308FC1D512}"/>
    <cellStyle name="40% - Accent1 4 2 3 3" xfId="13908" xr:uid="{99A4BA9F-7768-4812-B8D5-769E46087AC7}"/>
    <cellStyle name="40% - Accent1 4 2 4" xfId="13909" xr:uid="{41D1DF44-E274-4ECB-982A-ADAD36557224}"/>
    <cellStyle name="40% - Accent1 4 2 4 2" xfId="13910" xr:uid="{25D64C3E-D2C1-4D20-A32D-4A1A5533F514}"/>
    <cellStyle name="40% - Accent1 4 2 5" xfId="13911" xr:uid="{677DF3FA-4B4D-4356-A214-3BBCE9913A67}"/>
    <cellStyle name="40% - Accent1 4 2_ACCOUNT 108030" xfId="13912" xr:uid="{D0B113E4-A20B-4A52-98EE-017ACB910E23}"/>
    <cellStyle name="40% - Accent1 4 3" xfId="13913" xr:uid="{DA856646-E071-402D-8185-5572B9DFD736}"/>
    <cellStyle name="40% - Accent1 4 3 2" xfId="13914" xr:uid="{980C3940-703C-4CDD-ACAF-A82BCA47364C}"/>
    <cellStyle name="40% - Accent1 4 3 2 2" xfId="13915" xr:uid="{2DAD064C-50FF-4595-937D-10537018CCD3}"/>
    <cellStyle name="40% - Accent1 4 3 2 2 2" xfId="13916" xr:uid="{FBFE8DC2-EA72-4920-8345-457D1C9AAFE0}"/>
    <cellStyle name="40% - Accent1 4 3 2 3" xfId="13917" xr:uid="{CA019710-1C2A-43DC-B878-C4C5116FFD1A}"/>
    <cellStyle name="40% - Accent1 4 3 3" xfId="13918" xr:uid="{E777BB7E-27DA-4DD7-8D83-AB2FDCBBE77E}"/>
    <cellStyle name="40% - Accent1 4 3 3 2" xfId="13919" xr:uid="{AFF4B121-BF30-4449-AEA2-D35AE1941113}"/>
    <cellStyle name="40% - Accent1 4 3 4" xfId="13920" xr:uid="{F57B8073-FBF8-4DED-A231-135B0AB516CF}"/>
    <cellStyle name="40% - Accent1 4 4" xfId="13921" xr:uid="{AE7D9718-E459-40A6-96F9-3D1FA3A96180}"/>
    <cellStyle name="40% - Accent1 4 4 2" xfId="13922" xr:uid="{DAD03497-9826-4359-B707-4AFCD51DDF78}"/>
    <cellStyle name="40% - Accent1 4 4 2 2" xfId="13923" xr:uid="{5AA6CD56-7906-4DA3-8FDD-E27A8D317E51}"/>
    <cellStyle name="40% - Accent1 4 4 3" xfId="13924" xr:uid="{C257CFB7-CB9F-4D90-9E21-A02E6827DB7D}"/>
    <cellStyle name="40% - Accent1 4 5" xfId="13925" xr:uid="{D90C87A8-49F7-4CBC-B137-02DA90658108}"/>
    <cellStyle name="40% - Accent1 4 5 2" xfId="13926" xr:uid="{2727EE2C-9F68-4146-A514-CE811CD185DE}"/>
    <cellStyle name="40% - Accent1 4 6" xfId="13927" xr:uid="{61692A34-946D-42BD-AD52-59BBAC846B00}"/>
    <cellStyle name="40% - Accent1 4 7" xfId="13928" xr:uid="{29CC9F69-4F12-4D3E-865C-E81BCC5B2733}"/>
    <cellStyle name="40% - Accent1 4_ACCOUNT 108030" xfId="13929" xr:uid="{CEE5DCD3-F3F8-4ACD-9E77-0FC776B242A3}"/>
    <cellStyle name="40% - Accent1 5" xfId="13930" xr:uid="{DD12DF9A-5FB4-4270-8F14-78C2F9A52872}"/>
    <cellStyle name="40% - Accent1 5 2" xfId="13931" xr:uid="{4DEC190E-A24C-41CF-93DA-CEE2A391FE9A}"/>
    <cellStyle name="40% - Accent1 5 2 2" xfId="13932" xr:uid="{1274C0B7-A58D-4964-82BB-77F3AA769904}"/>
    <cellStyle name="40% - Accent1 5 2 2 2" xfId="13933" xr:uid="{3B3FA09B-BD20-4C97-A58E-600E5894D07B}"/>
    <cellStyle name="40% - Accent1 5 2 2 2 2" xfId="13934" xr:uid="{A10F4C4F-40CC-4049-9B7A-124D5513A30D}"/>
    <cellStyle name="40% - Accent1 5 2 2 3" xfId="13935" xr:uid="{8B5918AE-274F-427A-ACCD-B281DA53B252}"/>
    <cellStyle name="40% - Accent1 5 2 3" xfId="13936" xr:uid="{52CAAC1E-EDC0-4C93-90A5-152B9AD74734}"/>
    <cellStyle name="40% - Accent1 5 2 3 2" xfId="13937" xr:uid="{59BF7C4D-70C9-4D43-82DD-959B1E922BC4}"/>
    <cellStyle name="40% - Accent1 5 2 4" xfId="13938" xr:uid="{60E07CCD-EFE8-4607-97F9-FBAE79F70F22}"/>
    <cellStyle name="40% - Accent1 5 2_ACCOUNT 108030" xfId="13939" xr:uid="{C490A0D3-609C-40DF-A9CF-D09D965218B2}"/>
    <cellStyle name="40% - Accent1 5 3" xfId="13940" xr:uid="{2B168609-00CA-49AA-9EA7-3A14E77D65DE}"/>
    <cellStyle name="40% - Accent1 5 3 2" xfId="13941" xr:uid="{5F3E9767-AE17-49D2-B4D0-FD90385EE810}"/>
    <cellStyle name="40% - Accent1 5 3 2 2" xfId="13942" xr:uid="{D0320C5C-8B9C-447C-A13D-478D63A46DF3}"/>
    <cellStyle name="40% - Accent1 5 3 3" xfId="13943" xr:uid="{C97E55B5-ACD8-4559-A56E-B8FFFD0FDCD7}"/>
    <cellStyle name="40% - Accent1 5 4" xfId="13944" xr:uid="{DE8A33B2-86C0-4AD4-8198-436E637F9033}"/>
    <cellStyle name="40% - Accent1 5 4 2" xfId="13945" xr:uid="{5CF8679E-242C-46B5-9783-4C67BDA6CB69}"/>
    <cellStyle name="40% - Accent1 5 5" xfId="13946" xr:uid="{41D36102-926B-44C1-85FA-75000F5E39B7}"/>
    <cellStyle name="40% - Accent1 5 6" xfId="13947" xr:uid="{6B376F20-D939-4C04-A9EA-7122A904E5C5}"/>
    <cellStyle name="40% - Accent1 5_ACCOUNT 108030" xfId="13948" xr:uid="{D919A8D2-6934-4E23-B0C2-C31D0B7391B8}"/>
    <cellStyle name="40% - Accent1 6" xfId="13949" xr:uid="{3B93FBB9-0649-4112-9885-740AAB73CBE3}"/>
    <cellStyle name="40% - Accent1 6 2" xfId="13950" xr:uid="{C9BE9D69-E4B4-49A9-83D1-BBE8921983AF}"/>
    <cellStyle name="40% - Accent1 6 2 2" xfId="13951" xr:uid="{DD4DC59F-80B0-4D19-B7F0-AB1430B485F5}"/>
    <cellStyle name="40% - Accent1 6 2 2 2" xfId="13952" xr:uid="{F9048924-4547-44B6-93C2-DFF67731904C}"/>
    <cellStyle name="40% - Accent1 6 2 3" xfId="13953" xr:uid="{76013601-A8B8-41CD-AB23-251C7DA40948}"/>
    <cellStyle name="40% - Accent1 6 2_ACCOUNT 108030" xfId="13954" xr:uid="{2E518B10-0CF4-4F7E-8196-FC9AEDE24FCC}"/>
    <cellStyle name="40% - Accent1 6 3" xfId="13955" xr:uid="{F41E09B3-DA8F-4A40-9560-9ACDD5BC20BB}"/>
    <cellStyle name="40% - Accent1 6 3 2" xfId="13956" xr:uid="{48B8DE4C-F32C-4A65-8348-CC0327EC7085}"/>
    <cellStyle name="40% - Accent1 6 4" xfId="13957" xr:uid="{3C77D294-D342-49F8-B482-FC37124F6840}"/>
    <cellStyle name="40% - Accent1 6_ACCOUNT 108030" xfId="13958" xr:uid="{96D588E7-0A60-43EA-B57E-F50F45FA9D08}"/>
    <cellStyle name="40% - Accent1 7" xfId="13959" xr:uid="{09693627-2191-4D0F-9196-1228E087F06C}"/>
    <cellStyle name="40% - Accent1 7 2" xfId="13960" xr:uid="{A764C591-3175-4234-B22E-7AE7493F23E5}"/>
    <cellStyle name="40% - Accent1 7 2 2" xfId="13961" xr:uid="{8211BFB1-89FB-4E1D-896F-ACBD9A5011DB}"/>
    <cellStyle name="40% - Accent1 7 2 2 2" xfId="13962" xr:uid="{0CD8C768-12E2-426A-B33A-F3C39040A4CE}"/>
    <cellStyle name="40% - Accent1 7 2 3" xfId="13963" xr:uid="{593E828C-9A79-4788-94E8-A0184B2B4480}"/>
    <cellStyle name="40% - Accent1 7 2_ACCOUNT 108030" xfId="13964" xr:uid="{498579FE-AD3E-4279-8313-1C8E60271A25}"/>
    <cellStyle name="40% - Accent1 7 3" xfId="13965" xr:uid="{D0DF35BE-AE2B-4C1E-9271-DD3FD347D2C2}"/>
    <cellStyle name="40% - Accent1 7 3 2" xfId="13966" xr:uid="{C071BB2E-E07A-42D8-BA3A-F3D62F680798}"/>
    <cellStyle name="40% - Accent1 7 4" xfId="13967" xr:uid="{A2FA81DF-D3ED-49F5-BA5D-93687E121DE1}"/>
    <cellStyle name="40% - Accent1 7 4 2" xfId="13968" xr:uid="{36AD4968-154F-49C5-934D-42A581E3195B}"/>
    <cellStyle name="40% - Accent1 7 4 2 2" xfId="13969" xr:uid="{34BE8F84-D86A-43A9-B0B9-F16365073203}"/>
    <cellStyle name="40% - Accent1 7 4 3" xfId="13970" xr:uid="{BBFF0069-3360-4965-9904-D4323B1F93CF}"/>
    <cellStyle name="40% - Accent1 8" xfId="13971" xr:uid="{0F590ACF-DE9A-47A8-9210-7EBEB00FF2D6}"/>
    <cellStyle name="40% - Accent1 8 2" xfId="13972" xr:uid="{19C46627-2CE4-438B-B54A-942C8F3B644D}"/>
    <cellStyle name="40% - Accent1 8 2 2" xfId="13973" xr:uid="{58361E3F-2870-48C6-ACAA-BC5F8EB2C34F}"/>
    <cellStyle name="40% - Accent1 8 3" xfId="13974" xr:uid="{570604FC-9014-4759-A994-53552EBE6C78}"/>
    <cellStyle name="40% - Accent1 8_ACCOUNT 108030" xfId="13975" xr:uid="{BE29FB18-0128-4378-9B5F-75CA82D02517}"/>
    <cellStyle name="40% - Accent1 9" xfId="13976" xr:uid="{55A1378E-3FA4-4EFF-8078-8DA663E5320C}"/>
    <cellStyle name="40% - Accent1 9 2" xfId="13977" xr:uid="{7538D565-DC0B-4B5C-BE59-678D0D2D8A8A}"/>
    <cellStyle name="40% - Accent1 9 2 2" xfId="13978" xr:uid="{D1D0C1BC-4044-4826-BCF6-2F89EA3D5C08}"/>
    <cellStyle name="40% - Accent1 9 2_1. UI Summary" xfId="13979" xr:uid="{73AB4A44-7226-4A80-BF66-2A50E7A61060}"/>
    <cellStyle name="40% - Accent1 9 3" xfId="13980" xr:uid="{1E7FC055-0B49-47BB-B39A-26A28F507950}"/>
    <cellStyle name="40% - Accent1 9 4" xfId="13981" xr:uid="{92C341EF-104C-455D-BA5F-A0493C79D8A1}"/>
    <cellStyle name="40% - Accent1 9_1. UI Summary" xfId="13982" xr:uid="{CFC12D7C-984B-4FAB-AFD3-CB5184126D61}"/>
    <cellStyle name="40% - Accent2 10" xfId="13983" xr:uid="{07216161-A806-4EBF-96DB-55F2A73B2606}"/>
    <cellStyle name="40% - Accent2 10 2" xfId="13984" xr:uid="{03696C80-2CD6-48CC-BC2D-EE7E8A578E39}"/>
    <cellStyle name="40% - Accent2 10 2 2" xfId="13985" xr:uid="{D9C0ABA1-78C3-4AA3-B765-3A85667C3915}"/>
    <cellStyle name="40% - Accent2 10 3" xfId="13986" xr:uid="{7E2EFC32-48FC-4585-9D94-D4EC2F69506E}"/>
    <cellStyle name="40% - Accent2 11" xfId="13987" xr:uid="{69EC7228-B280-4978-958C-84293C386426}"/>
    <cellStyle name="40% - Accent2 12" xfId="13988" xr:uid="{E65A0948-22EA-460D-9698-2F79FF04CF72}"/>
    <cellStyle name="40% - Accent2 13" xfId="13989" xr:uid="{21D6EA82-CD2D-438E-80BF-49EE8D363FC3}"/>
    <cellStyle name="40% - Accent2 14" xfId="13990" xr:uid="{03388671-F6AC-44FC-8DEC-E22BF4187B88}"/>
    <cellStyle name="40% - Accent2 15" xfId="13991" xr:uid="{79D78697-DD80-4E9A-B769-75DB6389A0D8}"/>
    <cellStyle name="40% - Accent2 16" xfId="13992" xr:uid="{7B132589-F0E8-4002-B3BA-AAB64506076A}"/>
    <cellStyle name="40% - Accent2 17" xfId="13993" xr:uid="{998874C9-EDC8-4EB4-96FC-4D87E17CB488}"/>
    <cellStyle name="40% - Accent2 18" xfId="13994" xr:uid="{79AADA34-72C9-4E32-922D-2F003A55853A}"/>
    <cellStyle name="40% - Accent2 19" xfId="13995" xr:uid="{E5302FC9-1D26-47F7-88C6-D5C4E347752B}"/>
    <cellStyle name="40% - Accent2 2" xfId="13996" xr:uid="{520F0E4E-8FAE-42BF-896D-C59B5CB6F179}"/>
    <cellStyle name="40% - Accent2 2 10" xfId="13997" xr:uid="{E2AA31BA-CC62-4B16-9BE9-65718D19ABA5}"/>
    <cellStyle name="40% - Accent2 2 10 2" xfId="13998" xr:uid="{CD2A70E0-15FB-4400-AD9A-A2A2B07B610F}"/>
    <cellStyle name="40% - Accent2 2 11" xfId="13999" xr:uid="{E8476AEF-9932-4BD8-97CF-6261CA73C25C}"/>
    <cellStyle name="40% - Accent2 2 11 2" xfId="14000" xr:uid="{042AB240-F6A3-4F4E-9555-9E8492BA80B4}"/>
    <cellStyle name="40% - Accent2 2 12" xfId="14001" xr:uid="{1AD5845C-BE80-46AB-B978-2E0E3B05F6FB}"/>
    <cellStyle name="40% - Accent2 2 2" xfId="14002" xr:uid="{06C23021-C6FE-47CF-A8AF-E1669A8FA5D3}"/>
    <cellStyle name="40% - Accent2 2 2 2" xfId="14003" xr:uid="{0B1DB0B0-D79D-42E5-82BA-3D54DDA8311A}"/>
    <cellStyle name="40% - Accent2 2 2 2 2" xfId="14004" xr:uid="{D594CBA4-6F88-47D3-AFAD-FBD7C5229C45}"/>
    <cellStyle name="40% - Accent2 2 2 3" xfId="14005" xr:uid="{DA194A75-D22F-4A99-9693-D53D089298A9}"/>
    <cellStyle name="40% - Accent2 2 2_ACCOUNT 108030" xfId="14006" xr:uid="{F915E55D-24AD-44AF-A5EE-6271CBCAAC5A}"/>
    <cellStyle name="40% - Accent2 2 3" xfId="14007" xr:uid="{D9DC9152-E692-439E-8C17-286D74519459}"/>
    <cellStyle name="40% - Accent2 2 3 2" xfId="14008" xr:uid="{D94D10DB-598E-4DE9-9A0D-F8E8659FA9FF}"/>
    <cellStyle name="40% - Accent2 2 3 3" xfId="14009" xr:uid="{1A571670-5652-4372-8353-9A685390FFAA}"/>
    <cellStyle name="40% - Accent2 2 4" xfId="14010" xr:uid="{798586D0-C1AC-44E7-8BF6-9C23F5F1B14B}"/>
    <cellStyle name="40% - Accent2 2 4 2" xfId="14011" xr:uid="{77F60686-5A94-4739-9D2D-5653BBA0FEE5}"/>
    <cellStyle name="40% - Accent2 2 5" xfId="14012" xr:uid="{FB271EDE-3031-456F-8A7C-D2210C64B82B}"/>
    <cellStyle name="40% - Accent2 2 5 2" xfId="14013" xr:uid="{1EDB967E-B2C9-4E0A-A4F9-CA7773E7FED0}"/>
    <cellStyle name="40% - Accent2 2 6" xfId="14014" xr:uid="{AC577E65-02E6-4DB8-ABA3-80387088D1B3}"/>
    <cellStyle name="40% - Accent2 2 6 2" xfId="14015" xr:uid="{6CD9047C-291C-454A-A246-F3172A660164}"/>
    <cellStyle name="40% - Accent2 2 7" xfId="14016" xr:uid="{EAFC1A1A-EB15-4D0C-91F8-67567EDE8210}"/>
    <cellStyle name="40% - Accent2 2 7 2" xfId="14017" xr:uid="{980649FB-6202-4D70-947B-515CC12967BE}"/>
    <cellStyle name="40% - Accent2 2 8" xfId="14018" xr:uid="{D4F5255C-29CA-458F-A20C-2A18E8463267}"/>
    <cellStyle name="40% - Accent2 2 8 2" xfId="14019" xr:uid="{C50B5A2A-DF72-4FDF-B18C-7097918435B3}"/>
    <cellStyle name="40% - Accent2 2 9" xfId="14020" xr:uid="{7C353417-71B8-4267-9BA7-81EBFB5B49B2}"/>
    <cellStyle name="40% - Accent2 2 9 2" xfId="14021" xr:uid="{99CBD092-1229-41F7-B0E5-4D7F8DBCD65B}"/>
    <cellStyle name="40% - Accent2 2_ACCOUNT 108030" xfId="14022" xr:uid="{ABAB50F8-0F2C-40E5-B00D-7FD207FC5D12}"/>
    <cellStyle name="40% - Accent2 20" xfId="14023" xr:uid="{424A9218-59F7-4808-8497-5286290F7F16}"/>
    <cellStyle name="40% - Accent2 21" xfId="14024" xr:uid="{DBAAEEFC-873C-4D50-B0D7-6D56AC0A51E5}"/>
    <cellStyle name="40% - Accent2 22" xfId="14025" xr:uid="{EA73826B-5A14-477B-91F9-FC45737084F8}"/>
    <cellStyle name="40% - Accent2 23" xfId="14026" xr:uid="{E4A7E55A-08A8-4B2B-BFD7-871B94FD4C1C}"/>
    <cellStyle name="40% - Accent2 24" xfId="14027" xr:uid="{405BAEF5-F470-4C2C-89EC-9BBC1C67CD53}"/>
    <cellStyle name="40% - Accent2 25" xfId="14028" xr:uid="{00654265-5D9A-41B8-BDEC-7D288C98F386}"/>
    <cellStyle name="40% - Accent2 26" xfId="14029" xr:uid="{5554D71A-A786-46D0-9816-D19BA9F70F4F}"/>
    <cellStyle name="40% - Accent2 27" xfId="14030" xr:uid="{83E991B9-098D-41AA-9FFD-C3813292BED0}"/>
    <cellStyle name="40% - Accent2 28" xfId="14031" xr:uid="{DCE12F68-55DB-4618-944D-13A394FA3D5C}"/>
    <cellStyle name="40% - Accent2 29" xfId="14032" xr:uid="{7BB529E1-452C-48C4-93AC-AE6F105A77D7}"/>
    <cellStyle name="40% - Accent2 3" xfId="14033" xr:uid="{4E1C48EE-15B2-49D1-A3FD-F0024A1F13FC}"/>
    <cellStyle name="40% - Accent2 3 2" xfId="14034" xr:uid="{A078FD8A-2363-4324-8137-6B3652C45D57}"/>
    <cellStyle name="40% - Accent2 3 2 2" xfId="14035" xr:uid="{FE867A52-7145-4A42-BDD1-70270F170756}"/>
    <cellStyle name="40% - Accent2 3 2 2 2" xfId="14036" xr:uid="{6204EE51-1B40-46B4-88D2-4A21EB7FBE8C}"/>
    <cellStyle name="40% - Accent2 3 2 2 2 2" xfId="14037" xr:uid="{6F16171F-C2A0-4DCB-BB1B-B7DA1D909283}"/>
    <cellStyle name="40% - Accent2 3 2 2 2 2 2" xfId="14038" xr:uid="{D7074A1E-65C1-4C8B-AAD6-65A50DD0C854}"/>
    <cellStyle name="40% - Accent2 3 2 2 2 2 2 2" xfId="14039" xr:uid="{18AA24EE-B471-403D-95D4-5B5F60F251D7}"/>
    <cellStyle name="40% - Accent2 3 2 2 2 2 3" xfId="14040" xr:uid="{B6531E57-398F-4249-840F-8119514C9BEA}"/>
    <cellStyle name="40% - Accent2 3 2 2 2 3" xfId="14041" xr:uid="{2A77402E-6E13-4D49-9B1F-F6E44540B71D}"/>
    <cellStyle name="40% - Accent2 3 2 2 2 3 2" xfId="14042" xr:uid="{05353F20-5FC4-493B-BE9D-9983202087B4}"/>
    <cellStyle name="40% - Accent2 3 2 2 2 4" xfId="14043" xr:uid="{F66E38F4-C576-44BD-B267-7FB97CCC50BD}"/>
    <cellStyle name="40% - Accent2 3 2 2 3" xfId="14044" xr:uid="{39F43B42-CE25-4729-815F-3C1943499CF2}"/>
    <cellStyle name="40% - Accent2 3 2 2 3 2" xfId="14045" xr:uid="{586A3BCF-5321-4606-9D83-5841B91E7320}"/>
    <cellStyle name="40% - Accent2 3 2 2 3 2 2" xfId="14046" xr:uid="{1FDEBA42-59E6-422F-A6AE-FC6F53AF61B4}"/>
    <cellStyle name="40% - Accent2 3 2 2 3 3" xfId="14047" xr:uid="{F941F7E2-FF63-4EA0-B591-328174770963}"/>
    <cellStyle name="40% - Accent2 3 2 2 4" xfId="14048" xr:uid="{927FBA56-FE54-4980-8AC1-D8A9B35BFDE1}"/>
    <cellStyle name="40% - Accent2 3 2 2 4 2" xfId="14049" xr:uid="{AF706086-8A02-4D77-B58E-53A47DD6E9A0}"/>
    <cellStyle name="40% - Accent2 3 2 2 5" xfId="14050" xr:uid="{DE162C61-7412-4C32-A5F4-9FEE68371272}"/>
    <cellStyle name="40% - Accent2 3 2 3" xfId="14051" xr:uid="{3BF770F0-B5B9-418D-AD51-7EB2FD32A5DB}"/>
    <cellStyle name="40% - Accent2 3 2 3 2" xfId="14052" xr:uid="{9159729C-D6A5-417A-AFE5-28D8256FBF3E}"/>
    <cellStyle name="40% - Accent2 3 2 3 2 2" xfId="14053" xr:uid="{0E923943-C24E-44FC-9F68-931B9E75F5FB}"/>
    <cellStyle name="40% - Accent2 3 2 3 2 2 2" xfId="14054" xr:uid="{63BD8B4A-AA5C-44F5-A1E4-EC6B6861CCF0}"/>
    <cellStyle name="40% - Accent2 3 2 3 2 3" xfId="14055" xr:uid="{ECA4EE77-F550-493D-BE43-118C8BDBB4B5}"/>
    <cellStyle name="40% - Accent2 3 2 3 3" xfId="14056" xr:uid="{F4F80CA5-E0F4-4431-A418-9F34A2C67531}"/>
    <cellStyle name="40% - Accent2 3 2 3 3 2" xfId="14057" xr:uid="{33C18FAC-C496-4735-9009-91B4C4A3C4AD}"/>
    <cellStyle name="40% - Accent2 3 2 3 4" xfId="14058" xr:uid="{7616BB0D-F849-49C1-BB35-96B17A742DDC}"/>
    <cellStyle name="40% - Accent2 3 2 4" xfId="14059" xr:uid="{D53528E8-52E7-464F-99A3-6DDC2A9F5CB2}"/>
    <cellStyle name="40% - Accent2 3 2 4 2" xfId="14060" xr:uid="{EF901BBF-4E55-490F-956D-FE4AEAAA2B6D}"/>
    <cellStyle name="40% - Accent2 3 2 4 2 2" xfId="14061" xr:uid="{B38B4CE4-151F-4422-8474-5BAB34BE40EE}"/>
    <cellStyle name="40% - Accent2 3 2 4 3" xfId="14062" xr:uid="{F02FBBC1-4F46-4F62-9A1F-DAAF3E211B29}"/>
    <cellStyle name="40% - Accent2 3 2 5" xfId="14063" xr:uid="{0804CCD8-21FC-4505-BBB8-DA788AC836CC}"/>
    <cellStyle name="40% - Accent2 3 2 5 2" xfId="14064" xr:uid="{2BC32D46-D386-439A-A96C-D1F0228E9912}"/>
    <cellStyle name="40% - Accent2 3 2 6" xfId="14065" xr:uid="{683D96D2-3DC6-4098-B59C-7670DC42AABA}"/>
    <cellStyle name="40% - Accent2 3 2_ACCOUNT 108030" xfId="14066" xr:uid="{4A0665D0-B988-40AB-9E91-6419F041180C}"/>
    <cellStyle name="40% - Accent2 3 3" xfId="14067" xr:uid="{4FCC4283-5BC4-463B-922A-486348B069C9}"/>
    <cellStyle name="40% - Accent2 3 3 2" xfId="14068" xr:uid="{C10AC74D-47F3-4A57-8B39-1E2595DD3334}"/>
    <cellStyle name="40% - Accent2 3 3 2 2" xfId="14069" xr:uid="{B15720C4-1E6A-4BFD-9EE2-1025146A0FA5}"/>
    <cellStyle name="40% - Accent2 3 3 2 2 2" xfId="14070" xr:uid="{098826B6-4794-4DEB-97CE-4BA7E836EB0F}"/>
    <cellStyle name="40% - Accent2 3 3 2 2 2 2" xfId="14071" xr:uid="{9ED44080-E991-4E75-8D33-56891E62A47E}"/>
    <cellStyle name="40% - Accent2 3 3 2 2 3" xfId="14072" xr:uid="{231E51B7-542C-4F56-A99E-AABF3C801902}"/>
    <cellStyle name="40% - Accent2 3 3 2 3" xfId="14073" xr:uid="{B9E03053-5C02-46FF-AEFD-4B2E5EB1C2DF}"/>
    <cellStyle name="40% - Accent2 3 3 2 3 2" xfId="14074" xr:uid="{AAC4BE18-827E-443D-A845-233B4C35B2A0}"/>
    <cellStyle name="40% - Accent2 3 3 2 4" xfId="14075" xr:uid="{C5120AB5-7B37-44E6-8995-3A571C072FFD}"/>
    <cellStyle name="40% - Accent2 3 3 3" xfId="14076" xr:uid="{7608C4CB-6FC6-487F-90FF-3897422E555E}"/>
    <cellStyle name="40% - Accent2 3 3 3 2" xfId="14077" xr:uid="{DEC72FC5-38FD-4EA1-AF00-999AA32B62D4}"/>
    <cellStyle name="40% - Accent2 3 3 3 2 2" xfId="14078" xr:uid="{33482CA3-C3A7-466B-84BA-46CB51581089}"/>
    <cellStyle name="40% - Accent2 3 3 3 3" xfId="14079" xr:uid="{2916AF38-A2F5-455E-80BB-2CDEC635FAE8}"/>
    <cellStyle name="40% - Accent2 3 3 4" xfId="14080" xr:uid="{AEA1ADD4-B9FD-44B0-B7F7-8C2C68FE9A30}"/>
    <cellStyle name="40% - Accent2 3 3 4 2" xfId="14081" xr:uid="{1B1C25B8-E30A-468C-AB3A-EB9529898AA6}"/>
    <cellStyle name="40% - Accent2 3 3 5" xfId="14082" xr:uid="{FBE345A9-DFB2-4D09-82AE-820F333F757F}"/>
    <cellStyle name="40% - Accent2 3 4" xfId="14083" xr:uid="{1A3D1AA8-79B9-4DC4-B2CA-65EF8916DCE6}"/>
    <cellStyle name="40% - Accent2 3 4 2" xfId="14084" xr:uid="{F4B09618-9D58-4811-84B8-D9C54EBF1303}"/>
    <cellStyle name="40% - Accent2 3 4 2 2" xfId="14085" xr:uid="{ECDC7C70-4E8C-4966-97F3-0D250A4D044F}"/>
    <cellStyle name="40% - Accent2 3 4 2 2 2" xfId="14086" xr:uid="{FE7FEF17-CADD-4A9F-97F8-BDE5069D1CC6}"/>
    <cellStyle name="40% - Accent2 3 4 2 3" xfId="14087" xr:uid="{D637FF28-147C-4AE3-9DA5-D111140F64D8}"/>
    <cellStyle name="40% - Accent2 3 4 3" xfId="14088" xr:uid="{C81A7449-F184-4723-ACCA-3FE8F54D7A08}"/>
    <cellStyle name="40% - Accent2 3 4 3 2" xfId="14089" xr:uid="{983CE049-9CC5-4F69-80DD-B14622E0F544}"/>
    <cellStyle name="40% - Accent2 3 4 4" xfId="14090" xr:uid="{8BC483A7-9676-4C44-9F97-F19D8C843728}"/>
    <cellStyle name="40% - Accent2 3 5" xfId="14091" xr:uid="{FFDAD7C0-D947-415B-81DF-2947ED4CD68A}"/>
    <cellStyle name="40% - Accent2 3 5 2" xfId="14092" xr:uid="{14DB892F-A349-4F27-A3CC-DE198E96CEE4}"/>
    <cellStyle name="40% - Accent2 3 5 2 2" xfId="14093" xr:uid="{0F1A1B43-850D-4B50-992E-D33946DAA776}"/>
    <cellStyle name="40% - Accent2 3 5 3" xfId="14094" xr:uid="{B08ED1F5-301D-4495-ACF1-A28BA20CF1F6}"/>
    <cellStyle name="40% - Accent2 3 6" xfId="14095" xr:uid="{60721000-B484-487A-86B9-9DE8A5108350}"/>
    <cellStyle name="40% - Accent2 3 6 2" xfId="14096" xr:uid="{1CA6C08B-011E-4D10-8E5F-245E41B805E7}"/>
    <cellStyle name="40% - Accent2 3 7" xfId="14097" xr:uid="{0F512294-5943-46B2-B353-208FD488F19B}"/>
    <cellStyle name="40% - Accent2 3 8" xfId="14098" xr:uid="{A08D6894-9F5F-4E83-9498-A539384EAD28}"/>
    <cellStyle name="40% - Accent2 3_ACCOUNT 108030" xfId="14099" xr:uid="{411765C6-314C-4B7B-92DD-398568E82677}"/>
    <cellStyle name="40% - Accent2 30" xfId="14100" xr:uid="{2250E5D5-D20A-4B57-9FFC-1681407B8DAE}"/>
    <cellStyle name="40% - Accent2 31" xfId="14101" xr:uid="{72DFAEF2-495D-420D-A088-600C42C0E8BF}"/>
    <cellStyle name="40% - Accent2 32" xfId="14102" xr:uid="{DD3280B0-5C97-4960-B8CA-35CFEC194ADF}"/>
    <cellStyle name="40% - Accent2 33" xfId="14103" xr:uid="{D4144EE7-549E-4859-BD79-EED3D90DB12A}"/>
    <cellStyle name="40% - Accent2 34" xfId="14104" xr:uid="{5BBE9482-65F2-487B-9502-609349F48AE3}"/>
    <cellStyle name="40% - Accent2 35" xfId="14105" xr:uid="{943D31CB-9A33-4504-934D-52C4ED8AEA00}"/>
    <cellStyle name="40% - Accent2 36" xfId="14106" xr:uid="{AAB2E2C5-23DD-4E31-AD41-A5CFE4E44A59}"/>
    <cellStyle name="40% - Accent2 37" xfId="14107" xr:uid="{8F54283D-AA64-4B6F-9168-26A9553FD8F8}"/>
    <cellStyle name="40% - Accent2 4" xfId="14108" xr:uid="{C81F80BB-7D18-40DF-B65A-EF943B7EFF04}"/>
    <cellStyle name="40% - Accent2 4 2" xfId="14109" xr:uid="{5E7661BA-3B4C-44A2-8FB6-CD02F34525A0}"/>
    <cellStyle name="40% - Accent2 4 2 2" xfId="14110" xr:uid="{6859BC54-FB40-4C9A-93CE-05CD1066B9C4}"/>
    <cellStyle name="40% - Accent2 4 2 2 2" xfId="14111" xr:uid="{3F6C780E-A818-4B48-AE0F-25CA84E3459C}"/>
    <cellStyle name="40% - Accent2 4 2 2 2 2" xfId="14112" xr:uid="{84A1FA2E-EAC9-4993-950E-61648FDE1150}"/>
    <cellStyle name="40% - Accent2 4 2 2 2 2 2" xfId="14113" xr:uid="{C3CB38D4-748B-4ED1-80FA-2636F453197D}"/>
    <cellStyle name="40% - Accent2 4 2 2 2 3" xfId="14114" xr:uid="{48941250-92AF-406D-AE28-56A336FCA8EA}"/>
    <cellStyle name="40% - Accent2 4 2 2 3" xfId="14115" xr:uid="{8CA78CC0-DC8E-49D8-B24F-3158D17931CA}"/>
    <cellStyle name="40% - Accent2 4 2 2 3 2" xfId="14116" xr:uid="{D9F0AC72-E0DF-4A8D-9419-10A768DDBB2E}"/>
    <cellStyle name="40% - Accent2 4 2 2 4" xfId="14117" xr:uid="{D9C7EFAE-4496-4C72-8DEA-440AECBFDD11}"/>
    <cellStyle name="40% - Accent2 4 2 3" xfId="14118" xr:uid="{9FFE1F03-9ED4-4CFA-AE46-73BA3A173089}"/>
    <cellStyle name="40% - Accent2 4 2 3 2" xfId="14119" xr:uid="{DB87AF5F-3146-4F13-BE33-30C15FC7099F}"/>
    <cellStyle name="40% - Accent2 4 2 3 2 2" xfId="14120" xr:uid="{3F838488-A697-43A4-8452-F8DBC436A574}"/>
    <cellStyle name="40% - Accent2 4 2 3 3" xfId="14121" xr:uid="{624C86F9-748A-4725-8D9E-587AB5409531}"/>
    <cellStyle name="40% - Accent2 4 2 4" xfId="14122" xr:uid="{29171D98-8252-4E19-921F-704D4C39865F}"/>
    <cellStyle name="40% - Accent2 4 2 4 2" xfId="14123" xr:uid="{DB1E88FA-6362-4AC3-86A4-209CD84C2A53}"/>
    <cellStyle name="40% - Accent2 4 2 5" xfId="14124" xr:uid="{83564F41-8B6E-4853-B45B-72A17728BD6B}"/>
    <cellStyle name="40% - Accent2 4 2_ACCOUNT 108030" xfId="14125" xr:uid="{6C104118-7192-4B99-8EF7-DE43D77B8891}"/>
    <cellStyle name="40% - Accent2 4 3" xfId="14126" xr:uid="{5E01EBEA-AF6B-4BDD-9D60-FE629FD6807A}"/>
    <cellStyle name="40% - Accent2 4 3 2" xfId="14127" xr:uid="{9C5E4664-7125-4B49-9F07-2EAF75AD7AF2}"/>
    <cellStyle name="40% - Accent2 4 3 2 2" xfId="14128" xr:uid="{7AE991C3-CB43-45BF-905F-AF8D2460CC50}"/>
    <cellStyle name="40% - Accent2 4 3 2 2 2" xfId="14129" xr:uid="{736BE430-7552-4EEC-819D-7A564D083C1C}"/>
    <cellStyle name="40% - Accent2 4 3 2 3" xfId="14130" xr:uid="{E57EEFFB-7AC4-4B90-8D49-C4959709035A}"/>
    <cellStyle name="40% - Accent2 4 3 3" xfId="14131" xr:uid="{401CE726-84E3-4FC7-B86D-7891A9843399}"/>
    <cellStyle name="40% - Accent2 4 3 3 2" xfId="14132" xr:uid="{0AE03B4F-E43F-4768-ACAF-4B3600EEC1BA}"/>
    <cellStyle name="40% - Accent2 4 3 4" xfId="14133" xr:uid="{3908AF24-CBC2-4C37-A3CB-3E7EC243BFEF}"/>
    <cellStyle name="40% - Accent2 4 4" xfId="14134" xr:uid="{BD59BC3E-3417-4A68-AF16-013A0F730ABF}"/>
    <cellStyle name="40% - Accent2 4 4 2" xfId="14135" xr:uid="{DBB6B1DC-A1E2-42B1-BCDE-C45D13C4EA97}"/>
    <cellStyle name="40% - Accent2 4 4 2 2" xfId="14136" xr:uid="{1DF49128-7449-4D9B-AAFB-5A0A08EBDFBB}"/>
    <cellStyle name="40% - Accent2 4 4 3" xfId="14137" xr:uid="{77646403-C8CB-4768-ACC0-DB2828DCB261}"/>
    <cellStyle name="40% - Accent2 4 5" xfId="14138" xr:uid="{8F81F2ED-2872-48B9-8A0F-76E3C5D5CFEA}"/>
    <cellStyle name="40% - Accent2 4 5 2" xfId="14139" xr:uid="{270AA0C6-AA93-4BF8-94CA-EF8E25BA1E63}"/>
    <cellStyle name="40% - Accent2 4 6" xfId="14140" xr:uid="{BE47552F-FF50-4CB7-9713-0E5E37E9D5F7}"/>
    <cellStyle name="40% - Accent2 4 7" xfId="14141" xr:uid="{7EB6A1EE-4D98-4B87-967F-9393C4290FA1}"/>
    <cellStyle name="40% - Accent2 4_ACCOUNT 108030" xfId="14142" xr:uid="{B5B425CE-1E02-4FA6-8376-3178DD0E2715}"/>
    <cellStyle name="40% - Accent2 5" xfId="14143" xr:uid="{1966A05A-CCBB-4220-9F26-D50131C5A9BE}"/>
    <cellStyle name="40% - Accent2 5 2" xfId="14144" xr:uid="{D88F7FA6-EBB7-4BB3-900F-3868D4E56452}"/>
    <cellStyle name="40% - Accent2 5 2 2" xfId="14145" xr:uid="{8D050D02-0749-4C7F-8148-AB6948F398B6}"/>
    <cellStyle name="40% - Accent2 5 2 2 2" xfId="14146" xr:uid="{5052AB98-B265-4ECE-953A-8E773B257B79}"/>
    <cellStyle name="40% - Accent2 5 2 2 2 2" xfId="14147" xr:uid="{797B545D-54FF-4376-9DEE-A5D57040864F}"/>
    <cellStyle name="40% - Accent2 5 2 2 3" xfId="14148" xr:uid="{143B2C48-E375-43E4-ADD8-192388546E8C}"/>
    <cellStyle name="40% - Accent2 5 2 3" xfId="14149" xr:uid="{89617C05-A833-4E77-9629-FDE63F42F768}"/>
    <cellStyle name="40% - Accent2 5 2 3 2" xfId="14150" xr:uid="{58F07594-B898-4328-B83A-B204AB50AD5E}"/>
    <cellStyle name="40% - Accent2 5 2 4" xfId="14151" xr:uid="{A044D591-C44D-4B4C-9DB1-B6A940C8D9B8}"/>
    <cellStyle name="40% - Accent2 5 2_ACCOUNT 108030" xfId="14152" xr:uid="{FAD4367B-DCF8-4A83-BC07-E5B1CA6759B8}"/>
    <cellStyle name="40% - Accent2 5 3" xfId="14153" xr:uid="{8E33FAF9-CEB8-4920-AFD1-1A7F6EF5FC0F}"/>
    <cellStyle name="40% - Accent2 5 3 2" xfId="14154" xr:uid="{AF990F3D-7CB4-490D-B05F-BAEEB6386BDA}"/>
    <cellStyle name="40% - Accent2 5 3 2 2" xfId="14155" xr:uid="{3053E157-0F7A-41BF-9A34-8F6A03FCC5A5}"/>
    <cellStyle name="40% - Accent2 5 3 3" xfId="14156" xr:uid="{8640EF2F-C7AD-4F6B-9FD2-89222EE8F44A}"/>
    <cellStyle name="40% - Accent2 5 4" xfId="14157" xr:uid="{4AD8B2A6-2BB7-46AF-A82F-D94B2D8A58B0}"/>
    <cellStyle name="40% - Accent2 5 4 2" xfId="14158" xr:uid="{4758EBFB-520A-4CD9-83F0-F10615181104}"/>
    <cellStyle name="40% - Accent2 5 5" xfId="14159" xr:uid="{5268632F-226E-4E54-9F23-3B5E2A7827C7}"/>
    <cellStyle name="40% - Accent2 5 6" xfId="14160" xr:uid="{CE845AF7-D1AD-4323-96C3-95FD65D8A976}"/>
    <cellStyle name="40% - Accent2 5_ACCOUNT 108030" xfId="14161" xr:uid="{DCCDFF4A-C14F-43AC-90C3-B24300CDF8A9}"/>
    <cellStyle name="40% - Accent2 6" xfId="14162" xr:uid="{8158BF54-B12C-4850-8399-0C967D2F8C57}"/>
    <cellStyle name="40% - Accent2 6 2" xfId="14163" xr:uid="{B689E5AB-F074-44AB-A077-EDC33D28DD9D}"/>
    <cellStyle name="40% - Accent2 6 2 2" xfId="14164" xr:uid="{F6F915CA-4712-49C3-BB9C-72169F243D36}"/>
    <cellStyle name="40% - Accent2 6 2 2 2" xfId="14165" xr:uid="{23A7C7C2-987E-4319-9D46-3620550E72A9}"/>
    <cellStyle name="40% - Accent2 6 2 3" xfId="14166" xr:uid="{12629390-955D-47E7-A6B8-58122C27567F}"/>
    <cellStyle name="40% - Accent2 6 2_ACCOUNT 108030" xfId="14167" xr:uid="{6D317578-93FB-4E6D-8AFE-80A57A58769B}"/>
    <cellStyle name="40% - Accent2 6 3" xfId="14168" xr:uid="{625D139C-73A7-4537-AA66-A04C5170054F}"/>
    <cellStyle name="40% - Accent2 6 3 2" xfId="14169" xr:uid="{1628D392-DBD1-4E35-8A7D-5B7B3A722B54}"/>
    <cellStyle name="40% - Accent2 6 4" xfId="14170" xr:uid="{54913E6F-2647-494F-9008-E9BC9D120013}"/>
    <cellStyle name="40% - Accent2 6_ACCOUNT 108030" xfId="14171" xr:uid="{10881CAE-8B6C-4B1B-81E9-56EE943427E6}"/>
    <cellStyle name="40% - Accent2 7" xfId="14172" xr:uid="{8D89EB9C-F356-4792-900E-5DBC12C2BF4D}"/>
    <cellStyle name="40% - Accent2 7 2" xfId="14173" xr:uid="{EABEF1D4-04EC-4D1E-8919-29A8E2EA32DB}"/>
    <cellStyle name="40% - Accent2 7 2 2" xfId="14174" xr:uid="{19016AD0-C65D-45F1-A191-19DE71208F65}"/>
    <cellStyle name="40% - Accent2 7 2 2 2" xfId="14175" xr:uid="{2F52456F-DED9-4C56-89DB-6006A12BF4CC}"/>
    <cellStyle name="40% - Accent2 7 2 3" xfId="14176" xr:uid="{B5B833DF-F536-42C4-96FD-470E7A538426}"/>
    <cellStyle name="40% - Accent2 7 2_ACCOUNT 108030" xfId="14177" xr:uid="{728D1434-5FA8-4DD6-B682-49C9CB47A3B0}"/>
    <cellStyle name="40% - Accent2 7 3" xfId="14178" xr:uid="{60213121-4C4B-4667-BF6F-6308D65E25B7}"/>
    <cellStyle name="40% - Accent2 7 3 2" xfId="14179" xr:uid="{DAA2369A-57F6-44E8-98F4-8C01BB786091}"/>
    <cellStyle name="40% - Accent2 7 4" xfId="14180" xr:uid="{D0EDB39A-5E75-4A68-B250-0D6EF8BB3280}"/>
    <cellStyle name="40% - Accent2 7 4 2" xfId="14181" xr:uid="{DCE558D2-15EC-46B2-A1A5-E48BBC18E7AA}"/>
    <cellStyle name="40% - Accent2 7 4 2 2" xfId="14182" xr:uid="{D39F66E7-1B79-4529-8A98-2D5B6DB93944}"/>
    <cellStyle name="40% - Accent2 7 4 3" xfId="14183" xr:uid="{2B1F1E5C-E4F4-4399-9410-F7CD531D8B09}"/>
    <cellStyle name="40% - Accent2 8" xfId="14184" xr:uid="{0B76EEBF-CDB8-4386-8C9D-679B0D7D46A7}"/>
    <cellStyle name="40% - Accent2 8 2" xfId="14185" xr:uid="{8982DB70-0649-4D47-8438-EAAC0C599CB1}"/>
    <cellStyle name="40% - Accent2 8 2 2" xfId="14186" xr:uid="{5D98F648-77B9-4033-9751-33823011B28F}"/>
    <cellStyle name="40% - Accent2 8 3" xfId="14187" xr:uid="{AECC37DA-88B2-4948-9BB7-9C499F6F3453}"/>
    <cellStyle name="40% - Accent2 8_ACCOUNT 108030" xfId="14188" xr:uid="{DD37F6DC-F293-4BC2-9FB5-F739FEF7F1F8}"/>
    <cellStyle name="40% - Accent2 9" xfId="14189" xr:uid="{1E711511-EC2F-497A-9F0E-79753F7549FB}"/>
    <cellStyle name="40% - Accent2 9 2" xfId="14190" xr:uid="{F0913879-F723-409B-9441-8D90F583355E}"/>
    <cellStyle name="40% - Accent2 9 2 2" xfId="14191" xr:uid="{B62A1D77-0996-4CFB-AAE9-9BB410506A10}"/>
    <cellStyle name="40% - Accent2 9 2_1. UI Summary" xfId="14192" xr:uid="{CE0A8BAD-4955-46B7-ABF3-CB6351C0113A}"/>
    <cellStyle name="40% - Accent2 9 3" xfId="14193" xr:uid="{DF79095B-EE26-448D-B57F-48031B8D4DC9}"/>
    <cellStyle name="40% - Accent2 9 4" xfId="14194" xr:uid="{61F6F671-1E57-4883-93D7-A77F68DEDB4A}"/>
    <cellStyle name="40% - Accent2 9_1. UI Summary" xfId="14195" xr:uid="{B56EA83A-7F5F-4DD9-994A-8EE972F59FF3}"/>
    <cellStyle name="40% - Accent3 10" xfId="14196" xr:uid="{C29265F1-7216-4289-AEF0-2B47647FFFBE}"/>
    <cellStyle name="40% - Accent3 10 2" xfId="14197" xr:uid="{12B8D677-47AD-45DC-8BFF-DAFC9C6E64D2}"/>
    <cellStyle name="40% - Accent3 10 2 2" xfId="14198" xr:uid="{9A5BA3F5-CCFA-48DC-953E-ACA452CDA21C}"/>
    <cellStyle name="40% - Accent3 10 3" xfId="14199" xr:uid="{52F52DB7-C2A4-4E66-A365-1619A5DB3157}"/>
    <cellStyle name="40% - Accent3 11" xfId="14200" xr:uid="{6062AD5C-AF92-48BA-8403-3698614CEF2F}"/>
    <cellStyle name="40% - Accent3 12" xfId="14201" xr:uid="{2CEF86E5-BC8B-4867-8873-F7158E50BF87}"/>
    <cellStyle name="40% - Accent3 13" xfId="14202" xr:uid="{F41F4898-57FB-46AB-85F1-64810D226AE8}"/>
    <cellStyle name="40% - Accent3 14" xfId="14203" xr:uid="{9FAF24A1-595E-45C6-B9F1-CD4E902BF3C9}"/>
    <cellStyle name="40% - Accent3 15" xfId="14204" xr:uid="{FC8CC382-1CA4-4B1D-8D9F-F083D25EE908}"/>
    <cellStyle name="40% - Accent3 16" xfId="14205" xr:uid="{5192E29D-FA4E-4543-A78A-FD1FF9B252B8}"/>
    <cellStyle name="40% - Accent3 17" xfId="14206" xr:uid="{A20D2CFA-28F7-4709-856B-E670FCC309EC}"/>
    <cellStyle name="40% - Accent3 18" xfId="14207" xr:uid="{9DAFAEB7-C28F-48A0-928C-3A928B838F6E}"/>
    <cellStyle name="40% - Accent3 19" xfId="14208" xr:uid="{6505016D-6370-4B38-84B0-109DD81E2FDC}"/>
    <cellStyle name="40% - Accent3 2" xfId="14209" xr:uid="{F56EE83C-139E-4EA8-A5E1-191A6CE527AD}"/>
    <cellStyle name="40% - Accent3 2 10" xfId="14210" xr:uid="{75B341D4-00AA-446B-88B3-0E1F02BCBF70}"/>
    <cellStyle name="40% - Accent3 2 10 2" xfId="14211" xr:uid="{4BF333EE-F85E-4499-A631-1445CBDBA68E}"/>
    <cellStyle name="40% - Accent3 2 11" xfId="14212" xr:uid="{F452BE50-256B-49EB-B57E-AFEDFA9BEA4A}"/>
    <cellStyle name="40% - Accent3 2 11 2" xfId="14213" xr:uid="{C8F754E8-11C7-487F-8359-5A5D54982B70}"/>
    <cellStyle name="40% - Accent3 2 12" xfId="14214" xr:uid="{3B3D7976-D721-4FC1-BEB4-E4075EA94CD1}"/>
    <cellStyle name="40% - Accent3 2 2" xfId="14215" xr:uid="{E9717954-7195-4EF2-BBA3-F1598F525D8F}"/>
    <cellStyle name="40% - Accent3 2 2 2" xfId="14216" xr:uid="{6200858E-49C6-4F0E-9FCC-C896F93B54D2}"/>
    <cellStyle name="40% - Accent3 2 2 2 2" xfId="14217" xr:uid="{B4DA33F8-DAA7-4730-B01A-FF1FBC9A5F68}"/>
    <cellStyle name="40% - Accent3 2 2 3" xfId="14218" xr:uid="{CECA6A84-CE58-4BE8-A23A-D93527C89407}"/>
    <cellStyle name="40% - Accent3 2 2_ACCOUNT 108030" xfId="14219" xr:uid="{0AA0836B-A589-4271-8FA0-338503E769E0}"/>
    <cellStyle name="40% - Accent3 2 3" xfId="14220" xr:uid="{167AAA94-DF19-4409-B8A4-CD8C3A875105}"/>
    <cellStyle name="40% - Accent3 2 3 2" xfId="14221" xr:uid="{D84E16ED-20A4-40B3-8B06-B4D4D7074CA2}"/>
    <cellStyle name="40% - Accent3 2 3 3" xfId="14222" xr:uid="{37DEC7BC-BEE2-4A47-858E-CAD3CBB2B221}"/>
    <cellStyle name="40% - Accent3 2 4" xfId="14223" xr:uid="{5ED1CD02-F0D3-4F0E-B807-D408981E70C8}"/>
    <cellStyle name="40% - Accent3 2 4 2" xfId="14224" xr:uid="{59B5DE5B-7BBC-4115-8D4F-1482D39E0BB4}"/>
    <cellStyle name="40% - Accent3 2 5" xfId="14225" xr:uid="{30B11518-9654-4CC8-B1C6-EBFAF6898A58}"/>
    <cellStyle name="40% - Accent3 2 5 2" xfId="14226" xr:uid="{6CB5BBC9-EC5D-4239-805A-DA0BE677C159}"/>
    <cellStyle name="40% - Accent3 2 6" xfId="14227" xr:uid="{46AC9477-2CFC-4E2F-AAFB-0AE45F8EC8BE}"/>
    <cellStyle name="40% - Accent3 2 6 2" xfId="14228" xr:uid="{15D0BAD5-9CC6-4893-8694-544A21D7F778}"/>
    <cellStyle name="40% - Accent3 2 7" xfId="14229" xr:uid="{B94DB143-CAF2-410F-9A9B-F95358C29EF6}"/>
    <cellStyle name="40% - Accent3 2 7 2" xfId="14230" xr:uid="{9E017E7F-1236-4B11-825C-737621921924}"/>
    <cellStyle name="40% - Accent3 2 8" xfId="14231" xr:uid="{2390EFCA-E8C1-4F40-BF6E-439A843CBE69}"/>
    <cellStyle name="40% - Accent3 2 8 2" xfId="14232" xr:uid="{99C886F9-3777-4934-873F-81C1BD5DAD4F}"/>
    <cellStyle name="40% - Accent3 2 9" xfId="14233" xr:uid="{F506F436-7891-4826-96A9-1412988FA3F9}"/>
    <cellStyle name="40% - Accent3 2 9 2" xfId="14234" xr:uid="{AD37A413-58A8-4525-A0A1-09BD67AA351B}"/>
    <cellStyle name="40% - Accent3 2_ACCOUNT 108030" xfId="14235" xr:uid="{0875D067-22FB-411C-9EFA-563EE6E6F1F8}"/>
    <cellStyle name="40% - Accent3 20" xfId="14236" xr:uid="{D6AF6605-865B-4B4D-9380-9358808DC9D6}"/>
    <cellStyle name="40% - Accent3 21" xfId="14237" xr:uid="{1FFD8302-1983-43E4-BD9F-37D92A16037D}"/>
    <cellStyle name="40% - Accent3 22" xfId="14238" xr:uid="{FA69660E-C8EE-45A4-ADEA-192339C48AFF}"/>
    <cellStyle name="40% - Accent3 23" xfId="14239" xr:uid="{75FCAC23-FB6A-4CC5-B4DA-0BDADB7A9564}"/>
    <cellStyle name="40% - Accent3 24" xfId="14240" xr:uid="{60D1D081-824C-4308-8CD0-C6C0B46F567F}"/>
    <cellStyle name="40% - Accent3 25" xfId="14241" xr:uid="{365AB584-3B22-49DB-8638-E0A9973373CE}"/>
    <cellStyle name="40% - Accent3 26" xfId="14242" xr:uid="{531773B2-573A-43CE-8452-EFC0DAC2C8C3}"/>
    <cellStyle name="40% - Accent3 27" xfId="14243" xr:uid="{66F107E4-177E-4BD2-8326-ED19D61144A5}"/>
    <cellStyle name="40% - Accent3 28" xfId="14244" xr:uid="{E08F2AAC-7C1C-436E-ADD1-E4C1E376B11C}"/>
    <cellStyle name="40% - Accent3 29" xfId="14245" xr:uid="{7A4A2598-D39E-4805-9039-4EA5D5A8FF3C}"/>
    <cellStyle name="40% - Accent3 3" xfId="14246" xr:uid="{677E2135-AACA-43A8-9EE7-EE137EC6D5FE}"/>
    <cellStyle name="40% - Accent3 3 2" xfId="14247" xr:uid="{04DFD74E-B185-44AA-9E74-56D900AE924D}"/>
    <cellStyle name="40% - Accent3 3 2 2" xfId="14248" xr:uid="{D3EBD857-8B9F-4324-8DAE-76FBA812DECA}"/>
    <cellStyle name="40% - Accent3 3 2 2 2" xfId="14249" xr:uid="{4A1236ED-54E9-436C-9AF8-AEDF985C947F}"/>
    <cellStyle name="40% - Accent3 3 2 2 2 2" xfId="14250" xr:uid="{19F8DABC-4E7F-406C-9D33-A408E77FB709}"/>
    <cellStyle name="40% - Accent3 3 2 2 2 2 2" xfId="14251" xr:uid="{4E303BD5-6238-4839-B4FE-DE1746CC5464}"/>
    <cellStyle name="40% - Accent3 3 2 2 2 2 2 2" xfId="14252" xr:uid="{8F5DF786-CC31-429F-BA52-D6EC9364EFE9}"/>
    <cellStyle name="40% - Accent3 3 2 2 2 2 3" xfId="14253" xr:uid="{DD63C053-D080-43A2-B4C3-41C94064581A}"/>
    <cellStyle name="40% - Accent3 3 2 2 2 3" xfId="14254" xr:uid="{8A12F390-8E75-4DD9-8A3F-B920D41A035E}"/>
    <cellStyle name="40% - Accent3 3 2 2 2 3 2" xfId="14255" xr:uid="{A9E07F81-1C2A-4B7C-A872-B00AD27BF1D1}"/>
    <cellStyle name="40% - Accent3 3 2 2 2 4" xfId="14256" xr:uid="{3360BFC3-5942-48AF-9B81-2267488BD27F}"/>
    <cellStyle name="40% - Accent3 3 2 2 3" xfId="14257" xr:uid="{BDDB13C9-6A81-4863-B3AA-09CCB7DE3CCD}"/>
    <cellStyle name="40% - Accent3 3 2 2 3 2" xfId="14258" xr:uid="{F80F632C-38FD-45C4-8A95-02851D645DB7}"/>
    <cellStyle name="40% - Accent3 3 2 2 3 2 2" xfId="14259" xr:uid="{210BB318-50DA-4EDD-B50D-2F17BF19F738}"/>
    <cellStyle name="40% - Accent3 3 2 2 3 3" xfId="14260" xr:uid="{DDAB9857-3600-4C16-9BCF-BEC79F5B50A4}"/>
    <cellStyle name="40% - Accent3 3 2 2 4" xfId="14261" xr:uid="{ECABB227-0862-45B3-8563-F1EE37727B9C}"/>
    <cellStyle name="40% - Accent3 3 2 2 4 2" xfId="14262" xr:uid="{40B2B20E-9BE9-43C5-8691-531545F09CB9}"/>
    <cellStyle name="40% - Accent3 3 2 2 5" xfId="14263" xr:uid="{C3B562A4-39FD-4764-9B40-F2AFA30EC4E2}"/>
    <cellStyle name="40% - Accent3 3 2 3" xfId="14264" xr:uid="{0DD14887-93F4-4159-8E8D-0D796B9B36BC}"/>
    <cellStyle name="40% - Accent3 3 2 3 2" xfId="14265" xr:uid="{A747B053-9D59-44B5-8457-6713EED5286B}"/>
    <cellStyle name="40% - Accent3 3 2 3 2 2" xfId="14266" xr:uid="{C61A0CF0-A148-44BD-8E5E-9225A7CABD6D}"/>
    <cellStyle name="40% - Accent3 3 2 3 2 2 2" xfId="14267" xr:uid="{FE1A9D22-7704-4CE6-89DF-68C5181A0D90}"/>
    <cellStyle name="40% - Accent3 3 2 3 2 3" xfId="14268" xr:uid="{B093B122-FBB8-473F-912B-338B263744B2}"/>
    <cellStyle name="40% - Accent3 3 2 3 3" xfId="14269" xr:uid="{9308FCA2-5B57-460A-8C48-1FB44542317A}"/>
    <cellStyle name="40% - Accent3 3 2 3 3 2" xfId="14270" xr:uid="{91D10E3E-95A8-4F4B-A009-9D39E28D798E}"/>
    <cellStyle name="40% - Accent3 3 2 3 4" xfId="14271" xr:uid="{EEED7B7B-9BFF-4A6B-88AA-6BFBB62C11C2}"/>
    <cellStyle name="40% - Accent3 3 2 4" xfId="14272" xr:uid="{5701163D-ACCA-4A31-98CD-079FC7819CF9}"/>
    <cellStyle name="40% - Accent3 3 2 4 2" xfId="14273" xr:uid="{B02D503B-83FB-4923-8D0F-5F5B13C36DC6}"/>
    <cellStyle name="40% - Accent3 3 2 4 2 2" xfId="14274" xr:uid="{99A31760-D209-4C07-9E54-0B4F33FA61E3}"/>
    <cellStyle name="40% - Accent3 3 2 4 3" xfId="14275" xr:uid="{CA259DC8-01B5-44BE-A30F-61AB4E84FEEB}"/>
    <cellStyle name="40% - Accent3 3 2 5" xfId="14276" xr:uid="{9CDE559D-9CDF-4EBB-9B66-D96FB46A7401}"/>
    <cellStyle name="40% - Accent3 3 2 5 2" xfId="14277" xr:uid="{B21CA138-B331-4558-BF8D-1F4089AD4672}"/>
    <cellStyle name="40% - Accent3 3 2 6" xfId="14278" xr:uid="{B4D4D954-C366-4B19-AF38-D7D998E69F82}"/>
    <cellStyle name="40% - Accent3 3 2_ACCOUNT 108030" xfId="14279" xr:uid="{E90C4E7E-381D-4D03-9DCA-2D0B013077CB}"/>
    <cellStyle name="40% - Accent3 3 3" xfId="14280" xr:uid="{131E6CBE-66C7-4D90-A164-D4D6C9A84F46}"/>
    <cellStyle name="40% - Accent3 3 3 2" xfId="14281" xr:uid="{9F00178F-3E2D-412A-967E-7EB449589051}"/>
    <cellStyle name="40% - Accent3 3 3 2 2" xfId="14282" xr:uid="{C3E4E189-AEA7-4BE3-99E2-88091DDBF0BE}"/>
    <cellStyle name="40% - Accent3 3 3 2 2 2" xfId="14283" xr:uid="{382CD577-38AD-47DB-8353-34BFF613AA48}"/>
    <cellStyle name="40% - Accent3 3 3 2 2 2 2" xfId="14284" xr:uid="{9DDD82B1-188C-4B87-A81E-F29136F69DB1}"/>
    <cellStyle name="40% - Accent3 3 3 2 2 3" xfId="14285" xr:uid="{E9E46940-878E-45CF-864A-537DED6F7C76}"/>
    <cellStyle name="40% - Accent3 3 3 2 3" xfId="14286" xr:uid="{9BB838EA-9FDC-4092-B608-678ABBECB1BA}"/>
    <cellStyle name="40% - Accent3 3 3 2 3 2" xfId="14287" xr:uid="{45B9E49F-06D9-489F-A235-05E974EAC167}"/>
    <cellStyle name="40% - Accent3 3 3 2 4" xfId="14288" xr:uid="{6D3630A2-AE73-45BB-B91D-33AC288D482D}"/>
    <cellStyle name="40% - Accent3 3 3 3" xfId="14289" xr:uid="{F6BF3EDD-E979-4F3B-B13A-25DE1B84E76E}"/>
    <cellStyle name="40% - Accent3 3 3 3 2" xfId="14290" xr:uid="{294AF551-BE59-4323-81EE-32EA53B2B738}"/>
    <cellStyle name="40% - Accent3 3 3 3 2 2" xfId="14291" xr:uid="{4DF293A3-8B67-4F60-8FCA-FB75E3A91CE4}"/>
    <cellStyle name="40% - Accent3 3 3 3 3" xfId="14292" xr:uid="{F4FB6BAC-F270-45F6-B319-5DD4A8CF6090}"/>
    <cellStyle name="40% - Accent3 3 3 4" xfId="14293" xr:uid="{5C859D19-A11B-4224-90C5-55066E9D61CE}"/>
    <cellStyle name="40% - Accent3 3 3 4 2" xfId="14294" xr:uid="{2A4E98F5-AB45-4F5F-9EAF-BE4026F8B79C}"/>
    <cellStyle name="40% - Accent3 3 3 5" xfId="14295" xr:uid="{CA7D779F-C07B-4BC6-996C-3E24100546A4}"/>
    <cellStyle name="40% - Accent3 3 4" xfId="14296" xr:uid="{926CE2E9-CCAC-43E3-82A3-F4FEB3103DC0}"/>
    <cellStyle name="40% - Accent3 3 4 2" xfId="14297" xr:uid="{726C7F57-73FB-416C-BDD0-DFD5B17371C8}"/>
    <cellStyle name="40% - Accent3 3 4 2 2" xfId="14298" xr:uid="{71901105-213F-484B-A8EE-A2C3C18F6CED}"/>
    <cellStyle name="40% - Accent3 3 4 2 2 2" xfId="14299" xr:uid="{F0919367-D511-415A-A8AC-434C54C6B5EC}"/>
    <cellStyle name="40% - Accent3 3 4 2 3" xfId="14300" xr:uid="{C27B7309-E99A-4274-B1C9-7BC2BFAC1F25}"/>
    <cellStyle name="40% - Accent3 3 4 3" xfId="14301" xr:uid="{1BD5133D-14E4-499F-A4F4-0F6947192115}"/>
    <cellStyle name="40% - Accent3 3 4 3 2" xfId="14302" xr:uid="{F8133574-48A6-43C9-9381-A04A70879FC0}"/>
    <cellStyle name="40% - Accent3 3 4 4" xfId="14303" xr:uid="{E916441B-10FC-45CB-900D-BDD1DB647F1D}"/>
    <cellStyle name="40% - Accent3 3 5" xfId="14304" xr:uid="{2B33DE4A-1EAC-4FC8-AE1A-DD5BC89CEE9B}"/>
    <cellStyle name="40% - Accent3 3 5 2" xfId="14305" xr:uid="{73875F47-2553-42F0-9858-211424416179}"/>
    <cellStyle name="40% - Accent3 3 5 2 2" xfId="14306" xr:uid="{C1AA58E9-3388-463D-B30A-761B992E5B4D}"/>
    <cellStyle name="40% - Accent3 3 5 3" xfId="14307" xr:uid="{DEE68825-CC00-4038-92B0-29FF4EE8BF56}"/>
    <cellStyle name="40% - Accent3 3 6" xfId="14308" xr:uid="{4E7E24DA-A313-4176-A0ED-B9EF18D3F8F1}"/>
    <cellStyle name="40% - Accent3 3 6 2" xfId="14309" xr:uid="{9FC39780-EBC2-4ABE-B1BE-326A680EF5C4}"/>
    <cellStyle name="40% - Accent3 3 7" xfId="14310" xr:uid="{B35BE1DD-E868-4A53-AD2B-282D3C61E3AC}"/>
    <cellStyle name="40% - Accent3 3 8" xfId="14311" xr:uid="{AB258B82-906F-4F5F-B6BB-A8EDDF07E2D4}"/>
    <cellStyle name="40% - Accent3 3_ACCOUNT 108030" xfId="14312" xr:uid="{E73F46B7-F77E-4087-A0E8-2D0123BB8E1C}"/>
    <cellStyle name="40% - Accent3 30" xfId="14313" xr:uid="{98499399-A3DE-456C-8735-8C44F4AFB032}"/>
    <cellStyle name="40% - Accent3 31" xfId="14314" xr:uid="{55DAACB1-0BB1-4CF5-BFC5-4D77819DF809}"/>
    <cellStyle name="40% - Accent3 32" xfId="14315" xr:uid="{1B03B3CD-847C-4067-A75B-98C0F0E84295}"/>
    <cellStyle name="40% - Accent3 33" xfId="14316" xr:uid="{404BFCF3-B65A-4050-88EA-5A15422CBCB8}"/>
    <cellStyle name="40% - Accent3 34" xfId="14317" xr:uid="{F654CF76-5C45-45FE-9F08-B8DB3B4E8BFF}"/>
    <cellStyle name="40% - Accent3 35" xfId="14318" xr:uid="{E932C23D-9266-4F1E-994A-DDD1A5F03A43}"/>
    <cellStyle name="40% - Accent3 36" xfId="14319" xr:uid="{D9F9BD48-03E2-47A3-8E85-D5B17D623106}"/>
    <cellStyle name="40% - Accent3 37" xfId="14320" xr:uid="{A925CF3E-1685-4314-A4EC-64EF8D6B6F5C}"/>
    <cellStyle name="40% - Accent3 4" xfId="14321" xr:uid="{45E75764-09AC-4CA4-BACC-AA873679B86B}"/>
    <cellStyle name="40% - Accent3 4 2" xfId="14322" xr:uid="{2415264D-F7E8-4C91-BDEE-9545525EB4A0}"/>
    <cellStyle name="40% - Accent3 4 2 2" xfId="14323" xr:uid="{05CFCC42-05AE-45CE-8FB9-1E1693A5E57E}"/>
    <cellStyle name="40% - Accent3 4 2 2 2" xfId="14324" xr:uid="{CAD2DA18-4BC5-486E-9FF2-7DE36733ADC7}"/>
    <cellStyle name="40% - Accent3 4 2 2 2 2" xfId="14325" xr:uid="{9E22CF4B-B39F-41EA-8AEF-22C1F8CE1656}"/>
    <cellStyle name="40% - Accent3 4 2 2 2 2 2" xfId="14326" xr:uid="{28F49775-CE96-45E2-A832-190BA32B3AC7}"/>
    <cellStyle name="40% - Accent3 4 2 2 2 3" xfId="14327" xr:uid="{B16FCCD6-7189-400E-A788-1ECD950C2B84}"/>
    <cellStyle name="40% - Accent3 4 2 2 3" xfId="14328" xr:uid="{3FAFD0FC-CA5B-4B2B-8EA9-F258BE2FEB62}"/>
    <cellStyle name="40% - Accent3 4 2 2 3 2" xfId="14329" xr:uid="{16215152-9015-4B3D-8E52-F10356C2A9BF}"/>
    <cellStyle name="40% - Accent3 4 2 2 4" xfId="14330" xr:uid="{41479A98-7513-4F46-B775-31FB61074101}"/>
    <cellStyle name="40% - Accent3 4 2 3" xfId="14331" xr:uid="{1E1AD854-7A20-463E-83E2-76B25D69F9C9}"/>
    <cellStyle name="40% - Accent3 4 2 3 2" xfId="14332" xr:uid="{20C656BC-C772-4131-B7B5-4EA550C0DACD}"/>
    <cellStyle name="40% - Accent3 4 2 3 2 2" xfId="14333" xr:uid="{73D45409-5CAF-48E0-BAE1-D120E1880178}"/>
    <cellStyle name="40% - Accent3 4 2 3 3" xfId="14334" xr:uid="{E4F0211A-3E5D-4805-858A-89EFF1BD559A}"/>
    <cellStyle name="40% - Accent3 4 2 4" xfId="14335" xr:uid="{7ADAF36B-A2E9-4EEF-85E5-3E42C0D14EA9}"/>
    <cellStyle name="40% - Accent3 4 2 4 2" xfId="14336" xr:uid="{238FA68C-7EFD-43E8-8566-71E9F34E2E99}"/>
    <cellStyle name="40% - Accent3 4 2 5" xfId="14337" xr:uid="{9AFAC35B-5E5C-4A1F-AFDA-87CB4F39FDC1}"/>
    <cellStyle name="40% - Accent3 4 2_ACCOUNT 108030" xfId="14338" xr:uid="{07940786-2BE8-441E-B22F-9622F4BDC55C}"/>
    <cellStyle name="40% - Accent3 4 3" xfId="14339" xr:uid="{669729A6-9B2E-4E8B-980B-07B893BEB387}"/>
    <cellStyle name="40% - Accent3 4 3 2" xfId="14340" xr:uid="{CF2CAB05-B981-4CC1-B19F-96109112DC14}"/>
    <cellStyle name="40% - Accent3 4 3 2 2" xfId="14341" xr:uid="{CB7B1ACB-685D-4983-815B-E65CC26479E8}"/>
    <cellStyle name="40% - Accent3 4 3 2 2 2" xfId="14342" xr:uid="{CCA0FAEB-72FD-4BA7-B8CF-494679FFC0A3}"/>
    <cellStyle name="40% - Accent3 4 3 2 3" xfId="14343" xr:uid="{98CBBAC5-CC11-436E-A952-22F19B0A2972}"/>
    <cellStyle name="40% - Accent3 4 3 3" xfId="14344" xr:uid="{D627DB00-2B5A-4A74-A89B-83FF7A48916D}"/>
    <cellStyle name="40% - Accent3 4 3 3 2" xfId="14345" xr:uid="{A1148833-E13F-4A3E-87A0-E0B65FC92AA6}"/>
    <cellStyle name="40% - Accent3 4 3 4" xfId="14346" xr:uid="{DDE17966-462E-47D5-9F9C-156B327561FE}"/>
    <cellStyle name="40% - Accent3 4 4" xfId="14347" xr:uid="{E52B0954-779B-44A6-ACEA-F90FA489C9E6}"/>
    <cellStyle name="40% - Accent3 4 4 2" xfId="14348" xr:uid="{EADD9AA6-D421-4F1C-88B3-A72F9264EC4B}"/>
    <cellStyle name="40% - Accent3 4 4 2 2" xfId="14349" xr:uid="{FF023559-6C56-4E2B-BE4E-877D8C3BBA98}"/>
    <cellStyle name="40% - Accent3 4 4 3" xfId="14350" xr:uid="{1C7695C2-C529-440B-B068-D82B92D95399}"/>
    <cellStyle name="40% - Accent3 4 5" xfId="14351" xr:uid="{AA2A7407-A04C-4621-A5DF-9BD61EBE080F}"/>
    <cellStyle name="40% - Accent3 4 5 2" xfId="14352" xr:uid="{400C1B40-8941-4E87-9DC8-1F2A44355CE2}"/>
    <cellStyle name="40% - Accent3 4 6" xfId="14353" xr:uid="{008110F2-90B2-4CE6-AEC1-BA12280849C7}"/>
    <cellStyle name="40% - Accent3 4 7" xfId="14354" xr:uid="{277E6C62-D818-46E3-AC63-6B9AE9A8DA36}"/>
    <cellStyle name="40% - Accent3 4_ACCOUNT 108030" xfId="14355" xr:uid="{4ACB0ED3-820A-4AB6-B2DA-9A919C91A36A}"/>
    <cellStyle name="40% - Accent3 5" xfId="14356" xr:uid="{009A2B61-6A4D-48F0-9EAF-4820CE16F3FA}"/>
    <cellStyle name="40% - Accent3 5 2" xfId="14357" xr:uid="{C2675F20-030C-4425-934C-7005CD0152BF}"/>
    <cellStyle name="40% - Accent3 5 2 2" xfId="14358" xr:uid="{645267FF-1BDA-4C46-A860-A7F158134F5E}"/>
    <cellStyle name="40% - Accent3 5 2 2 2" xfId="14359" xr:uid="{A8DBA7AC-6796-4E43-8B52-2C360995C482}"/>
    <cellStyle name="40% - Accent3 5 2 2 2 2" xfId="14360" xr:uid="{46C19AFC-D86C-4B39-B524-A84C1E4D7EB9}"/>
    <cellStyle name="40% - Accent3 5 2 2 3" xfId="14361" xr:uid="{A73AEB31-C309-4425-8FCC-F228D3AA29EA}"/>
    <cellStyle name="40% - Accent3 5 2 3" xfId="14362" xr:uid="{EFADF246-DF30-4704-AA39-36BFC027A081}"/>
    <cellStyle name="40% - Accent3 5 2 3 2" xfId="14363" xr:uid="{455E3A55-A617-41CA-8D63-659D1238A17F}"/>
    <cellStyle name="40% - Accent3 5 2 4" xfId="14364" xr:uid="{58BF8C58-5DEE-4DA8-B32F-9F6DBBAB59AB}"/>
    <cellStyle name="40% - Accent3 5 2_ACCOUNT 108030" xfId="14365" xr:uid="{47989E48-5776-4ED9-8027-4B05897F9746}"/>
    <cellStyle name="40% - Accent3 5 3" xfId="14366" xr:uid="{D0800F16-D5BB-4CE8-9316-B16BC2C5BEAA}"/>
    <cellStyle name="40% - Accent3 5 3 2" xfId="14367" xr:uid="{60FD3ECC-9B96-46EC-84B7-A3E3FF23C3B9}"/>
    <cellStyle name="40% - Accent3 5 3 2 2" xfId="14368" xr:uid="{6DD9CB5B-02A3-423E-B232-C150DC312683}"/>
    <cellStyle name="40% - Accent3 5 3 3" xfId="14369" xr:uid="{0AE1001C-491F-445D-9C41-95A9DFE83381}"/>
    <cellStyle name="40% - Accent3 5 4" xfId="14370" xr:uid="{57231A4E-FBD8-4BAE-A47B-DACE36AEF297}"/>
    <cellStyle name="40% - Accent3 5 4 2" xfId="14371" xr:uid="{9A07BE74-583D-4B92-B29F-B91CA60F3B6D}"/>
    <cellStyle name="40% - Accent3 5 5" xfId="14372" xr:uid="{52667623-5C64-4765-B93F-EE5301C0FBFA}"/>
    <cellStyle name="40% - Accent3 5 6" xfId="14373" xr:uid="{7D6B9796-2720-439A-9023-F83661A9C380}"/>
    <cellStyle name="40% - Accent3 5_ACCOUNT 108030" xfId="14374" xr:uid="{0E2740C0-BB7F-41B5-B238-78D72E337C98}"/>
    <cellStyle name="40% - Accent3 6" xfId="14375" xr:uid="{FDBCAC4B-2B03-48F8-B18E-6B9F6FA23E4E}"/>
    <cellStyle name="40% - Accent3 6 2" xfId="14376" xr:uid="{F05530B4-D796-470D-9E73-58D93BDA60B0}"/>
    <cellStyle name="40% - Accent3 6 2 2" xfId="14377" xr:uid="{0C4CCD12-07F2-4C00-8A16-4D48C1072420}"/>
    <cellStyle name="40% - Accent3 6 2 2 2" xfId="14378" xr:uid="{C1758454-B262-4BCC-A03D-F6B718BBEDD8}"/>
    <cellStyle name="40% - Accent3 6 2 3" xfId="14379" xr:uid="{AF177668-39F0-4481-A13E-79ECEADE394D}"/>
    <cellStyle name="40% - Accent3 6 2_ACCOUNT 108030" xfId="14380" xr:uid="{D886955A-4841-4D5E-B757-A6E8626129CE}"/>
    <cellStyle name="40% - Accent3 6 3" xfId="14381" xr:uid="{9DCC0A12-A47F-4D49-9D82-AEBBF822408F}"/>
    <cellStyle name="40% - Accent3 6 3 2" xfId="14382" xr:uid="{F853AF5E-C614-406B-9C24-94AF61F63185}"/>
    <cellStyle name="40% - Accent3 6 4" xfId="14383" xr:uid="{B8CC9FF0-E702-49EB-8039-7FBADAE6BE1E}"/>
    <cellStyle name="40% - Accent3 6_ACCOUNT 108030" xfId="14384" xr:uid="{009A7121-50FD-4556-BC71-0B36F24694BB}"/>
    <cellStyle name="40% - Accent3 7" xfId="14385" xr:uid="{54737A23-D2F5-4B12-A064-4466B35A1790}"/>
    <cellStyle name="40% - Accent3 7 2" xfId="14386" xr:uid="{57EB3350-F28E-4FC3-8A45-4B226675D27D}"/>
    <cellStyle name="40% - Accent3 7 2 2" xfId="14387" xr:uid="{3356ABB5-AC5C-4D5F-B93F-06DE4FD667CB}"/>
    <cellStyle name="40% - Accent3 7 2 2 2" xfId="14388" xr:uid="{68116AF0-1B34-43ED-8406-7C486F46CF59}"/>
    <cellStyle name="40% - Accent3 7 2 3" xfId="14389" xr:uid="{E795B030-03FF-4AB5-94F3-64467927EBA6}"/>
    <cellStyle name="40% - Accent3 7 2_ACCOUNT 108030" xfId="14390" xr:uid="{E0B778C9-7D97-4649-B439-9E863D98CA91}"/>
    <cellStyle name="40% - Accent3 7 3" xfId="14391" xr:uid="{E2A55683-74A1-4E72-A480-3BDB4B3129AB}"/>
    <cellStyle name="40% - Accent3 7 3 2" xfId="14392" xr:uid="{A4264F62-6A7F-4AEF-9A75-ED40CCBCA2FD}"/>
    <cellStyle name="40% - Accent3 7 4" xfId="14393" xr:uid="{CD9EB20C-94B9-4184-AB94-D4E90C196EBD}"/>
    <cellStyle name="40% - Accent3 7 4 2" xfId="14394" xr:uid="{10508B7E-7860-47CE-8653-29E7A0729E2E}"/>
    <cellStyle name="40% - Accent3 7 4 2 2" xfId="14395" xr:uid="{0A8C09F8-12CB-4FC8-BB26-6D5ADEF3EA85}"/>
    <cellStyle name="40% - Accent3 7 4 3" xfId="14396" xr:uid="{7DDE9D51-ACC2-4D2B-B81C-F672B0DEE242}"/>
    <cellStyle name="40% - Accent3 8" xfId="14397" xr:uid="{A4F05197-EAAE-4481-88AF-6CF846971FA8}"/>
    <cellStyle name="40% - Accent3 8 2" xfId="14398" xr:uid="{88C0ED06-541F-443F-B03F-67466F331B33}"/>
    <cellStyle name="40% - Accent3 8 2 2" xfId="14399" xr:uid="{3826C285-2470-44C2-9B9C-48F5FD021CD9}"/>
    <cellStyle name="40% - Accent3 8 3" xfId="14400" xr:uid="{0A92C038-B7F2-4EF7-A9CB-7BC9AC94BC1B}"/>
    <cellStyle name="40% - Accent3 8_ACCOUNT 108030" xfId="14401" xr:uid="{717768CF-42CE-453A-9C45-E4552C7C3270}"/>
    <cellStyle name="40% - Accent3 9" xfId="14402" xr:uid="{0D6246E4-E9D4-4C60-B3A1-C27414197089}"/>
    <cellStyle name="40% - Accent3 9 2" xfId="14403" xr:uid="{A504A45A-1266-4E0A-9246-797946E5F475}"/>
    <cellStyle name="40% - Accent3 9 2 2" xfId="14404" xr:uid="{665BE1C7-3227-454C-A501-707EDF5338CD}"/>
    <cellStyle name="40% - Accent3 9 2_1. UI Summary" xfId="14405" xr:uid="{C9BE8289-B56B-494A-9EA5-B3192F34BDE7}"/>
    <cellStyle name="40% - Accent3 9 3" xfId="14406" xr:uid="{573231E4-6A38-4AF6-BFBA-9C2737E84DAC}"/>
    <cellStyle name="40% - Accent3 9 4" xfId="14407" xr:uid="{960DF268-093C-45E0-A5C4-D9536E3DE47B}"/>
    <cellStyle name="40% - Accent3 9_1. UI Summary" xfId="14408" xr:uid="{F9569AE8-113A-49A2-A4A8-C911CF1665C9}"/>
    <cellStyle name="40% - Accent4 10" xfId="14409" xr:uid="{7D7327F2-B27F-4D36-8BB0-06C5EB1C8A97}"/>
    <cellStyle name="40% - Accent4 10 2" xfId="14410" xr:uid="{038811C9-3362-4480-82F1-214A4345E127}"/>
    <cellStyle name="40% - Accent4 10 2 2" xfId="14411" xr:uid="{EE859F55-3CFD-4B27-947E-7BA2CFB21DFE}"/>
    <cellStyle name="40% - Accent4 10 3" xfId="14412" xr:uid="{A2A402ED-58DA-43F5-8FE6-5DC1BFE7CB49}"/>
    <cellStyle name="40% - Accent4 11" xfId="14413" xr:uid="{ECED6CDB-C68D-4F87-B5DA-FE674F63FBC4}"/>
    <cellStyle name="40% - Accent4 12" xfId="14414" xr:uid="{6F9718C3-F920-4712-82B0-3308B5AA6303}"/>
    <cellStyle name="40% - Accent4 13" xfId="14415" xr:uid="{A2CF9350-EC97-4976-A4FE-9BBB348EF293}"/>
    <cellStyle name="40% - Accent4 14" xfId="14416" xr:uid="{5247AD3F-61AB-4C18-840B-380F63AF0345}"/>
    <cellStyle name="40% - Accent4 15" xfId="14417" xr:uid="{4298D594-4B97-4C51-AC8B-37CE86CFCE7B}"/>
    <cellStyle name="40% - Accent4 16" xfId="14418" xr:uid="{9A6B98B8-25E3-45F8-B622-F41E1169398A}"/>
    <cellStyle name="40% - Accent4 17" xfId="14419" xr:uid="{07A78FBB-1FF1-4F25-8129-7FB3FF56A15C}"/>
    <cellStyle name="40% - Accent4 18" xfId="14420" xr:uid="{F329865E-B0E6-4B14-AA83-3BBAC1EFB74B}"/>
    <cellStyle name="40% - Accent4 19" xfId="14421" xr:uid="{205D44BF-FDB6-4E8E-A13A-51084CAB6D60}"/>
    <cellStyle name="40% - Accent4 2" xfId="14422" xr:uid="{951104BB-F8EC-45C9-831F-EE3A67B7CDA8}"/>
    <cellStyle name="40% - Accent4 2 10" xfId="14423" xr:uid="{EB1D7E2B-62FA-49DA-9814-D9E8D627BC86}"/>
    <cellStyle name="40% - Accent4 2 10 2" xfId="14424" xr:uid="{58309E23-290B-4517-B2E3-384299208864}"/>
    <cellStyle name="40% - Accent4 2 11" xfId="14425" xr:uid="{1429A956-9E70-47BB-9273-D9E5685E22B0}"/>
    <cellStyle name="40% - Accent4 2 11 2" xfId="14426" xr:uid="{F773BEDD-9D4E-4B4D-B505-AC14121EDAA9}"/>
    <cellStyle name="40% - Accent4 2 12" xfId="14427" xr:uid="{FE0DF4F5-9B32-45D2-99F1-6A08963BA7A8}"/>
    <cellStyle name="40% - Accent4 2 2" xfId="14428" xr:uid="{B824E9B5-7A0B-49CE-A565-0CC9A7554C97}"/>
    <cellStyle name="40% - Accent4 2 2 2" xfId="14429" xr:uid="{9C892F0B-5634-4D59-BAE7-B6A03B21ADAF}"/>
    <cellStyle name="40% - Accent4 2 2 2 2" xfId="14430" xr:uid="{1F76427A-501D-4B53-8726-515080CD3D54}"/>
    <cellStyle name="40% - Accent4 2 2 3" xfId="14431" xr:uid="{FA657BD1-1D5F-4151-BDC4-7642F0DC12EC}"/>
    <cellStyle name="40% - Accent4 2 2_ACCOUNT 108030" xfId="14432" xr:uid="{E1CE21B3-FC98-43A5-8183-7182C2FA7C78}"/>
    <cellStyle name="40% - Accent4 2 3" xfId="14433" xr:uid="{6615F4B2-F73C-4588-8D47-914A037CED27}"/>
    <cellStyle name="40% - Accent4 2 3 2" xfId="14434" xr:uid="{E98B5899-8761-4596-9CB5-BFF3853E1B04}"/>
    <cellStyle name="40% - Accent4 2 3 3" xfId="14435" xr:uid="{ED3EC5EC-6262-4867-ACE1-F6CF14176E37}"/>
    <cellStyle name="40% - Accent4 2 4" xfId="14436" xr:uid="{B2F3589E-6D8E-421F-9372-6B617A225AB9}"/>
    <cellStyle name="40% - Accent4 2 4 2" xfId="14437" xr:uid="{5FACE126-B4A0-4850-9557-091298D814C1}"/>
    <cellStyle name="40% - Accent4 2 5" xfId="14438" xr:uid="{9DCE7177-E91C-4FF7-85A5-C26B518A2636}"/>
    <cellStyle name="40% - Accent4 2 5 2" xfId="14439" xr:uid="{082E82E7-0251-4BF3-AB36-110CA9FE6373}"/>
    <cellStyle name="40% - Accent4 2 6" xfId="14440" xr:uid="{1D40C5E7-C4A0-4CD2-8E61-705C098AC86B}"/>
    <cellStyle name="40% - Accent4 2 6 2" xfId="14441" xr:uid="{06CC4FC3-AA9A-4084-8A7C-0237B59A5C9C}"/>
    <cellStyle name="40% - Accent4 2 7" xfId="14442" xr:uid="{DAFB1E76-A153-4903-A2DF-7511AB789F5C}"/>
    <cellStyle name="40% - Accent4 2 7 2" xfId="14443" xr:uid="{F771027A-6C3C-4A2D-BC3D-121356C12DDF}"/>
    <cellStyle name="40% - Accent4 2 8" xfId="14444" xr:uid="{8A960647-1BF7-4688-9C94-516C40A88323}"/>
    <cellStyle name="40% - Accent4 2 8 2" xfId="14445" xr:uid="{352A35EF-C76B-48A2-9085-6C2DEFB9600E}"/>
    <cellStyle name="40% - Accent4 2 9" xfId="14446" xr:uid="{31E62D12-236D-44C9-90F6-A3A301127DED}"/>
    <cellStyle name="40% - Accent4 2 9 2" xfId="14447" xr:uid="{EAD11092-8050-412D-88BA-155F09B60769}"/>
    <cellStyle name="40% - Accent4 2_ACCOUNT 108030" xfId="14448" xr:uid="{C27E471F-9E57-4188-A5E4-B7D2A2F0E6D8}"/>
    <cellStyle name="40% - Accent4 20" xfId="14449" xr:uid="{2C974686-7214-4784-BD6D-C2DA0460D192}"/>
    <cellStyle name="40% - Accent4 21" xfId="14450" xr:uid="{403A05CC-91AB-45DF-920F-FD4FC432E500}"/>
    <cellStyle name="40% - Accent4 22" xfId="14451" xr:uid="{185EB7D2-6E5B-4849-8AE0-9D1437C1E8EF}"/>
    <cellStyle name="40% - Accent4 23" xfId="14452" xr:uid="{5385EE30-32D3-4A1E-9F36-8BBD4E044A60}"/>
    <cellStyle name="40% - Accent4 24" xfId="14453" xr:uid="{8ABB85EA-4639-4A24-A4F2-CC1D1CCB76C1}"/>
    <cellStyle name="40% - Accent4 25" xfId="14454" xr:uid="{1EEFB7A9-3F4A-47E2-BC00-EA5E67B7BB4C}"/>
    <cellStyle name="40% - Accent4 26" xfId="14455" xr:uid="{CC57F4CA-5001-4B04-A2C5-015738206FE6}"/>
    <cellStyle name="40% - Accent4 27" xfId="14456" xr:uid="{259D4814-DFE4-47AD-A69F-14DD27F3FA6F}"/>
    <cellStyle name="40% - Accent4 28" xfId="14457" xr:uid="{FEFDEB72-ADD9-49CD-8AFE-85A6EE470083}"/>
    <cellStyle name="40% - Accent4 29" xfId="14458" xr:uid="{DF1FB900-36CB-46EE-8B6F-AD66FC428F50}"/>
    <cellStyle name="40% - Accent4 3" xfId="14459" xr:uid="{2B2E3A23-A1E3-4586-B671-8C69A18ABF22}"/>
    <cellStyle name="40% - Accent4 3 2" xfId="14460" xr:uid="{90D77F6A-6B75-473D-9043-E55FB15B8938}"/>
    <cellStyle name="40% - Accent4 3 2 2" xfId="14461" xr:uid="{33B023E3-2172-4500-A248-72F85E6F80FE}"/>
    <cellStyle name="40% - Accent4 3 2 2 2" xfId="14462" xr:uid="{6BB4B065-93FD-48FD-9C79-A0335746173B}"/>
    <cellStyle name="40% - Accent4 3 2 2 2 2" xfId="14463" xr:uid="{C958B3EC-16A4-49BA-AF41-BBC652D42C10}"/>
    <cellStyle name="40% - Accent4 3 2 2 2 2 2" xfId="14464" xr:uid="{48D43488-5D29-488B-81AA-32F5FF4FB6BA}"/>
    <cellStyle name="40% - Accent4 3 2 2 2 2 2 2" xfId="14465" xr:uid="{8A662612-4204-4877-9DB6-0F4B5F0C939E}"/>
    <cellStyle name="40% - Accent4 3 2 2 2 2 3" xfId="14466" xr:uid="{05FC64A3-1CBE-456D-8095-F4EBDBF0CD9D}"/>
    <cellStyle name="40% - Accent4 3 2 2 2 3" xfId="14467" xr:uid="{BD5220AB-7918-4BA8-84EB-EE6578BB5112}"/>
    <cellStyle name="40% - Accent4 3 2 2 2 3 2" xfId="14468" xr:uid="{A6AA17DF-CF09-4AA7-BD75-562CCD6B000A}"/>
    <cellStyle name="40% - Accent4 3 2 2 2 4" xfId="14469" xr:uid="{1BF263C9-0F93-43A7-8C5A-744C5CCA47DF}"/>
    <cellStyle name="40% - Accent4 3 2 2 3" xfId="14470" xr:uid="{3DBEC345-1D27-4DCD-99F9-E3FFB0781CF5}"/>
    <cellStyle name="40% - Accent4 3 2 2 3 2" xfId="14471" xr:uid="{7103080F-695C-4E48-9B03-C9FB4D2EF1C3}"/>
    <cellStyle name="40% - Accent4 3 2 2 3 2 2" xfId="14472" xr:uid="{FEF4A10B-FE1E-42A3-BEBA-38AD973FE110}"/>
    <cellStyle name="40% - Accent4 3 2 2 3 3" xfId="14473" xr:uid="{9C486A20-C495-453F-A72F-EA42FD5B2EC0}"/>
    <cellStyle name="40% - Accent4 3 2 2 4" xfId="14474" xr:uid="{1C161067-C362-4BCF-9C03-F03A5A774852}"/>
    <cellStyle name="40% - Accent4 3 2 2 4 2" xfId="14475" xr:uid="{AF844212-184E-4C9C-856F-F8C8BF619FD6}"/>
    <cellStyle name="40% - Accent4 3 2 2 5" xfId="14476" xr:uid="{90B34AA8-FDFB-4321-82B5-0E6DC65488C0}"/>
    <cellStyle name="40% - Accent4 3 2 3" xfId="14477" xr:uid="{86463F8A-5683-4FD7-AA4E-71708F475A78}"/>
    <cellStyle name="40% - Accent4 3 2 3 2" xfId="14478" xr:uid="{4F8C9F12-A62D-40EA-B301-BB5F97E49FD1}"/>
    <cellStyle name="40% - Accent4 3 2 3 2 2" xfId="14479" xr:uid="{5D538DA6-C62D-430C-848C-746D888C760D}"/>
    <cellStyle name="40% - Accent4 3 2 3 2 2 2" xfId="14480" xr:uid="{8286A4EB-C351-41ED-A170-EFD93538FB45}"/>
    <cellStyle name="40% - Accent4 3 2 3 2 3" xfId="14481" xr:uid="{6503B0AA-7407-4D84-8AC4-C75E161E2F89}"/>
    <cellStyle name="40% - Accent4 3 2 3 3" xfId="14482" xr:uid="{4BCD211A-F1F2-485C-91A2-946B3171DB7F}"/>
    <cellStyle name="40% - Accent4 3 2 3 3 2" xfId="14483" xr:uid="{4265E7C4-FA0C-4D40-BD0D-C399E2440079}"/>
    <cellStyle name="40% - Accent4 3 2 3 4" xfId="14484" xr:uid="{35D1CB95-56F6-46F4-A3BA-8AD7EEB2A4A7}"/>
    <cellStyle name="40% - Accent4 3 2 4" xfId="14485" xr:uid="{5365B34E-D0DC-4BDD-8B4D-36F54EC22636}"/>
    <cellStyle name="40% - Accent4 3 2 4 2" xfId="14486" xr:uid="{8378A089-A3E1-4A06-8D22-1C1AFEBA0064}"/>
    <cellStyle name="40% - Accent4 3 2 4 2 2" xfId="14487" xr:uid="{17B1F9DF-E246-483A-B106-6B435005D200}"/>
    <cellStyle name="40% - Accent4 3 2 4 3" xfId="14488" xr:uid="{A9D05A38-DFF6-4E2A-88B0-7123A6A84B77}"/>
    <cellStyle name="40% - Accent4 3 2 5" xfId="14489" xr:uid="{0D4279A5-F250-4853-8641-AC9F962C148E}"/>
    <cellStyle name="40% - Accent4 3 2 5 2" xfId="14490" xr:uid="{8CA3E4D7-BFA4-404B-94CD-D97FCD8A6F50}"/>
    <cellStyle name="40% - Accent4 3 2 6" xfId="14491" xr:uid="{DB1AE15E-5CAC-44FE-9527-75FF20E62A4E}"/>
    <cellStyle name="40% - Accent4 3 2_ACCOUNT 108030" xfId="14492" xr:uid="{F3A40480-066E-4EA9-B0E3-42F87838A05C}"/>
    <cellStyle name="40% - Accent4 3 3" xfId="14493" xr:uid="{08561405-9623-4823-8F98-48F86EE4F263}"/>
    <cellStyle name="40% - Accent4 3 3 2" xfId="14494" xr:uid="{FD9C300D-009B-485A-8A36-B66483B8B917}"/>
    <cellStyle name="40% - Accent4 3 3 2 2" xfId="14495" xr:uid="{B9C41552-E5D8-4A9D-83EB-BA62E65BC4EE}"/>
    <cellStyle name="40% - Accent4 3 3 2 2 2" xfId="14496" xr:uid="{3D4C053E-D529-418C-8F3E-896036F6D1EE}"/>
    <cellStyle name="40% - Accent4 3 3 2 2 2 2" xfId="14497" xr:uid="{1959D5B5-4557-4C77-8905-9920CA8AA039}"/>
    <cellStyle name="40% - Accent4 3 3 2 2 3" xfId="14498" xr:uid="{782FB7E4-89BC-4363-9363-4EF4A19E3EDB}"/>
    <cellStyle name="40% - Accent4 3 3 2 3" xfId="14499" xr:uid="{94D98BAC-6336-42A6-BB50-1DBB635EEC38}"/>
    <cellStyle name="40% - Accent4 3 3 2 3 2" xfId="14500" xr:uid="{A22E1ACE-5756-417F-8653-D7947B64EA59}"/>
    <cellStyle name="40% - Accent4 3 3 2 4" xfId="14501" xr:uid="{139200FF-A0C7-48D1-9761-68C761806FBE}"/>
    <cellStyle name="40% - Accent4 3 3 3" xfId="14502" xr:uid="{BB32E135-CC4B-41C0-93F8-6E16735AFCE5}"/>
    <cellStyle name="40% - Accent4 3 3 3 2" xfId="14503" xr:uid="{CB146DAA-5F9A-4D1E-BAB0-DA2B64948651}"/>
    <cellStyle name="40% - Accent4 3 3 3 2 2" xfId="14504" xr:uid="{ACDD37E2-C985-4E2C-ACE9-3661A4B35783}"/>
    <cellStyle name="40% - Accent4 3 3 3 3" xfId="14505" xr:uid="{C12CDB12-9775-458A-9AE8-F7B4C0B81D62}"/>
    <cellStyle name="40% - Accent4 3 3 4" xfId="14506" xr:uid="{E266BE34-37CC-424A-B2F8-A843577ADEF3}"/>
    <cellStyle name="40% - Accent4 3 3 4 2" xfId="14507" xr:uid="{57298826-CAFE-4C68-BC3F-DDAB387FBC99}"/>
    <cellStyle name="40% - Accent4 3 3 5" xfId="14508" xr:uid="{7EEEA8EF-0B64-4280-970C-977F17471E0E}"/>
    <cellStyle name="40% - Accent4 3 4" xfId="14509" xr:uid="{85747B95-88EE-44ED-8DE4-97CB69DD6E64}"/>
    <cellStyle name="40% - Accent4 3 4 2" xfId="14510" xr:uid="{288D8976-8FB7-413D-80E2-E28121907302}"/>
    <cellStyle name="40% - Accent4 3 4 2 2" xfId="14511" xr:uid="{D1261E0F-46EA-4B75-8EA3-E59C0A45CA81}"/>
    <cellStyle name="40% - Accent4 3 4 2 2 2" xfId="14512" xr:uid="{670C2F5A-432E-468C-8735-2075E1B932C3}"/>
    <cellStyle name="40% - Accent4 3 4 2 3" xfId="14513" xr:uid="{22BC4563-108F-47BF-A7EB-3B04BDD40765}"/>
    <cellStyle name="40% - Accent4 3 4 3" xfId="14514" xr:uid="{A1058222-E78D-43D5-A650-50D936BAABDC}"/>
    <cellStyle name="40% - Accent4 3 4 3 2" xfId="14515" xr:uid="{18A11C0B-5E85-40E1-90F5-EDAAA0274D99}"/>
    <cellStyle name="40% - Accent4 3 4 4" xfId="14516" xr:uid="{90CAB5A7-92A5-41A6-849F-2B7F44600330}"/>
    <cellStyle name="40% - Accent4 3 5" xfId="14517" xr:uid="{B346D093-367E-43E3-9380-9A5CF18D7869}"/>
    <cellStyle name="40% - Accent4 3 5 2" xfId="14518" xr:uid="{58F0E02D-82A3-4114-A4A5-0599850206B3}"/>
    <cellStyle name="40% - Accent4 3 5 2 2" xfId="14519" xr:uid="{E3E28F76-A58E-4433-8EA7-4598D23F0F12}"/>
    <cellStyle name="40% - Accent4 3 5 3" xfId="14520" xr:uid="{0F6BD362-F29C-4005-BE5E-8E047D0EFFE0}"/>
    <cellStyle name="40% - Accent4 3 6" xfId="14521" xr:uid="{62E1F413-473A-4F27-B26D-F65B1778A846}"/>
    <cellStyle name="40% - Accent4 3 6 2" xfId="14522" xr:uid="{4D620250-575D-4B9E-93CD-DCE9C87477F2}"/>
    <cellStyle name="40% - Accent4 3 7" xfId="14523" xr:uid="{D4C2F1A4-AEBE-4921-BC3A-DEA011AF0339}"/>
    <cellStyle name="40% - Accent4 3 8" xfId="14524" xr:uid="{0BC1001F-0367-4C27-ABFD-97398514ED8D}"/>
    <cellStyle name="40% - Accent4 3_ACCOUNT 108030" xfId="14525" xr:uid="{B539C4C5-6ABA-4D21-B1AB-67BA9410295F}"/>
    <cellStyle name="40% - Accent4 30" xfId="14526" xr:uid="{F07E2889-D943-4337-ABD4-33A926411D51}"/>
    <cellStyle name="40% - Accent4 31" xfId="14527" xr:uid="{68883D78-A99F-4CDA-8512-C4B6C21B4CDA}"/>
    <cellStyle name="40% - Accent4 32" xfId="14528" xr:uid="{B3557D52-6D59-4F3F-A842-8F1F47A3B6E3}"/>
    <cellStyle name="40% - Accent4 33" xfId="14529" xr:uid="{ED5D52AC-E177-4976-AFD4-46B3E69C4CD8}"/>
    <cellStyle name="40% - Accent4 34" xfId="14530" xr:uid="{046B8264-2440-4E65-B267-756170473DD4}"/>
    <cellStyle name="40% - Accent4 35" xfId="14531" xr:uid="{91CE086E-9F8F-472F-B59C-960BDD44F834}"/>
    <cellStyle name="40% - Accent4 36" xfId="14532" xr:uid="{01FBE7D3-2173-4118-83A4-03CEC06DCE2C}"/>
    <cellStyle name="40% - Accent4 37" xfId="14533" xr:uid="{501C32C1-8206-41C8-8D69-59134BE646FA}"/>
    <cellStyle name="40% - Accent4 4" xfId="14534" xr:uid="{44F3E7F8-54C9-40B3-B47A-1DEA28256BA0}"/>
    <cellStyle name="40% - Accent4 4 2" xfId="14535" xr:uid="{2BA027BA-2E01-47BE-B363-C81ED3A78DF4}"/>
    <cellStyle name="40% - Accent4 4 2 2" xfId="14536" xr:uid="{7D7C37CD-DFB3-4D99-AD14-D628BBC06D2C}"/>
    <cellStyle name="40% - Accent4 4 2 2 2" xfId="14537" xr:uid="{A7EF0243-4EEF-41F0-B003-3FC3560894D3}"/>
    <cellStyle name="40% - Accent4 4 2 2 2 2" xfId="14538" xr:uid="{81AE46FA-43FD-443E-BAB5-1B5E3C294610}"/>
    <cellStyle name="40% - Accent4 4 2 2 2 2 2" xfId="14539" xr:uid="{54AD7C9D-8FC4-46CC-ACB5-766A47995769}"/>
    <cellStyle name="40% - Accent4 4 2 2 2 3" xfId="14540" xr:uid="{0E7A5514-A4C0-48C8-A3C7-13C2175875DD}"/>
    <cellStyle name="40% - Accent4 4 2 2 3" xfId="14541" xr:uid="{CCE01597-5EF4-4293-8356-6B3952DC3555}"/>
    <cellStyle name="40% - Accent4 4 2 2 3 2" xfId="14542" xr:uid="{B2372CCC-CFA2-4332-B08C-7160F2138E1F}"/>
    <cellStyle name="40% - Accent4 4 2 2 4" xfId="14543" xr:uid="{D97B4A1B-AE42-46D8-AC71-CC0F0C09AFBF}"/>
    <cellStyle name="40% - Accent4 4 2 3" xfId="14544" xr:uid="{79D1B74F-25E0-42C4-B18C-60EA763F09B1}"/>
    <cellStyle name="40% - Accent4 4 2 3 2" xfId="14545" xr:uid="{7A5238B1-0809-442E-BA97-A1D63697D7B8}"/>
    <cellStyle name="40% - Accent4 4 2 3 2 2" xfId="14546" xr:uid="{2169CF29-F74D-476A-9ADF-CAF0C3613D9F}"/>
    <cellStyle name="40% - Accent4 4 2 3 3" xfId="14547" xr:uid="{3431A0F2-DD0B-4BBF-B0E6-9663604DB348}"/>
    <cellStyle name="40% - Accent4 4 2 4" xfId="14548" xr:uid="{5A9B5202-0B57-491E-ACFA-09CA493F61D3}"/>
    <cellStyle name="40% - Accent4 4 2 4 2" xfId="14549" xr:uid="{A3782B9B-7B47-4BC4-9DB4-1B10D5398966}"/>
    <cellStyle name="40% - Accent4 4 2 5" xfId="14550" xr:uid="{7868CBA4-49EF-48E5-8E1C-DF66EB370FB0}"/>
    <cellStyle name="40% - Accent4 4 2_ACCOUNT 108030" xfId="14551" xr:uid="{41C3A402-B35D-47F6-BF2B-B604DE714080}"/>
    <cellStyle name="40% - Accent4 4 3" xfId="14552" xr:uid="{6FEC9272-1BF0-4E5F-BA10-9E8EDCE2C42A}"/>
    <cellStyle name="40% - Accent4 4 3 2" xfId="14553" xr:uid="{7DD7CCEB-EB47-4CFA-8AF8-5A4C8D4C313E}"/>
    <cellStyle name="40% - Accent4 4 3 2 2" xfId="14554" xr:uid="{7715110E-EF6D-4EC8-BC1F-66446227A36C}"/>
    <cellStyle name="40% - Accent4 4 3 2 2 2" xfId="14555" xr:uid="{2337F216-C333-4754-A33F-BB69C5B5D865}"/>
    <cellStyle name="40% - Accent4 4 3 2 3" xfId="14556" xr:uid="{EA94B11F-3A5C-4210-A150-BF8DCBA1C8C9}"/>
    <cellStyle name="40% - Accent4 4 3 3" xfId="14557" xr:uid="{B78B139B-2BEA-4AB1-8741-3E1CB34253CA}"/>
    <cellStyle name="40% - Accent4 4 3 3 2" xfId="14558" xr:uid="{0631BC32-0E2A-4FE0-A01C-30AC85321E67}"/>
    <cellStyle name="40% - Accent4 4 3 4" xfId="14559" xr:uid="{89176622-3E98-456A-B94D-BDB4B4C1846D}"/>
    <cellStyle name="40% - Accent4 4 4" xfId="14560" xr:uid="{8C12414C-2D3C-48BC-9BBB-6B0FD1C37525}"/>
    <cellStyle name="40% - Accent4 4 4 2" xfId="14561" xr:uid="{2A33497C-D23C-4BA2-8FFA-7796632E85B8}"/>
    <cellStyle name="40% - Accent4 4 4 2 2" xfId="14562" xr:uid="{FDF5DDE7-80B3-4673-BA92-B6CD82741190}"/>
    <cellStyle name="40% - Accent4 4 4 3" xfId="14563" xr:uid="{80A4519B-CF8E-4F29-8FD7-B6C4A78AD5B7}"/>
    <cellStyle name="40% - Accent4 4 5" xfId="14564" xr:uid="{C1EA9F62-8596-455E-B7F6-7A41DAF18462}"/>
    <cellStyle name="40% - Accent4 4 5 2" xfId="14565" xr:uid="{5B789C5B-66D5-44AD-B301-C57EB72F04B1}"/>
    <cellStyle name="40% - Accent4 4 6" xfId="14566" xr:uid="{1B2ACF4D-F597-4A14-B88E-DD25BFC9D941}"/>
    <cellStyle name="40% - Accent4 4 7" xfId="14567" xr:uid="{01040031-BD12-445F-83F4-145E31498185}"/>
    <cellStyle name="40% - Accent4 4_ACCOUNT 108030" xfId="14568" xr:uid="{3E9353E3-E108-4BDD-A97B-BC7179C120F5}"/>
    <cellStyle name="40% - Accent4 5" xfId="14569" xr:uid="{EC7E06EC-C486-4A35-A954-50D243B40618}"/>
    <cellStyle name="40% - Accent4 5 2" xfId="14570" xr:uid="{8A66CAB9-893C-49CA-907A-023A157EF7C4}"/>
    <cellStyle name="40% - Accent4 5 2 2" xfId="14571" xr:uid="{421E894F-4048-4F26-AA7A-42DB15F62B4B}"/>
    <cellStyle name="40% - Accent4 5 2 2 2" xfId="14572" xr:uid="{2534A042-B70F-4DDF-A387-4546759B51AA}"/>
    <cellStyle name="40% - Accent4 5 2 2 2 2" xfId="14573" xr:uid="{A5769F26-8A68-4D01-AFCE-7117DD22F1C6}"/>
    <cellStyle name="40% - Accent4 5 2 2 3" xfId="14574" xr:uid="{CCE2039E-C8AE-4689-A339-E1DB45F066E0}"/>
    <cellStyle name="40% - Accent4 5 2 3" xfId="14575" xr:uid="{8865D08A-FCDB-4A46-92FC-18E9A3EDB6B2}"/>
    <cellStyle name="40% - Accent4 5 2 3 2" xfId="14576" xr:uid="{DCD424D4-FDA7-4BF9-95DF-90C7F5A21734}"/>
    <cellStyle name="40% - Accent4 5 2 4" xfId="14577" xr:uid="{DDFE7662-AD85-406A-ABC3-80B894046F85}"/>
    <cellStyle name="40% - Accent4 5 2_ACCOUNT 108030" xfId="14578" xr:uid="{CA810038-2F48-45F4-846E-FF0A9BCB9E2B}"/>
    <cellStyle name="40% - Accent4 5 3" xfId="14579" xr:uid="{732AE10A-4B4E-4C48-8FB1-2511B04C1148}"/>
    <cellStyle name="40% - Accent4 5 3 2" xfId="14580" xr:uid="{AA300F59-1A76-416C-876B-5315B43C2462}"/>
    <cellStyle name="40% - Accent4 5 3 2 2" xfId="14581" xr:uid="{0F6DDDCE-BDAF-41A7-8D78-B4F7C9083D13}"/>
    <cellStyle name="40% - Accent4 5 3 3" xfId="14582" xr:uid="{4E1C5D76-5FFF-48BA-90DD-CC0B33005BD1}"/>
    <cellStyle name="40% - Accent4 5 4" xfId="14583" xr:uid="{9D99A2EA-F756-4292-8892-CD45FC80AC52}"/>
    <cellStyle name="40% - Accent4 5 4 2" xfId="14584" xr:uid="{5B49115C-6A65-4FA5-A4DB-6DBF47A5D74E}"/>
    <cellStyle name="40% - Accent4 5 5" xfId="14585" xr:uid="{A1C31473-2DA5-4A19-99D3-0E87B912BBAE}"/>
    <cellStyle name="40% - Accent4 5 6" xfId="14586" xr:uid="{C11895D7-9A46-4719-BA88-D0FDA7D1CBD7}"/>
    <cellStyle name="40% - Accent4 5_ACCOUNT 108030" xfId="14587" xr:uid="{E82E885C-52EA-4191-9F83-05D1B6E45F61}"/>
    <cellStyle name="40% - Accent4 6" xfId="14588" xr:uid="{FD254409-E9EC-4646-A80C-2434255EFF1F}"/>
    <cellStyle name="40% - Accent4 6 2" xfId="14589" xr:uid="{AE79F60E-F371-4622-BA9E-4B0E18216F66}"/>
    <cellStyle name="40% - Accent4 6 2 2" xfId="14590" xr:uid="{D2962C78-B686-4170-B25F-E4CE6D915290}"/>
    <cellStyle name="40% - Accent4 6 2 2 2" xfId="14591" xr:uid="{A3097D4B-90C4-477C-B69D-5E9D183B8EF4}"/>
    <cellStyle name="40% - Accent4 6 2 3" xfId="14592" xr:uid="{D714534D-BCCE-4CE3-A2E3-FBB863A0F501}"/>
    <cellStyle name="40% - Accent4 6 2_ACCOUNT 108030" xfId="14593" xr:uid="{FF8AA2CF-8329-4630-A390-103FA906467A}"/>
    <cellStyle name="40% - Accent4 6 3" xfId="14594" xr:uid="{0F7C3F3A-1989-4E95-BC46-E33C717B4631}"/>
    <cellStyle name="40% - Accent4 6 3 2" xfId="14595" xr:uid="{8D6E836A-DBA0-4731-A379-A61ADBFC2DAA}"/>
    <cellStyle name="40% - Accent4 6 4" xfId="14596" xr:uid="{78CD68A0-3206-480F-ADF8-615B8B542863}"/>
    <cellStyle name="40% - Accent4 6_ACCOUNT 108030" xfId="14597" xr:uid="{997574F3-B471-49FA-914B-A82CBDD34AED}"/>
    <cellStyle name="40% - Accent4 7" xfId="14598" xr:uid="{9321D069-74C3-46CB-A94B-425D21A574D4}"/>
    <cellStyle name="40% - Accent4 7 2" xfId="14599" xr:uid="{ACA1A1C7-4287-4714-B1D7-6C033D0CBA33}"/>
    <cellStyle name="40% - Accent4 7 2 2" xfId="14600" xr:uid="{E37760EB-97B1-43F8-A279-8218007B4956}"/>
    <cellStyle name="40% - Accent4 7 2 2 2" xfId="14601" xr:uid="{019EA492-1C17-4089-A097-63FF8078E275}"/>
    <cellStyle name="40% - Accent4 7 2 3" xfId="14602" xr:uid="{C13A0CBB-BE18-4AA2-9389-C86A746F0DF6}"/>
    <cellStyle name="40% - Accent4 7 2_ACCOUNT 108030" xfId="14603" xr:uid="{54F95279-E43C-4280-983D-A567D2886472}"/>
    <cellStyle name="40% - Accent4 7 3" xfId="14604" xr:uid="{BA4EE613-FF09-4503-9352-3454641817A4}"/>
    <cellStyle name="40% - Accent4 7 3 2" xfId="14605" xr:uid="{04E1E4AF-F1F2-4425-93B7-8E14C623679B}"/>
    <cellStyle name="40% - Accent4 7 4" xfId="14606" xr:uid="{D0CA9BA5-9FB8-4D05-B563-612ED5A05BF6}"/>
    <cellStyle name="40% - Accent4 7 4 2" xfId="14607" xr:uid="{EE523B3B-F4FC-4BDE-8093-CEDF524FBDF3}"/>
    <cellStyle name="40% - Accent4 7 4 2 2" xfId="14608" xr:uid="{B5566457-A2D5-4703-A2B3-D2AAA28A2F07}"/>
    <cellStyle name="40% - Accent4 7 4 3" xfId="14609" xr:uid="{131C4417-55E3-4B60-9AD6-621864046458}"/>
    <cellStyle name="40% - Accent4 8" xfId="14610" xr:uid="{09220855-45E1-4EDF-A5A4-C84979BFE835}"/>
    <cellStyle name="40% - Accent4 8 2" xfId="14611" xr:uid="{25A93D8B-E46D-4578-B9A3-F5FBCCD7B86A}"/>
    <cellStyle name="40% - Accent4 8 2 2" xfId="14612" xr:uid="{912B4877-566F-4BC5-9D96-BEA0ACA02667}"/>
    <cellStyle name="40% - Accent4 8 3" xfId="14613" xr:uid="{31AE1887-B81D-4AF1-B0AB-1D7B71C28B7E}"/>
    <cellStyle name="40% - Accent4 8_ACCOUNT 108030" xfId="14614" xr:uid="{68BB5211-92BD-4ABC-A35C-C6589223F9A1}"/>
    <cellStyle name="40% - Accent4 9" xfId="14615" xr:uid="{B96AE5E2-2CEA-4CD2-9EF6-64C0A82B3490}"/>
    <cellStyle name="40% - Accent4 9 2" xfId="14616" xr:uid="{2DE80414-17FA-4640-BFDB-94837C6880B3}"/>
    <cellStyle name="40% - Accent4 9 2 2" xfId="14617" xr:uid="{91410E61-771C-42A0-B5F0-E7DB2E1D8EB0}"/>
    <cellStyle name="40% - Accent4 9 2_1. UI Summary" xfId="14618" xr:uid="{23F19704-5223-404D-B25A-7143F1869EDE}"/>
    <cellStyle name="40% - Accent4 9 3" xfId="14619" xr:uid="{66803E3F-473D-4339-BF64-2E80A6F9E198}"/>
    <cellStyle name="40% - Accent4 9 4" xfId="14620" xr:uid="{B68A54C5-B8E7-4A3C-A61A-CF44797AFB72}"/>
    <cellStyle name="40% - Accent4 9_1. UI Summary" xfId="14621" xr:uid="{0131B872-D242-4E57-8727-B455B59779B5}"/>
    <cellStyle name="40% - Accent5 10" xfId="14622" xr:uid="{6558D71E-161C-43EC-B690-1217623641E7}"/>
    <cellStyle name="40% - Accent5 10 2" xfId="14623" xr:uid="{B6BDBB53-2607-4C0D-9FB8-AA837EBAEFCC}"/>
    <cellStyle name="40% - Accent5 10 2 2" xfId="14624" xr:uid="{463E5656-39BE-4353-A839-CCB0E5B1DBE2}"/>
    <cellStyle name="40% - Accent5 10 3" xfId="14625" xr:uid="{05098750-BD3F-4CDA-8849-CDE1A08A07CD}"/>
    <cellStyle name="40% - Accent5 11" xfId="14626" xr:uid="{AF9C51D4-03A3-4434-83F8-8DB925C5C835}"/>
    <cellStyle name="40% - Accent5 12" xfId="14627" xr:uid="{72078FF6-F9AD-43D3-8A12-5FD38FF2B0DE}"/>
    <cellStyle name="40% - Accent5 13" xfId="14628" xr:uid="{F39D0363-C9E1-4E58-B268-15014B9C2A41}"/>
    <cellStyle name="40% - Accent5 14" xfId="14629" xr:uid="{6BE503F1-6C53-47B3-BF15-339DDCB78973}"/>
    <cellStyle name="40% - Accent5 15" xfId="14630" xr:uid="{F24F8F86-BDFC-4BDA-8791-DBADC5D6C64C}"/>
    <cellStyle name="40% - Accent5 16" xfId="14631" xr:uid="{C82EA0EE-D4A8-4648-808D-B3CE8DE054BC}"/>
    <cellStyle name="40% - Accent5 17" xfId="14632" xr:uid="{71A5422C-669D-4D68-A5E5-A50F47273E80}"/>
    <cellStyle name="40% - Accent5 18" xfId="14633" xr:uid="{A8D1862E-0575-4AAB-8D49-E899CC94A712}"/>
    <cellStyle name="40% - Accent5 19" xfId="14634" xr:uid="{4D3852CB-CD00-47BE-AEAD-B862FEE3C501}"/>
    <cellStyle name="40% - Accent5 2" xfId="14635" xr:uid="{30E170B5-6217-4056-B7C0-2BC00E032037}"/>
    <cellStyle name="40% - Accent5 2 10" xfId="14636" xr:uid="{DE9AE8F0-C6FD-4EB1-BBD1-67EBE97E415A}"/>
    <cellStyle name="40% - Accent5 2 10 2" xfId="14637" xr:uid="{7FF58959-C28D-463A-B62B-8F4B242A5323}"/>
    <cellStyle name="40% - Accent5 2 11" xfId="14638" xr:uid="{31DA6CAF-BA7A-44CB-8708-A7F61130B742}"/>
    <cellStyle name="40% - Accent5 2 11 2" xfId="14639" xr:uid="{5AE4564A-81AA-441A-93AF-B08A52CF6898}"/>
    <cellStyle name="40% - Accent5 2 12" xfId="14640" xr:uid="{414B68DE-A011-44F2-A9CF-89D97402D9FC}"/>
    <cellStyle name="40% - Accent5 2 2" xfId="14641" xr:uid="{50F3A987-366F-4196-894C-F723C1B03FA9}"/>
    <cellStyle name="40% - Accent5 2 2 2" xfId="14642" xr:uid="{EDA3FBDA-A295-45F8-8192-8103FD481171}"/>
    <cellStyle name="40% - Accent5 2 2 2 2" xfId="14643" xr:uid="{C67CB837-ACC2-418B-A4DC-016F657D9C4C}"/>
    <cellStyle name="40% - Accent5 2 2 3" xfId="14644" xr:uid="{C768549C-CBAB-4B9B-A3FC-AA7B8EA63CD0}"/>
    <cellStyle name="40% - Accent5 2 2_ACCOUNT 108030" xfId="14645" xr:uid="{AC8B385C-56D9-4219-9F26-1D3B5987ECBE}"/>
    <cellStyle name="40% - Accent5 2 3" xfId="14646" xr:uid="{7F46F9DE-F457-496D-94C7-870CCD928A7C}"/>
    <cellStyle name="40% - Accent5 2 3 2" xfId="14647" xr:uid="{F76D70E6-C3AF-4CEF-8A16-324F6593C73B}"/>
    <cellStyle name="40% - Accent5 2 3 3" xfId="14648" xr:uid="{42193C67-7001-44E5-907E-D14958FDBB1D}"/>
    <cellStyle name="40% - Accent5 2 4" xfId="14649" xr:uid="{FD1DD92F-E822-4478-B124-762BDB068614}"/>
    <cellStyle name="40% - Accent5 2 4 2" xfId="14650" xr:uid="{7295C17A-6B09-4E13-A827-5868DDE0E48A}"/>
    <cellStyle name="40% - Accent5 2 5" xfId="14651" xr:uid="{15FD5D9A-8D9C-4AFB-B981-1BC15C30BB0E}"/>
    <cellStyle name="40% - Accent5 2 5 2" xfId="14652" xr:uid="{50ADFD5E-EF4F-4636-ABE4-C03D4CE1E0AF}"/>
    <cellStyle name="40% - Accent5 2 6" xfId="14653" xr:uid="{776A7C0E-E282-465E-9F8D-6652FBF8917A}"/>
    <cellStyle name="40% - Accent5 2 6 2" xfId="14654" xr:uid="{FF35949D-95A9-48E8-A9E2-92C522186578}"/>
    <cellStyle name="40% - Accent5 2 7" xfId="14655" xr:uid="{1730E4ED-E902-426C-A2D8-3FD3FFE3BB82}"/>
    <cellStyle name="40% - Accent5 2 7 2" xfId="14656" xr:uid="{B6F77420-D07D-45B6-9976-68E870C4202A}"/>
    <cellStyle name="40% - Accent5 2 8" xfId="14657" xr:uid="{9288E854-93D1-42BA-94DA-A75EBA1943A4}"/>
    <cellStyle name="40% - Accent5 2 8 2" xfId="14658" xr:uid="{5EC75C12-2631-4B2E-B807-6E6B76DAE4AC}"/>
    <cellStyle name="40% - Accent5 2 9" xfId="14659" xr:uid="{7F7BB32E-378A-45B2-AB59-2F0A8264256D}"/>
    <cellStyle name="40% - Accent5 2 9 2" xfId="14660" xr:uid="{ED740639-B4DA-4251-969D-63BB97749527}"/>
    <cellStyle name="40% - Accent5 2_ACCOUNT 108030" xfId="14661" xr:uid="{ED2CD4C0-9569-45E5-A224-7034D22EAE15}"/>
    <cellStyle name="40% - Accent5 20" xfId="14662" xr:uid="{8BD370D9-3688-41B3-BF3B-0AF589CA3DC2}"/>
    <cellStyle name="40% - Accent5 21" xfId="14663" xr:uid="{E03F2828-B0C2-4333-BDD3-E8767AD1A6A6}"/>
    <cellStyle name="40% - Accent5 22" xfId="14664" xr:uid="{14C85BB2-FB31-4B26-885D-7B7B5A7433D1}"/>
    <cellStyle name="40% - Accent5 23" xfId="14665" xr:uid="{AA489311-E2BA-4AD3-BE5D-DA158008E89D}"/>
    <cellStyle name="40% - Accent5 24" xfId="14666" xr:uid="{40E94E86-BD39-4B90-B359-42DA30A63044}"/>
    <cellStyle name="40% - Accent5 25" xfId="14667" xr:uid="{09E22F8D-EC63-488D-9781-D3D7D6C354C0}"/>
    <cellStyle name="40% - Accent5 26" xfId="14668" xr:uid="{96EF340E-438C-445B-A284-15B883A902DE}"/>
    <cellStyle name="40% - Accent5 27" xfId="14669" xr:uid="{A2B55B07-ED72-4CBB-A09A-3B7A642F1FCB}"/>
    <cellStyle name="40% - Accent5 28" xfId="14670" xr:uid="{F232FE12-E11A-4A61-B3EB-39E0A9E80ECE}"/>
    <cellStyle name="40% - Accent5 29" xfId="14671" xr:uid="{143191D9-8B70-4528-B7B3-A04D8C6B5ADB}"/>
    <cellStyle name="40% - Accent5 3" xfId="14672" xr:uid="{083CC44C-55FC-4E48-A95F-ABD0602F3AB8}"/>
    <cellStyle name="40% - Accent5 3 2" xfId="14673" xr:uid="{7BE49893-BF11-4E04-89D6-1CA779D56B4F}"/>
    <cellStyle name="40% - Accent5 3 2 2" xfId="14674" xr:uid="{4C5CF7A6-2672-4F51-AF86-8CA3EC07F078}"/>
    <cellStyle name="40% - Accent5 3 2 2 2" xfId="14675" xr:uid="{A5D6AD29-1FEC-49F2-B36A-0C6F754D4694}"/>
    <cellStyle name="40% - Accent5 3 2 2 2 2" xfId="14676" xr:uid="{92791B90-E5D1-4B71-9D18-1E409AAEC647}"/>
    <cellStyle name="40% - Accent5 3 2 2 2 2 2" xfId="14677" xr:uid="{268A436F-8E23-4938-A5DC-C4CFE194E43F}"/>
    <cellStyle name="40% - Accent5 3 2 2 2 2 2 2" xfId="14678" xr:uid="{1B8B956B-2114-452E-9D95-05274B8D3A12}"/>
    <cellStyle name="40% - Accent5 3 2 2 2 2 3" xfId="14679" xr:uid="{E6868693-BEAE-4280-A4F6-A03F7DA290B2}"/>
    <cellStyle name="40% - Accent5 3 2 2 2 3" xfId="14680" xr:uid="{C473A370-0F3F-4040-9EE1-20A285ED5CD5}"/>
    <cellStyle name="40% - Accent5 3 2 2 2 3 2" xfId="14681" xr:uid="{4021BA50-B910-4E3F-BD5B-0DC5F11219C1}"/>
    <cellStyle name="40% - Accent5 3 2 2 2 4" xfId="14682" xr:uid="{915A558E-6EE7-49FE-908F-D3DCD1B22535}"/>
    <cellStyle name="40% - Accent5 3 2 2 3" xfId="14683" xr:uid="{171F28E6-B89C-44B6-AC58-7B39EC6C19E2}"/>
    <cellStyle name="40% - Accent5 3 2 2 3 2" xfId="14684" xr:uid="{526A6520-700D-4944-A726-79C89E46A4CC}"/>
    <cellStyle name="40% - Accent5 3 2 2 3 2 2" xfId="14685" xr:uid="{E446A4B2-4BCF-4DE0-BB87-E523DC4A1274}"/>
    <cellStyle name="40% - Accent5 3 2 2 3 3" xfId="14686" xr:uid="{69A763F6-4F15-4EB1-9081-A7D144A0AA0B}"/>
    <cellStyle name="40% - Accent5 3 2 2 4" xfId="14687" xr:uid="{DCCC4B31-2779-40D6-A901-E19E54E31B97}"/>
    <cellStyle name="40% - Accent5 3 2 2 4 2" xfId="14688" xr:uid="{53D4DD95-B42F-48E5-9404-F425905E6D28}"/>
    <cellStyle name="40% - Accent5 3 2 2 5" xfId="14689" xr:uid="{3232E8EB-631C-4921-8F51-9557EF8D56F4}"/>
    <cellStyle name="40% - Accent5 3 2 3" xfId="14690" xr:uid="{65C0B0BC-D807-4347-AC7F-0F80988C9030}"/>
    <cellStyle name="40% - Accent5 3 2 3 2" xfId="14691" xr:uid="{C6DE094D-8A11-4C2B-B0EC-92D9D9FBD2F9}"/>
    <cellStyle name="40% - Accent5 3 2 3 2 2" xfId="14692" xr:uid="{789848B4-0078-442F-98FA-CAFBED9D9C1A}"/>
    <cellStyle name="40% - Accent5 3 2 3 2 2 2" xfId="14693" xr:uid="{11DC5254-D104-4689-9667-2139F9FC734A}"/>
    <cellStyle name="40% - Accent5 3 2 3 2 3" xfId="14694" xr:uid="{9F48B4E9-E7AC-494C-A732-6403D21C099A}"/>
    <cellStyle name="40% - Accent5 3 2 3 3" xfId="14695" xr:uid="{C606785D-B465-4DA6-8B1B-52B7D5261537}"/>
    <cellStyle name="40% - Accent5 3 2 3 3 2" xfId="14696" xr:uid="{09553C28-A433-494D-9C24-B0F83FFFBAB1}"/>
    <cellStyle name="40% - Accent5 3 2 3 4" xfId="14697" xr:uid="{7E01EBB9-5070-4280-AFAD-877DFA56110F}"/>
    <cellStyle name="40% - Accent5 3 2 4" xfId="14698" xr:uid="{640D95C4-DC83-43D7-9742-A55AA3D44507}"/>
    <cellStyle name="40% - Accent5 3 2 4 2" xfId="14699" xr:uid="{BD87F53D-2826-417D-9C44-BAC536E50689}"/>
    <cellStyle name="40% - Accent5 3 2 4 2 2" xfId="14700" xr:uid="{C9097D4A-F09B-4944-ABEE-4B48DBEC0517}"/>
    <cellStyle name="40% - Accent5 3 2 4 3" xfId="14701" xr:uid="{975149D9-4EB1-471F-AB5E-1907CADE4687}"/>
    <cellStyle name="40% - Accent5 3 2 5" xfId="14702" xr:uid="{650E8ED0-1411-4AE2-AC31-D44EB764F0C8}"/>
    <cellStyle name="40% - Accent5 3 2 5 2" xfId="14703" xr:uid="{220E3FCB-680D-432A-B31A-110EBDF8DF86}"/>
    <cellStyle name="40% - Accent5 3 2 6" xfId="14704" xr:uid="{48B79D0B-5BC4-4A20-9D09-FE9C319FC8F7}"/>
    <cellStyle name="40% - Accent5 3 2_ACCOUNT 108030" xfId="14705" xr:uid="{34CC6CE9-CBAC-465A-808A-7F4D1D51D404}"/>
    <cellStyle name="40% - Accent5 3 3" xfId="14706" xr:uid="{29A20456-1E00-48D0-86C9-0176C72E3F0A}"/>
    <cellStyle name="40% - Accent5 3 3 2" xfId="14707" xr:uid="{3D0F1DFB-F1F4-4353-953D-B0CFE66E3DAC}"/>
    <cellStyle name="40% - Accent5 3 3 2 2" xfId="14708" xr:uid="{9C1E2D61-9E2A-4943-9B47-04111000E588}"/>
    <cellStyle name="40% - Accent5 3 3 2 2 2" xfId="14709" xr:uid="{603C5A2B-FC0A-4448-B1EF-85DF53DEED40}"/>
    <cellStyle name="40% - Accent5 3 3 2 2 2 2" xfId="14710" xr:uid="{573191CD-5029-4B12-984A-4886DA91CE38}"/>
    <cellStyle name="40% - Accent5 3 3 2 2 3" xfId="14711" xr:uid="{703FBBF0-A4FB-4E1F-A2C1-8248A3B82B25}"/>
    <cellStyle name="40% - Accent5 3 3 2 3" xfId="14712" xr:uid="{FE033635-170B-4A8F-A062-2911CDFDFEB2}"/>
    <cellStyle name="40% - Accent5 3 3 2 3 2" xfId="14713" xr:uid="{677FD030-8D80-40F5-A301-3B7F2C9A8B40}"/>
    <cellStyle name="40% - Accent5 3 3 2 4" xfId="14714" xr:uid="{483B788C-C297-44AD-A5BD-88616056A5F9}"/>
    <cellStyle name="40% - Accent5 3 3 3" xfId="14715" xr:uid="{0A90C939-064C-42E1-B0C8-55B1883F0991}"/>
    <cellStyle name="40% - Accent5 3 3 3 2" xfId="14716" xr:uid="{B117B830-0904-40F3-90FD-540743B094AA}"/>
    <cellStyle name="40% - Accent5 3 3 3 2 2" xfId="14717" xr:uid="{7A6DA33E-72B3-4C16-9156-D04ACEAD6910}"/>
    <cellStyle name="40% - Accent5 3 3 3 3" xfId="14718" xr:uid="{11B41A3C-142E-48DA-9833-252FB0657243}"/>
    <cellStyle name="40% - Accent5 3 3 4" xfId="14719" xr:uid="{54878CDE-3FAC-4514-982F-3308BCB8F4FD}"/>
    <cellStyle name="40% - Accent5 3 3 4 2" xfId="14720" xr:uid="{748B5E9E-427E-4553-92FA-9702F2A96457}"/>
    <cellStyle name="40% - Accent5 3 3 5" xfId="14721" xr:uid="{C5E18720-616C-4C1F-ACFF-CCD81ABBF71D}"/>
    <cellStyle name="40% - Accent5 3 4" xfId="14722" xr:uid="{5DBA2769-3F8E-4D4E-A326-283055A93B17}"/>
    <cellStyle name="40% - Accent5 3 4 2" xfId="14723" xr:uid="{C4D9B363-4547-4954-9537-3CF7D932B798}"/>
    <cellStyle name="40% - Accent5 3 4 2 2" xfId="14724" xr:uid="{4B84C317-B0C0-4B8C-9FE8-6E70A84CE2F6}"/>
    <cellStyle name="40% - Accent5 3 4 2 2 2" xfId="14725" xr:uid="{7C851792-27BA-4CBB-9968-617B9019AF60}"/>
    <cellStyle name="40% - Accent5 3 4 2 3" xfId="14726" xr:uid="{D5E78EAD-C316-40DF-ACAA-5169BFDFFD5B}"/>
    <cellStyle name="40% - Accent5 3 4 3" xfId="14727" xr:uid="{C63462DF-FB85-48AE-AA0A-7C0C0B209D4A}"/>
    <cellStyle name="40% - Accent5 3 4 3 2" xfId="14728" xr:uid="{DFA6B3EA-BD28-4AB8-98ED-57581B99BE20}"/>
    <cellStyle name="40% - Accent5 3 4 4" xfId="14729" xr:uid="{0AE7E0C1-64EA-457E-9E31-A293AE7E2099}"/>
    <cellStyle name="40% - Accent5 3 5" xfId="14730" xr:uid="{F2184497-645E-4871-AC29-D1900F3845E7}"/>
    <cellStyle name="40% - Accent5 3 5 2" xfId="14731" xr:uid="{FC3E9223-273F-405B-BB10-250E670E25C7}"/>
    <cellStyle name="40% - Accent5 3 5 2 2" xfId="14732" xr:uid="{BDEA3FEE-59D7-4096-A831-5DA499AFD93B}"/>
    <cellStyle name="40% - Accent5 3 5 3" xfId="14733" xr:uid="{BE2AD4B5-DE92-4AED-B149-E4F017BC2124}"/>
    <cellStyle name="40% - Accent5 3 6" xfId="14734" xr:uid="{821D122D-C20C-46F2-9089-D26AB997D340}"/>
    <cellStyle name="40% - Accent5 3 6 2" xfId="14735" xr:uid="{A71BAB69-4B0B-4997-A3E6-7862FB00D686}"/>
    <cellStyle name="40% - Accent5 3 7" xfId="14736" xr:uid="{EBB3D3F5-82DA-420B-93BC-08135D4ADCA2}"/>
    <cellStyle name="40% - Accent5 3 8" xfId="14737" xr:uid="{8AE07690-0F74-4B0E-8867-E225A699568F}"/>
    <cellStyle name="40% - Accent5 3_ACCOUNT 108030" xfId="14738" xr:uid="{D36CD998-959F-45BC-AA5A-459F039B50F0}"/>
    <cellStyle name="40% - Accent5 30" xfId="14739" xr:uid="{FD837A8C-FE17-4A19-A8A6-35EABAAC13E4}"/>
    <cellStyle name="40% - Accent5 31" xfId="14740" xr:uid="{BBD6BFC9-D6C3-4C4A-93E6-B6A67228A326}"/>
    <cellStyle name="40% - Accent5 32" xfId="14741" xr:uid="{CB0A2865-15D7-40B7-8763-78C8F3058DB5}"/>
    <cellStyle name="40% - Accent5 33" xfId="14742" xr:uid="{F6533454-B6A2-46A1-B66A-17495EA164A8}"/>
    <cellStyle name="40% - Accent5 34" xfId="14743" xr:uid="{9B8FC034-5C85-4581-AEA3-BCC263534611}"/>
    <cellStyle name="40% - Accent5 35" xfId="14744" xr:uid="{6859DCF2-2EED-4130-A0F9-F6AECAC10998}"/>
    <cellStyle name="40% - Accent5 36" xfId="14745" xr:uid="{CAF2C4AA-7312-4B29-81BC-9299C7EAEDC4}"/>
    <cellStyle name="40% - Accent5 37" xfId="14746" xr:uid="{119D6173-045C-4DF4-B168-4CB38941C15F}"/>
    <cellStyle name="40% - Accent5 4" xfId="14747" xr:uid="{79640C13-898F-47BE-B542-7613EB1B8CF1}"/>
    <cellStyle name="40% - Accent5 4 2" xfId="14748" xr:uid="{286C66DE-A66B-4860-A25C-71D31053DF12}"/>
    <cellStyle name="40% - Accent5 4 2 2" xfId="14749" xr:uid="{344689E8-AE0D-4E0F-99AC-72EE0AAA5A7B}"/>
    <cellStyle name="40% - Accent5 4 2 2 2" xfId="14750" xr:uid="{126BC3B0-5764-4DB0-84A8-EA7B5CC055EF}"/>
    <cellStyle name="40% - Accent5 4 2 2 2 2" xfId="14751" xr:uid="{3B677DB0-93C6-42A7-BCBC-9C5D9F0C6E2F}"/>
    <cellStyle name="40% - Accent5 4 2 2 2 2 2" xfId="14752" xr:uid="{EAD20BC9-CF02-4BE3-9D65-B548667CA09E}"/>
    <cellStyle name="40% - Accent5 4 2 2 2 3" xfId="14753" xr:uid="{6623AECC-116B-4800-8249-AE706785C74F}"/>
    <cellStyle name="40% - Accent5 4 2 2 3" xfId="14754" xr:uid="{496A1050-5E8C-4C3C-A570-2D9F10D0A3FF}"/>
    <cellStyle name="40% - Accent5 4 2 2 3 2" xfId="14755" xr:uid="{0E5772D7-F3C5-4582-9B6E-6887FC5E9C33}"/>
    <cellStyle name="40% - Accent5 4 2 2 4" xfId="14756" xr:uid="{9EE52569-8AAD-4784-9F30-DC7345D53955}"/>
    <cellStyle name="40% - Accent5 4 2 3" xfId="14757" xr:uid="{FAA9D6E9-5127-44FA-A7F3-511EFDE984FD}"/>
    <cellStyle name="40% - Accent5 4 2 3 2" xfId="14758" xr:uid="{37999A1F-787C-42AD-8112-1A846C041B6B}"/>
    <cellStyle name="40% - Accent5 4 2 3 2 2" xfId="14759" xr:uid="{E3A6F37C-497D-4072-8BD3-7824A5A73463}"/>
    <cellStyle name="40% - Accent5 4 2 3 3" xfId="14760" xr:uid="{00957EDB-46C4-4E37-A8F1-4A1951A37E1B}"/>
    <cellStyle name="40% - Accent5 4 2 4" xfId="14761" xr:uid="{8FAF97B2-3BA0-47F8-BA12-756C66B85E23}"/>
    <cellStyle name="40% - Accent5 4 2 4 2" xfId="14762" xr:uid="{A2A960C0-E09E-44BB-9808-2248F38F3B36}"/>
    <cellStyle name="40% - Accent5 4 2 5" xfId="14763" xr:uid="{3ED3811B-1DD9-43E4-813B-8D74AA0D57AD}"/>
    <cellStyle name="40% - Accent5 4 2_ACCOUNT 108030" xfId="14764" xr:uid="{C8C73757-DF6F-4D54-BAE8-42955B87A68E}"/>
    <cellStyle name="40% - Accent5 4 3" xfId="14765" xr:uid="{2F710CBE-4799-4D43-BFCE-1BEF5699176C}"/>
    <cellStyle name="40% - Accent5 4 3 2" xfId="14766" xr:uid="{DB03A8E4-3BB6-4940-85B4-AFF04720031A}"/>
    <cellStyle name="40% - Accent5 4 3 2 2" xfId="14767" xr:uid="{612AB2C2-2C80-4A63-AAF1-0B40EF1C6414}"/>
    <cellStyle name="40% - Accent5 4 3 2 2 2" xfId="14768" xr:uid="{69916005-E5E3-4F30-BAEA-0C7D8A559D09}"/>
    <cellStyle name="40% - Accent5 4 3 2 3" xfId="14769" xr:uid="{61A647E5-4448-49C7-8B48-CE8D239C1A86}"/>
    <cellStyle name="40% - Accent5 4 3 3" xfId="14770" xr:uid="{8E3AC5FB-DA1B-4CFA-A9F6-4C82D0BF170C}"/>
    <cellStyle name="40% - Accent5 4 3 3 2" xfId="14771" xr:uid="{8026849A-293D-42C1-BFD3-5D0CF47C7E7A}"/>
    <cellStyle name="40% - Accent5 4 3 4" xfId="14772" xr:uid="{B138F593-A28E-4E2B-AD6E-24F0572C06DE}"/>
    <cellStyle name="40% - Accent5 4 4" xfId="14773" xr:uid="{27885FC2-8A0F-466F-9263-64494BDDB674}"/>
    <cellStyle name="40% - Accent5 4 4 2" xfId="14774" xr:uid="{F38A640C-1F49-444A-A753-4C2E1DF52FAC}"/>
    <cellStyle name="40% - Accent5 4 4 2 2" xfId="14775" xr:uid="{0CF9A9AC-936A-40C1-9243-63A8BCAE3871}"/>
    <cellStyle name="40% - Accent5 4 4 3" xfId="14776" xr:uid="{505EBF94-48B1-4E3D-9797-4535BCA1EE62}"/>
    <cellStyle name="40% - Accent5 4 5" xfId="14777" xr:uid="{8A53032D-F765-44C8-BC8A-CB89CAFF5CBC}"/>
    <cellStyle name="40% - Accent5 4 5 2" xfId="14778" xr:uid="{1A364091-C78B-4C92-9D5B-39166396E585}"/>
    <cellStyle name="40% - Accent5 4 6" xfId="14779" xr:uid="{FEEE5AD1-C880-4CF4-9229-3F079C3D472E}"/>
    <cellStyle name="40% - Accent5 4 7" xfId="14780" xr:uid="{4F15D132-7F25-4DEA-9035-1D0FC096B2FB}"/>
    <cellStyle name="40% - Accent5 4_ACCOUNT 108030" xfId="14781" xr:uid="{5968009A-6E5E-43B5-BEAB-1A4679178FA7}"/>
    <cellStyle name="40% - Accent5 5" xfId="14782" xr:uid="{D732C7A1-5192-4D38-9D4E-7AE50688E65E}"/>
    <cellStyle name="40% - Accent5 5 2" xfId="14783" xr:uid="{B8679882-A303-41D4-9A19-42F48557ED69}"/>
    <cellStyle name="40% - Accent5 5 2 2" xfId="14784" xr:uid="{9D87585F-3F1F-4959-88B6-0737ED7AC99E}"/>
    <cellStyle name="40% - Accent5 5 2 2 2" xfId="14785" xr:uid="{11996254-DD0F-41D7-8DDD-606D08971692}"/>
    <cellStyle name="40% - Accent5 5 2 2 2 2" xfId="14786" xr:uid="{1E9E9708-E554-4CC0-BF40-C2BC51DC018B}"/>
    <cellStyle name="40% - Accent5 5 2 2 3" xfId="14787" xr:uid="{89907689-A747-4E1F-B3EC-E453B1C18FE4}"/>
    <cellStyle name="40% - Accent5 5 2 3" xfId="14788" xr:uid="{DD534716-9D91-4138-9FED-F58704E6A30F}"/>
    <cellStyle name="40% - Accent5 5 2 3 2" xfId="14789" xr:uid="{2579E9CB-9B7B-46D9-A309-4AA82E6A6CD6}"/>
    <cellStyle name="40% - Accent5 5 2 4" xfId="14790" xr:uid="{DFA01288-6599-4203-94E5-66202D2B0A52}"/>
    <cellStyle name="40% - Accent5 5 2_ACCOUNT 108030" xfId="14791" xr:uid="{908CDBD9-70EB-4541-83D4-839C1C1D854E}"/>
    <cellStyle name="40% - Accent5 5 3" xfId="14792" xr:uid="{6EFFF274-FD64-4EF0-AA88-9F18C15BD869}"/>
    <cellStyle name="40% - Accent5 5 3 2" xfId="14793" xr:uid="{D3C315DB-791E-4291-9CEF-398F2334622B}"/>
    <cellStyle name="40% - Accent5 5 3 2 2" xfId="14794" xr:uid="{6016E467-FC05-409A-B232-D509C8140703}"/>
    <cellStyle name="40% - Accent5 5 3 3" xfId="14795" xr:uid="{6CF3B50C-A425-49CC-A129-CE5F1D6191AD}"/>
    <cellStyle name="40% - Accent5 5 4" xfId="14796" xr:uid="{717630CC-A7F3-4CED-9DFD-CFE73478710F}"/>
    <cellStyle name="40% - Accent5 5 4 2" xfId="14797" xr:uid="{2B19A098-109A-4225-87E1-CA8ABFE14070}"/>
    <cellStyle name="40% - Accent5 5 5" xfId="14798" xr:uid="{7539E4D5-46CE-4631-9606-5A8D905971E9}"/>
    <cellStyle name="40% - Accent5 5 6" xfId="14799" xr:uid="{FC967427-B561-488B-9893-47ED79C6DE47}"/>
    <cellStyle name="40% - Accent5 5_ACCOUNT 108030" xfId="14800" xr:uid="{BBDCA6DE-199F-4EAE-ADDD-A33F3D699B13}"/>
    <cellStyle name="40% - Accent5 6" xfId="14801" xr:uid="{E12D5635-1727-4BD9-98DA-169CA6EE6DD5}"/>
    <cellStyle name="40% - Accent5 6 2" xfId="14802" xr:uid="{5F2F0F0A-D143-4535-A5C7-5D46047D0A63}"/>
    <cellStyle name="40% - Accent5 6 2 2" xfId="14803" xr:uid="{BB55AECB-4815-4829-B8E1-692FAF918588}"/>
    <cellStyle name="40% - Accent5 6 2 2 2" xfId="14804" xr:uid="{F13240D8-8193-4995-8D9B-6CC1190CCB19}"/>
    <cellStyle name="40% - Accent5 6 2 3" xfId="14805" xr:uid="{9E75497C-67E3-4D58-A2ED-BA1591C619AE}"/>
    <cellStyle name="40% - Accent5 6 2_ACCOUNT 108030" xfId="14806" xr:uid="{F25076AE-10A0-4CDC-A6EE-3FA051872FC3}"/>
    <cellStyle name="40% - Accent5 6 3" xfId="14807" xr:uid="{314A9A15-4EA9-4323-802E-B4CE5A321B54}"/>
    <cellStyle name="40% - Accent5 6 3 2" xfId="14808" xr:uid="{FCC5A2E6-D7A9-403F-8FDE-6A31AFB868FB}"/>
    <cellStyle name="40% - Accent5 6 4" xfId="14809" xr:uid="{78319ABC-66E3-4449-B584-9A7B7C29B975}"/>
    <cellStyle name="40% - Accent5 6_ACCOUNT 108030" xfId="14810" xr:uid="{F7282D0A-A97B-4FE4-983A-ECCB2422B44A}"/>
    <cellStyle name="40% - Accent5 7" xfId="14811" xr:uid="{5AD9BC9A-51BF-49EE-AE6E-95F5CDB6DEE2}"/>
    <cellStyle name="40% - Accent5 7 2" xfId="14812" xr:uid="{DFD1A6E4-7509-484D-85C4-087559F14039}"/>
    <cellStyle name="40% - Accent5 7 2 2" xfId="14813" xr:uid="{768B1331-002B-4544-B107-AB45C078C0D4}"/>
    <cellStyle name="40% - Accent5 7 2 2 2" xfId="14814" xr:uid="{C9BF77DB-DB0F-4388-991D-27AF0BF90D6E}"/>
    <cellStyle name="40% - Accent5 7 2 3" xfId="14815" xr:uid="{C31BA111-9ECA-4974-9B41-9D9C61D72F7B}"/>
    <cellStyle name="40% - Accent5 7 2_ACCOUNT 108030" xfId="14816" xr:uid="{A584E352-50E9-4F58-AEF4-152F2FF44D27}"/>
    <cellStyle name="40% - Accent5 7 3" xfId="14817" xr:uid="{ABA2D099-78E5-43EB-8265-F4F8C723B9C6}"/>
    <cellStyle name="40% - Accent5 7 3 2" xfId="14818" xr:uid="{B30F7351-A12C-4719-917C-9E719576CB79}"/>
    <cellStyle name="40% - Accent5 7 4" xfId="14819" xr:uid="{6D5DFA4B-7F38-4FE9-9E90-57E8C3779F12}"/>
    <cellStyle name="40% - Accent5 7 4 2" xfId="14820" xr:uid="{7E48B784-6C52-4954-A5B5-8DA18BA3E59A}"/>
    <cellStyle name="40% - Accent5 7 4 2 2" xfId="14821" xr:uid="{934A9B53-4CFD-417E-AA0D-D6D7169692E1}"/>
    <cellStyle name="40% - Accent5 7 4 3" xfId="14822" xr:uid="{B4565975-5A53-45BE-9E5F-0F0521CA6476}"/>
    <cellStyle name="40% - Accent5 8" xfId="14823" xr:uid="{D9167187-2220-4385-8D0D-2D210E44AC60}"/>
    <cellStyle name="40% - Accent5 8 2" xfId="14824" xr:uid="{E4BC3E06-2DAD-4BF4-86D7-E69933EA940A}"/>
    <cellStyle name="40% - Accent5 8 2 2" xfId="14825" xr:uid="{7003A8CF-7A91-448B-8BB5-763F3D6854A8}"/>
    <cellStyle name="40% - Accent5 8 3" xfId="14826" xr:uid="{84865211-35DC-4110-A60C-B8CF75BB78EE}"/>
    <cellStyle name="40% - Accent5 8_ACCOUNT 108030" xfId="14827" xr:uid="{D604B0F7-CAEC-4D9D-B543-54CE231369DE}"/>
    <cellStyle name="40% - Accent5 9" xfId="14828" xr:uid="{407895DE-579C-461F-869C-4C2B5794A541}"/>
    <cellStyle name="40% - Accent5 9 2" xfId="14829" xr:uid="{E1433EB2-C8C5-4316-83BC-5CE11DC1CF6A}"/>
    <cellStyle name="40% - Accent5 9 2 2" xfId="14830" xr:uid="{7479A893-18A3-420C-9B7A-E05FC014E236}"/>
    <cellStyle name="40% - Accent5 9 2_1. UI Summary" xfId="14831" xr:uid="{F1666419-B57F-415D-952A-29ACDCB843CC}"/>
    <cellStyle name="40% - Accent5 9 3" xfId="14832" xr:uid="{FD5080AD-08FF-43C4-83D4-E024BF293E6E}"/>
    <cellStyle name="40% - Accent5 9 4" xfId="14833" xr:uid="{DD2E3073-F0FA-4FB1-A28E-9523901B89CE}"/>
    <cellStyle name="40% - Accent5 9_1. UI Summary" xfId="14834" xr:uid="{76704F30-118E-43CF-ABD3-4ED45777A962}"/>
    <cellStyle name="40% - Accent6 10" xfId="14835" xr:uid="{A18D509E-B2DC-4F1D-925E-BF004230F61C}"/>
    <cellStyle name="40% - Accent6 10 2" xfId="14836" xr:uid="{016F35E0-D276-4934-A783-5368AA55D083}"/>
    <cellStyle name="40% - Accent6 10 2 2" xfId="14837" xr:uid="{1C2D9DC2-C234-4086-8A3E-5871D0942D83}"/>
    <cellStyle name="40% - Accent6 10 3" xfId="14838" xr:uid="{E892E550-54DB-4228-82EA-9F528FB5A05A}"/>
    <cellStyle name="40% - Accent6 11" xfId="14839" xr:uid="{E17624D0-4E93-4BD5-AE96-5207D7819E44}"/>
    <cellStyle name="40% - Accent6 12" xfId="14840" xr:uid="{8B49B366-7B0C-4F52-B2EE-6716C6C804A4}"/>
    <cellStyle name="40% - Accent6 13" xfId="14841" xr:uid="{8E7D70F3-859A-4B1C-BC34-F6B238B99853}"/>
    <cellStyle name="40% - Accent6 14" xfId="14842" xr:uid="{C24405C4-33FA-444D-B258-1D779204A609}"/>
    <cellStyle name="40% - Accent6 15" xfId="14843" xr:uid="{E74EDF51-059C-441F-BFC5-DC7459195832}"/>
    <cellStyle name="40% - Accent6 16" xfId="14844" xr:uid="{08BE8CCC-044A-4A72-8795-FB3B4715C181}"/>
    <cellStyle name="40% - Accent6 17" xfId="14845" xr:uid="{11B2BB91-88E5-4107-B966-24B5443FF0D1}"/>
    <cellStyle name="40% - Accent6 18" xfId="14846" xr:uid="{261997C3-FC12-41FC-8E41-7AB845F55AF1}"/>
    <cellStyle name="40% - Accent6 19" xfId="14847" xr:uid="{886E5DA4-2168-4088-A8BD-6AF877C049EA}"/>
    <cellStyle name="40% - Accent6 2" xfId="14848" xr:uid="{AFED9D09-F5D5-48F6-AAB0-4D53AF02551B}"/>
    <cellStyle name="40% - Accent6 2 10" xfId="14849" xr:uid="{3E4566A9-5A45-45E8-90EA-5AAB363DECAA}"/>
    <cellStyle name="40% - Accent6 2 10 2" xfId="14850" xr:uid="{C856D2BA-6211-438F-A657-BC088371C62F}"/>
    <cellStyle name="40% - Accent6 2 11" xfId="14851" xr:uid="{5CADD539-15AC-4B6E-80BF-E3A453DBF69F}"/>
    <cellStyle name="40% - Accent6 2 11 2" xfId="14852" xr:uid="{67A2548E-5E7B-4476-BBF2-6DAE96457449}"/>
    <cellStyle name="40% - Accent6 2 12" xfId="14853" xr:uid="{5447EDBD-C747-48AD-B2B7-58D43238B583}"/>
    <cellStyle name="40% - Accent6 2 2" xfId="14854" xr:uid="{A58013ED-5637-4EDE-A25E-E95C7F1B66CC}"/>
    <cellStyle name="40% - Accent6 2 2 2" xfId="14855" xr:uid="{54E4E720-47BD-46FD-9359-799A96483EAC}"/>
    <cellStyle name="40% - Accent6 2 2 2 2" xfId="14856" xr:uid="{38004951-9B39-4CDC-9527-0AFF91F41D34}"/>
    <cellStyle name="40% - Accent6 2 2 3" xfId="14857" xr:uid="{2B274C80-9821-4B0D-813B-5D9387B1B524}"/>
    <cellStyle name="40% - Accent6 2 2_ACCOUNT 108030" xfId="14858" xr:uid="{7573B221-2F71-4415-A36C-244D651D542B}"/>
    <cellStyle name="40% - Accent6 2 3" xfId="14859" xr:uid="{2A85E5E9-A4CC-4BBE-A62F-2F5B47B90896}"/>
    <cellStyle name="40% - Accent6 2 3 2" xfId="14860" xr:uid="{2C5AB18F-3594-4085-9BC3-F00B906FDDA6}"/>
    <cellStyle name="40% - Accent6 2 3 3" xfId="14861" xr:uid="{36A88AE7-AEE9-46F6-87CC-B2E0A5A7EEA6}"/>
    <cellStyle name="40% - Accent6 2 4" xfId="14862" xr:uid="{E1DEB463-98C1-4222-81B3-E16AA8859708}"/>
    <cellStyle name="40% - Accent6 2 4 2" xfId="14863" xr:uid="{581D85AB-B316-4BFA-A633-BA771262E121}"/>
    <cellStyle name="40% - Accent6 2 5" xfId="14864" xr:uid="{93F8CD70-94DC-49B0-B4D8-32B73FC55B43}"/>
    <cellStyle name="40% - Accent6 2 5 2" xfId="14865" xr:uid="{04FF5E75-0827-45FE-8C1E-7B6D8B797CD7}"/>
    <cellStyle name="40% - Accent6 2 6" xfId="14866" xr:uid="{070B207E-0219-47A8-992C-E1E59038FE39}"/>
    <cellStyle name="40% - Accent6 2 6 2" xfId="14867" xr:uid="{9EBACBC2-ED4D-45D4-8D59-5BABC71EE496}"/>
    <cellStyle name="40% - Accent6 2 7" xfId="14868" xr:uid="{90198DEB-D3AC-4DD0-AC07-865760BB296D}"/>
    <cellStyle name="40% - Accent6 2 7 2" xfId="14869" xr:uid="{F2320DAA-70EB-45F7-8F8E-AF0717FE0DEB}"/>
    <cellStyle name="40% - Accent6 2 8" xfId="14870" xr:uid="{EF093F45-384E-4198-931D-E5CC697AA7A1}"/>
    <cellStyle name="40% - Accent6 2 8 2" xfId="14871" xr:uid="{B0A22028-4CB7-4A95-823C-8C20D0321960}"/>
    <cellStyle name="40% - Accent6 2 9" xfId="14872" xr:uid="{80D0CAA0-4EC6-4010-AAE8-E634E98018E0}"/>
    <cellStyle name="40% - Accent6 2 9 2" xfId="14873" xr:uid="{CDD81060-0B08-49A9-BC59-59CDEB66E8E2}"/>
    <cellStyle name="40% - Accent6 2_ACCOUNT 108030" xfId="14874" xr:uid="{9F215140-ED26-4B9B-8F14-A608ABCAEC77}"/>
    <cellStyle name="40% - Accent6 20" xfId="14875" xr:uid="{305F05F2-281B-48F1-8D5D-14A368BDEB7E}"/>
    <cellStyle name="40% - Accent6 21" xfId="14876" xr:uid="{7AA98875-ACDB-4842-B397-DC50D6937A15}"/>
    <cellStyle name="40% - Accent6 22" xfId="14877" xr:uid="{2E91A26F-5D8A-428D-A0AB-9DFDCB822C0D}"/>
    <cellStyle name="40% - Accent6 23" xfId="14878" xr:uid="{31087B69-59B4-4A96-83AA-C10555FE41BA}"/>
    <cellStyle name="40% - Accent6 24" xfId="14879" xr:uid="{CF51FD42-5580-439C-82D6-D1350E30AFF8}"/>
    <cellStyle name="40% - Accent6 25" xfId="14880" xr:uid="{CABC9C1C-C27E-46A6-9588-F0941A9D1FA7}"/>
    <cellStyle name="40% - Accent6 26" xfId="14881" xr:uid="{EB7F6EE7-FCAE-4070-9DDD-C6314EE7B56E}"/>
    <cellStyle name="40% - Accent6 27" xfId="14882" xr:uid="{6864B2FC-F141-4871-B6DD-2B809C4620D6}"/>
    <cellStyle name="40% - Accent6 28" xfId="14883" xr:uid="{AB8CF3C5-03B8-4D70-A0B7-104EFD27D41E}"/>
    <cellStyle name="40% - Accent6 29" xfId="14884" xr:uid="{87821A09-1C92-497F-8908-A6D82F7E19C7}"/>
    <cellStyle name="40% - Accent6 3" xfId="14885" xr:uid="{8C1B5D46-F568-436F-A5E9-17D527DF3FAF}"/>
    <cellStyle name="40% - Accent6 3 2" xfId="14886" xr:uid="{76CBCA84-5F6D-4C86-A70F-D2700B1AE68B}"/>
    <cellStyle name="40% - Accent6 3 2 2" xfId="14887" xr:uid="{F280BB57-9884-4BBC-87A0-92FAC07A561F}"/>
    <cellStyle name="40% - Accent6 3 2 2 2" xfId="14888" xr:uid="{62A8D4D6-040E-41C6-B21D-176D8C8A8572}"/>
    <cellStyle name="40% - Accent6 3 2 2 2 2" xfId="14889" xr:uid="{2FC6D146-392A-470C-9E1E-C4205B5DE21D}"/>
    <cellStyle name="40% - Accent6 3 2 2 2 2 2" xfId="14890" xr:uid="{457E42FA-6521-41AD-A70A-87CE67012D42}"/>
    <cellStyle name="40% - Accent6 3 2 2 2 2 2 2" xfId="14891" xr:uid="{1F9EDBC9-8DC9-4316-A93D-1A6B4E8A467C}"/>
    <cellStyle name="40% - Accent6 3 2 2 2 2 3" xfId="14892" xr:uid="{8A78F20A-975D-4DEA-8274-E571DEA84144}"/>
    <cellStyle name="40% - Accent6 3 2 2 2 3" xfId="14893" xr:uid="{E00A1872-CC43-40E5-994C-FD415A0A3390}"/>
    <cellStyle name="40% - Accent6 3 2 2 2 3 2" xfId="14894" xr:uid="{47B90639-CCEF-489A-A6D0-00711A79D32A}"/>
    <cellStyle name="40% - Accent6 3 2 2 2 4" xfId="14895" xr:uid="{E5F7F388-D684-42AA-93A6-3B256C9CC227}"/>
    <cellStyle name="40% - Accent6 3 2 2 3" xfId="14896" xr:uid="{B305A0E3-AC07-46E4-B2E6-5F54DF79C7D9}"/>
    <cellStyle name="40% - Accent6 3 2 2 3 2" xfId="14897" xr:uid="{BAA93AC9-2F44-4AFE-AA7B-7636094852C1}"/>
    <cellStyle name="40% - Accent6 3 2 2 3 2 2" xfId="14898" xr:uid="{B6B9C055-69FE-4532-838B-87D20EBB48CA}"/>
    <cellStyle name="40% - Accent6 3 2 2 3 3" xfId="14899" xr:uid="{B002566D-B982-4993-AA25-99C1B35BE99C}"/>
    <cellStyle name="40% - Accent6 3 2 2 4" xfId="14900" xr:uid="{AE10E3C8-19C3-4BCA-8587-6345E72DB439}"/>
    <cellStyle name="40% - Accent6 3 2 2 4 2" xfId="14901" xr:uid="{0898CD3D-0C85-48BF-8BE5-6391CC582E7C}"/>
    <cellStyle name="40% - Accent6 3 2 2 5" xfId="14902" xr:uid="{499EF616-1C44-45F1-9162-5558756B4F2E}"/>
    <cellStyle name="40% - Accent6 3 2 3" xfId="14903" xr:uid="{098B3E48-7A4A-494B-B914-652FE3DD207F}"/>
    <cellStyle name="40% - Accent6 3 2 3 2" xfId="14904" xr:uid="{F91F003C-7C4B-4CAA-88A9-266A833D739A}"/>
    <cellStyle name="40% - Accent6 3 2 3 2 2" xfId="14905" xr:uid="{A4E3793D-B61D-4D85-A27B-715E08C7E264}"/>
    <cellStyle name="40% - Accent6 3 2 3 2 2 2" xfId="14906" xr:uid="{0D6D9331-E3A0-469A-A700-A80036A7A62F}"/>
    <cellStyle name="40% - Accent6 3 2 3 2 3" xfId="14907" xr:uid="{EE7E7ECA-4121-4F7C-95C9-3AE375E57402}"/>
    <cellStyle name="40% - Accent6 3 2 3 3" xfId="14908" xr:uid="{130CD68F-DBA3-49E7-A838-5D88C8CBCE0C}"/>
    <cellStyle name="40% - Accent6 3 2 3 3 2" xfId="14909" xr:uid="{6850A401-57A6-4134-88B8-0C9DF2A66672}"/>
    <cellStyle name="40% - Accent6 3 2 3 4" xfId="14910" xr:uid="{F6549402-BB74-4CC0-A086-5C60278C1FED}"/>
    <cellStyle name="40% - Accent6 3 2 4" xfId="14911" xr:uid="{7A886E0A-987C-4E81-9664-566687BF5712}"/>
    <cellStyle name="40% - Accent6 3 2 4 2" xfId="14912" xr:uid="{6CAF5CD8-26EA-4F2B-826C-60CD90381F3E}"/>
    <cellStyle name="40% - Accent6 3 2 4 2 2" xfId="14913" xr:uid="{5BC731AF-F19A-443E-B251-A5D4C7F841DA}"/>
    <cellStyle name="40% - Accent6 3 2 4 3" xfId="14914" xr:uid="{3ECB78AC-8C71-4565-92D8-9B83075A56CC}"/>
    <cellStyle name="40% - Accent6 3 2 5" xfId="14915" xr:uid="{E706AC1D-B039-458B-B9FA-D02BB3E289E1}"/>
    <cellStyle name="40% - Accent6 3 2 5 2" xfId="14916" xr:uid="{635DF8BA-C891-4D5A-A4D9-BE9B6E7ACBCA}"/>
    <cellStyle name="40% - Accent6 3 2 6" xfId="14917" xr:uid="{1D73BD1F-D706-4241-95BC-2F5940E9F61E}"/>
    <cellStyle name="40% - Accent6 3 2_ACCOUNT 108030" xfId="14918" xr:uid="{AB1A3E1B-265F-4339-9DB5-9207ACD4568F}"/>
    <cellStyle name="40% - Accent6 3 3" xfId="14919" xr:uid="{CC9972C1-838E-477C-B947-9D291C5EA59F}"/>
    <cellStyle name="40% - Accent6 3 3 2" xfId="14920" xr:uid="{5D20D98C-44FA-4796-836F-AF7F67EE7BBC}"/>
    <cellStyle name="40% - Accent6 3 3 2 2" xfId="14921" xr:uid="{F5E2A6DA-A39E-49E6-B04B-EDA23CF51241}"/>
    <cellStyle name="40% - Accent6 3 3 2 2 2" xfId="14922" xr:uid="{FBC0149D-3A40-4DDF-81C2-A929C4E31529}"/>
    <cellStyle name="40% - Accent6 3 3 2 2 2 2" xfId="14923" xr:uid="{C82D3F8E-F46D-475B-AC5D-E72FD3DE73CB}"/>
    <cellStyle name="40% - Accent6 3 3 2 2 3" xfId="14924" xr:uid="{66E0C2F4-BEB4-443C-A08F-EA39B0E1F0CC}"/>
    <cellStyle name="40% - Accent6 3 3 2 3" xfId="14925" xr:uid="{C4CDEBFE-F626-4EE1-A2D4-91DF0149A997}"/>
    <cellStyle name="40% - Accent6 3 3 2 3 2" xfId="14926" xr:uid="{FFCD1E28-0D52-4A38-973B-9D1C4C08831D}"/>
    <cellStyle name="40% - Accent6 3 3 2 4" xfId="14927" xr:uid="{C83DDF5A-3F78-4C6C-B640-D30EED3E5A92}"/>
    <cellStyle name="40% - Accent6 3 3 3" xfId="14928" xr:uid="{D60E99EA-2B82-4E46-A308-74F40FC8D9E5}"/>
    <cellStyle name="40% - Accent6 3 3 3 2" xfId="14929" xr:uid="{C056C6CF-22E1-4948-BDE5-AEC2A3FD3987}"/>
    <cellStyle name="40% - Accent6 3 3 3 2 2" xfId="14930" xr:uid="{D34880D1-8B8E-47AE-B76E-557401C5A606}"/>
    <cellStyle name="40% - Accent6 3 3 3 3" xfId="14931" xr:uid="{AF418148-0C29-4485-84BF-B54451C158C8}"/>
    <cellStyle name="40% - Accent6 3 3 4" xfId="14932" xr:uid="{6A577237-0BD4-4062-8150-F6894A570FFB}"/>
    <cellStyle name="40% - Accent6 3 3 4 2" xfId="14933" xr:uid="{5E732143-2AD6-4270-B805-577A16CAF486}"/>
    <cellStyle name="40% - Accent6 3 3 5" xfId="14934" xr:uid="{41275689-32BA-4A42-B83E-5A621C36B61C}"/>
    <cellStyle name="40% - Accent6 3 4" xfId="14935" xr:uid="{A239CAE4-4BC6-4084-9940-A4C668A87780}"/>
    <cellStyle name="40% - Accent6 3 4 2" xfId="14936" xr:uid="{59036220-0CA6-4888-9DEA-A1AC69902352}"/>
    <cellStyle name="40% - Accent6 3 4 2 2" xfId="14937" xr:uid="{2B12CDC4-B530-4DAC-A9F3-95DE737F0F52}"/>
    <cellStyle name="40% - Accent6 3 4 2 2 2" xfId="14938" xr:uid="{B9ACF5F6-28AC-49FC-BD26-C1E3ED20E9EA}"/>
    <cellStyle name="40% - Accent6 3 4 2 3" xfId="14939" xr:uid="{25D7C790-D27C-4EBA-84ED-4608378AEADD}"/>
    <cellStyle name="40% - Accent6 3 4 3" xfId="14940" xr:uid="{683D2084-2578-4B87-8C98-60929ECC983F}"/>
    <cellStyle name="40% - Accent6 3 4 3 2" xfId="14941" xr:uid="{98F3544F-E460-417F-A896-17DAF9C7661D}"/>
    <cellStyle name="40% - Accent6 3 4 4" xfId="14942" xr:uid="{130EFC06-F56C-4848-8AE8-3AC8D52F71E3}"/>
    <cellStyle name="40% - Accent6 3 5" xfId="14943" xr:uid="{11F7F09C-F88B-4016-9E53-2D7E683FEC62}"/>
    <cellStyle name="40% - Accent6 3 5 2" xfId="14944" xr:uid="{B0A016B0-E667-480D-80E7-ADDD171B8DFF}"/>
    <cellStyle name="40% - Accent6 3 5 2 2" xfId="14945" xr:uid="{E35A05C7-7A53-4149-AD83-AA090200C2B7}"/>
    <cellStyle name="40% - Accent6 3 5 3" xfId="14946" xr:uid="{2B81641A-27F6-4088-9983-2B4813E2B0D4}"/>
    <cellStyle name="40% - Accent6 3 6" xfId="14947" xr:uid="{3D1FD54D-FAEF-4825-BD31-BED6BC098E2D}"/>
    <cellStyle name="40% - Accent6 3 6 2" xfId="14948" xr:uid="{30EB6A6B-F6B4-45D7-9E3D-13AC30A87097}"/>
    <cellStyle name="40% - Accent6 3 7" xfId="14949" xr:uid="{172350D0-8EFA-4298-A6A8-93F5BAADC63C}"/>
    <cellStyle name="40% - Accent6 3 8" xfId="14950" xr:uid="{2F521100-2204-4788-8111-DC1E1F24DAF1}"/>
    <cellStyle name="40% - Accent6 3_ACCOUNT 108030" xfId="14951" xr:uid="{0B52D3FE-B470-4F3A-96AB-84B6386FFDA4}"/>
    <cellStyle name="40% - Accent6 30" xfId="14952" xr:uid="{67AF43D3-7288-4B93-A286-9585B0A9DBAC}"/>
    <cellStyle name="40% - Accent6 31" xfId="14953" xr:uid="{29284A6C-3457-465C-99B5-1F11EAC0FF64}"/>
    <cellStyle name="40% - Accent6 32" xfId="14954" xr:uid="{EAD43629-AEFF-4414-AB2E-D90373D7262D}"/>
    <cellStyle name="40% - Accent6 33" xfId="14955" xr:uid="{D7D1004C-CA8B-4215-ADF9-CF98D8FFFF06}"/>
    <cellStyle name="40% - Accent6 34" xfId="14956" xr:uid="{A2DCB496-3D27-400F-9563-6A399200CAE0}"/>
    <cellStyle name="40% - Accent6 35" xfId="14957" xr:uid="{181C56BD-A6A6-426F-BB6B-C4E651DF7EE4}"/>
    <cellStyle name="40% - Accent6 36" xfId="14958" xr:uid="{04C9F82E-DFBE-4231-8A3D-2E252FE4DE3A}"/>
    <cellStyle name="40% - Accent6 37" xfId="14959" xr:uid="{7001A157-A5C0-477A-8AC2-9F603E942E93}"/>
    <cellStyle name="40% - Accent6 4" xfId="14960" xr:uid="{59431AB7-5142-423F-9CAD-724D76F5D2F0}"/>
    <cellStyle name="40% - Accent6 4 2" xfId="14961" xr:uid="{379FC99B-F924-4D9A-9BA5-494231477E73}"/>
    <cellStyle name="40% - Accent6 4 2 2" xfId="14962" xr:uid="{E26E3E4F-83DB-41BE-AD68-DF180A8FDF27}"/>
    <cellStyle name="40% - Accent6 4 2 2 2" xfId="14963" xr:uid="{4F526AD0-FA3A-446A-8539-580EC616EB96}"/>
    <cellStyle name="40% - Accent6 4 2 2 2 2" xfId="14964" xr:uid="{72A88AB9-331F-454C-81E5-4BA7C99898D1}"/>
    <cellStyle name="40% - Accent6 4 2 2 2 2 2" xfId="14965" xr:uid="{9139AFBF-FA3C-49FC-B27A-6C6D6CC0E13A}"/>
    <cellStyle name="40% - Accent6 4 2 2 2 3" xfId="14966" xr:uid="{93F8E334-5F68-475B-BD94-5C48BB108659}"/>
    <cellStyle name="40% - Accent6 4 2 2 3" xfId="14967" xr:uid="{877C7672-680D-4747-8FD1-7469EB84C4B8}"/>
    <cellStyle name="40% - Accent6 4 2 2 3 2" xfId="14968" xr:uid="{EBA1CA85-B14B-4FA6-9BB0-25235C35EDD7}"/>
    <cellStyle name="40% - Accent6 4 2 2 4" xfId="14969" xr:uid="{E75A64B6-7B38-49EE-B58D-59537CE6B96E}"/>
    <cellStyle name="40% - Accent6 4 2 3" xfId="14970" xr:uid="{5806278F-8CB3-44A6-A8D8-5AEC844FDCAA}"/>
    <cellStyle name="40% - Accent6 4 2 3 2" xfId="14971" xr:uid="{E04BE3A7-5FDB-4CF8-8718-8F972DC1ECD7}"/>
    <cellStyle name="40% - Accent6 4 2 3 2 2" xfId="14972" xr:uid="{A8AE93EC-E01A-42E3-8E01-9BE9D2B095BD}"/>
    <cellStyle name="40% - Accent6 4 2 3 3" xfId="14973" xr:uid="{134EF909-4063-4EEB-82A7-B314D09CC0F4}"/>
    <cellStyle name="40% - Accent6 4 2 4" xfId="14974" xr:uid="{D4C2C547-363E-486B-B0CA-FCD4461A06B5}"/>
    <cellStyle name="40% - Accent6 4 2 4 2" xfId="14975" xr:uid="{360858D9-0978-4AE3-855A-4A0ADDD6D01C}"/>
    <cellStyle name="40% - Accent6 4 2 5" xfId="14976" xr:uid="{6924A01C-1F08-4FC4-AD7E-F44C24585931}"/>
    <cellStyle name="40% - Accent6 4 2_ACCOUNT 108030" xfId="14977" xr:uid="{CED52CBD-D414-48AD-BC4A-466C18CCDD44}"/>
    <cellStyle name="40% - Accent6 4 3" xfId="14978" xr:uid="{A52FFD77-3F3C-48AC-91B2-808571274093}"/>
    <cellStyle name="40% - Accent6 4 3 2" xfId="14979" xr:uid="{86420EF7-D534-4D38-A5A3-2CB4BBD5B5F2}"/>
    <cellStyle name="40% - Accent6 4 3 2 2" xfId="14980" xr:uid="{AD957CE0-CD56-4CA6-B9D5-DC1B6D3389AD}"/>
    <cellStyle name="40% - Accent6 4 3 2 2 2" xfId="14981" xr:uid="{FAFE3B06-5DEA-4A3C-B2C5-D96CEBFCE4C1}"/>
    <cellStyle name="40% - Accent6 4 3 2 3" xfId="14982" xr:uid="{14CF87C9-C2B2-4278-9F4D-84D625344624}"/>
    <cellStyle name="40% - Accent6 4 3 3" xfId="14983" xr:uid="{233DF63A-D3AE-446B-808C-48E33922C786}"/>
    <cellStyle name="40% - Accent6 4 3 3 2" xfId="14984" xr:uid="{B0EAE0D6-90CD-430A-BBFD-5C7F17A0AD4A}"/>
    <cellStyle name="40% - Accent6 4 3 4" xfId="14985" xr:uid="{EED48469-8FF4-49C7-9EB3-E78CB0B2F16F}"/>
    <cellStyle name="40% - Accent6 4 4" xfId="14986" xr:uid="{2706723E-D3FE-4641-A123-3F5496722D35}"/>
    <cellStyle name="40% - Accent6 4 4 2" xfId="14987" xr:uid="{B8195F2A-CF8E-4A69-A72C-CC1020B328AD}"/>
    <cellStyle name="40% - Accent6 4 4 2 2" xfId="14988" xr:uid="{298E3170-B43D-419C-8692-4A4964A3F22E}"/>
    <cellStyle name="40% - Accent6 4 4 3" xfId="14989" xr:uid="{AA91394C-9ACE-4F75-9A2F-F351F4DD4175}"/>
    <cellStyle name="40% - Accent6 4 5" xfId="14990" xr:uid="{9B64F21E-9F86-47E3-85DB-E4FF6F030E10}"/>
    <cellStyle name="40% - Accent6 4 5 2" xfId="14991" xr:uid="{4B1D6C2F-6076-42A8-B572-3CD35EEC7B40}"/>
    <cellStyle name="40% - Accent6 4 6" xfId="14992" xr:uid="{F9D29D53-56FD-4371-B0AF-DD6C97CCE6C5}"/>
    <cellStyle name="40% - Accent6 4 7" xfId="14993" xr:uid="{40CAAEFD-7D4A-4A32-9FD3-1DAB1B24BAC7}"/>
    <cellStyle name="40% - Accent6 4_ACCOUNT 108030" xfId="14994" xr:uid="{4B47A19D-D3BA-402E-A103-1C9C0578F6FF}"/>
    <cellStyle name="40% - Accent6 5" xfId="14995" xr:uid="{A79F0A22-8613-452F-8F48-8836B365BA49}"/>
    <cellStyle name="40% - Accent6 5 2" xfId="14996" xr:uid="{258DFAC6-0446-4B12-9BE7-B212E90077AD}"/>
    <cellStyle name="40% - Accent6 5 2 2" xfId="14997" xr:uid="{7991F4E9-1CED-47FD-8177-AA27F15C0420}"/>
    <cellStyle name="40% - Accent6 5 2 2 2" xfId="14998" xr:uid="{5A29C0C4-5C8F-459B-8885-067BEC1EB39F}"/>
    <cellStyle name="40% - Accent6 5 2 2 2 2" xfId="14999" xr:uid="{498BF8C2-A989-4B24-BE86-9E87E3EDA1B8}"/>
    <cellStyle name="40% - Accent6 5 2 2 3" xfId="15000" xr:uid="{4846A6AA-890C-4BCA-8717-507CD29F38C6}"/>
    <cellStyle name="40% - Accent6 5 2 3" xfId="15001" xr:uid="{664C2941-CC97-4613-9038-AF92E4607AF9}"/>
    <cellStyle name="40% - Accent6 5 2 3 2" xfId="15002" xr:uid="{BEF1B6B8-FFEA-40C6-A601-40AF6E12B7E7}"/>
    <cellStyle name="40% - Accent6 5 2 4" xfId="15003" xr:uid="{88354371-1C83-4934-9979-1DF17E9AA4B7}"/>
    <cellStyle name="40% - Accent6 5 2_ACCOUNT 108030" xfId="15004" xr:uid="{5561ED9F-304E-4A38-A0D7-6F86FF6BF9CD}"/>
    <cellStyle name="40% - Accent6 5 3" xfId="15005" xr:uid="{878173AD-1B0C-4327-A977-0C0DBFA69046}"/>
    <cellStyle name="40% - Accent6 5 3 2" xfId="15006" xr:uid="{4A08D3EE-3B0D-4FFC-995F-FA135AD4D52D}"/>
    <cellStyle name="40% - Accent6 5 3 2 2" xfId="15007" xr:uid="{65344E38-D59A-44C7-B08A-ECBFE3C2B5C3}"/>
    <cellStyle name="40% - Accent6 5 3 3" xfId="15008" xr:uid="{233BEB75-EB04-4EF2-8F80-1E7BC58D0808}"/>
    <cellStyle name="40% - Accent6 5 4" xfId="15009" xr:uid="{6E7B02DB-8E0B-4DCB-B88B-B155DC7FC11B}"/>
    <cellStyle name="40% - Accent6 5 4 2" xfId="15010" xr:uid="{E22B8AD2-1B5D-4CC2-89BF-856F531A5224}"/>
    <cellStyle name="40% - Accent6 5 5" xfId="15011" xr:uid="{34C47A57-4E22-40C7-9C8A-98D9ADBDB825}"/>
    <cellStyle name="40% - Accent6 5 6" xfId="15012" xr:uid="{98504759-326B-44F7-AFFF-7B6812A1632E}"/>
    <cellStyle name="40% - Accent6 5_ACCOUNT 108030" xfId="15013" xr:uid="{A1EE1808-EE08-4C38-98A6-F2E476594038}"/>
    <cellStyle name="40% - Accent6 6" xfId="15014" xr:uid="{3974222C-7EB9-4926-86EE-40AED97410FF}"/>
    <cellStyle name="40% - Accent6 6 2" xfId="15015" xr:uid="{1A40DE58-214D-4BFE-A896-503271A19819}"/>
    <cellStyle name="40% - Accent6 6 2 2" xfId="15016" xr:uid="{CFA4E0B9-2CC7-46B7-9F28-9013EAADC420}"/>
    <cellStyle name="40% - Accent6 6 2 2 2" xfId="15017" xr:uid="{9611926F-AE45-401B-8694-D8FA8D138BC5}"/>
    <cellStyle name="40% - Accent6 6 2 3" xfId="15018" xr:uid="{E72C870B-FF1A-494B-9B59-C4EA9062D8A3}"/>
    <cellStyle name="40% - Accent6 6 2_ACCOUNT 108030" xfId="15019" xr:uid="{2AA4FF60-AEEB-4F45-ACBB-C3EA54DDED95}"/>
    <cellStyle name="40% - Accent6 6 3" xfId="15020" xr:uid="{EFD89EAA-BA21-435A-B9D2-D8ADCB2E7CA5}"/>
    <cellStyle name="40% - Accent6 6 3 2" xfId="15021" xr:uid="{3DF0A79B-F5B0-4387-9CA8-96AB878151BC}"/>
    <cellStyle name="40% - Accent6 6 4" xfId="15022" xr:uid="{F09C62B9-7C3C-4C42-AD8E-45F1BE11ED68}"/>
    <cellStyle name="40% - Accent6 6_ACCOUNT 108030" xfId="15023" xr:uid="{3CF01A24-C782-4A56-9299-FDE66F4B89D9}"/>
    <cellStyle name="40% - Accent6 7" xfId="15024" xr:uid="{F6BD1AA3-1D74-4CBE-8E0E-6303201F4853}"/>
    <cellStyle name="40% - Accent6 7 2" xfId="15025" xr:uid="{6273536B-A133-4692-982F-D743A46BB685}"/>
    <cellStyle name="40% - Accent6 7 2 2" xfId="15026" xr:uid="{DEFB7B3A-B7C5-46CE-AA12-C7652144D5AF}"/>
    <cellStyle name="40% - Accent6 7 2 2 2" xfId="15027" xr:uid="{3D3C3BFF-FEE5-46DC-B8F2-1BB6594B8B4E}"/>
    <cellStyle name="40% - Accent6 7 2 3" xfId="15028" xr:uid="{4688321B-CE24-49BA-B021-185353EC9E39}"/>
    <cellStyle name="40% - Accent6 7 2_ACCOUNT 108030" xfId="15029" xr:uid="{C948AB2F-6D04-4DE8-A776-E04BEF5D1EB7}"/>
    <cellStyle name="40% - Accent6 7 3" xfId="15030" xr:uid="{8ACD7CC3-CF5A-495C-86DC-6ECAEA93343D}"/>
    <cellStyle name="40% - Accent6 7 3 2" xfId="15031" xr:uid="{1BD16FC0-2204-4F1C-87F2-51060393FDFA}"/>
    <cellStyle name="40% - Accent6 7 4" xfId="15032" xr:uid="{204C2875-4D8B-4121-9F67-5BD021E7FB5F}"/>
    <cellStyle name="40% - Accent6 7 4 2" xfId="15033" xr:uid="{C3187A52-9B19-429E-B660-55582269F86C}"/>
    <cellStyle name="40% - Accent6 7 4 2 2" xfId="15034" xr:uid="{AA1617DD-89B1-4F5B-A468-815937E69846}"/>
    <cellStyle name="40% - Accent6 7 4 3" xfId="15035" xr:uid="{CB772B13-38D1-47AC-AFD2-8876BCC534C5}"/>
    <cellStyle name="40% - Accent6 8" xfId="15036" xr:uid="{D0B03D39-EB68-4AA6-93CF-C9520E964888}"/>
    <cellStyle name="40% - Accent6 8 2" xfId="15037" xr:uid="{350800B7-350B-42B4-9491-00F666641A03}"/>
    <cellStyle name="40% - Accent6 8 2 2" xfId="15038" xr:uid="{CF1F190E-53DA-42D3-8F81-8A25D59FC730}"/>
    <cellStyle name="40% - Accent6 8 3" xfId="15039" xr:uid="{31067DE1-E90C-496A-96A8-CBD390C338B7}"/>
    <cellStyle name="40% - Accent6 8_ACCOUNT 108030" xfId="15040" xr:uid="{BA4B0571-67B1-43D1-A2DC-8674B960FE62}"/>
    <cellStyle name="40% - Accent6 9" xfId="15041" xr:uid="{766A7050-BD14-491B-95CF-6D66A8FD49D4}"/>
    <cellStyle name="40% - Accent6 9 2" xfId="15042" xr:uid="{7C4555A2-E2BF-4F35-9288-2F24439FF221}"/>
    <cellStyle name="40% - Accent6 9 2 2" xfId="15043" xr:uid="{071E11A3-7BEC-449B-BA38-EF4C80D87A7A}"/>
    <cellStyle name="40% - Accent6 9 2_1. UI Summary" xfId="15044" xr:uid="{3838FDE1-29CB-48AA-9CC8-3AC3E382CD4B}"/>
    <cellStyle name="40% - Accent6 9 3" xfId="15045" xr:uid="{474E0E9B-0123-4A54-A7C8-124B42F01A36}"/>
    <cellStyle name="40% - Accent6 9 4" xfId="15046" xr:uid="{131A26D2-E7E4-4AE3-A2C7-FC3B68070EF2}"/>
    <cellStyle name="40% - Accent6 9_1. UI Summary" xfId="15047" xr:uid="{9AC5EA4F-5CB8-4E7D-9D74-588AC7B80E47}"/>
    <cellStyle name="40% - Énfasis1" xfId="15048" xr:uid="{BD85715B-B023-46AF-A884-160492526F9A}"/>
    <cellStyle name="40% - Énfasis1 2" xfId="15049" xr:uid="{C920E59C-4BDC-4699-999D-ADF4834639B8}"/>
    <cellStyle name="40% - Énfasis1 2 2" xfId="15050" xr:uid="{AEB85F0E-7046-41BC-8C64-90F46C1D83D8}"/>
    <cellStyle name="40% - Énfasis1 3" xfId="15051" xr:uid="{5ABB7080-B580-4308-AAD7-DA8E24387555}"/>
    <cellStyle name="40% - Énfasis1 4" xfId="15052" xr:uid="{FEDE8742-1441-4442-8D05-E0D9931C3312}"/>
    <cellStyle name="40% - Énfasis2" xfId="15053" xr:uid="{ED225053-400B-45AA-8433-9B40CEE4B88F}"/>
    <cellStyle name="40% - Énfasis2 2" xfId="15054" xr:uid="{481D3F2D-E4F9-4C87-82CB-BDC3E17DFE25}"/>
    <cellStyle name="40% - Énfasis2 2 2" xfId="15055" xr:uid="{8855EFB3-C8F2-42B9-8326-C23C8C3C2845}"/>
    <cellStyle name="40% - Énfasis2 3" xfId="15056" xr:uid="{B5F57504-9882-449A-99C1-4F551EF81D9C}"/>
    <cellStyle name="40% - Énfasis2 4" xfId="15057" xr:uid="{8F1CF9FA-4A4A-40E5-927C-2E2041DD6D64}"/>
    <cellStyle name="40% - Énfasis3" xfId="15058" xr:uid="{E4EE3DF0-72E6-43B8-BFA5-5784AD50B561}"/>
    <cellStyle name="40% - Énfasis3 2" xfId="15059" xr:uid="{A0BB204D-1EE5-4276-98B6-5BD5FC931848}"/>
    <cellStyle name="40% - Énfasis3 2 2" xfId="15060" xr:uid="{816383C5-94AF-4273-86D1-2C3D1E414A02}"/>
    <cellStyle name="40% - Énfasis3 3" xfId="15061" xr:uid="{9425A697-6640-41FA-81A3-00DF31D20FD7}"/>
    <cellStyle name="40% - Énfasis3 4" xfId="15062" xr:uid="{7E84B1C5-54C6-4798-AFC6-29072709C92A}"/>
    <cellStyle name="40% - Énfasis4" xfId="15063" xr:uid="{DA4B6A8C-9D5B-4F23-9B5A-07D5294E5D01}"/>
    <cellStyle name="40% - Énfasis4 2" xfId="15064" xr:uid="{CD49C895-1966-4FBD-97FC-E50D3AD1C44D}"/>
    <cellStyle name="40% - Énfasis4 2 2" xfId="15065" xr:uid="{1ED20FCF-B2D4-403D-8A9C-0DE88C954FBD}"/>
    <cellStyle name="40% - Énfasis4 3" xfId="15066" xr:uid="{3EBE4D3C-CD45-4B44-9169-5689EA563BE3}"/>
    <cellStyle name="40% - Énfasis4 4" xfId="15067" xr:uid="{C582046B-E151-4DC5-B514-271372E8309A}"/>
    <cellStyle name="40% - Énfasis5" xfId="15068" xr:uid="{C8FDF497-67EF-4508-A3E4-23ED106922C4}"/>
    <cellStyle name="40% - Énfasis5 2" xfId="15069" xr:uid="{168895DF-E1FC-4169-9903-9A8F1D6DE954}"/>
    <cellStyle name="40% - Énfasis5 2 2" xfId="15070" xr:uid="{2FBCB206-D433-44BE-9FF6-A8E0A2726977}"/>
    <cellStyle name="40% - Énfasis5 3" xfId="15071" xr:uid="{9B154475-AC19-4AFB-9812-7B95B1571CF3}"/>
    <cellStyle name="40% - Énfasis5 4" xfId="15072" xr:uid="{05B2BF2C-E23E-45C2-B72E-93AD18CBAF1A}"/>
    <cellStyle name="40% - Énfasis6" xfId="15073" xr:uid="{88AFDB52-EB83-4B9B-A712-37A65509772C}"/>
    <cellStyle name="40% - Énfasis6 2" xfId="15074" xr:uid="{FC7143A9-E39C-4BB8-AC6B-EF96947ED6AC}"/>
    <cellStyle name="40% - Énfasis6 2 2" xfId="15075" xr:uid="{AD182535-C780-4429-8794-492C76D785C2}"/>
    <cellStyle name="40% - Énfasis6 3" xfId="15076" xr:uid="{F8BFA68D-DA02-476E-82DE-C92B04A2E7A8}"/>
    <cellStyle name="40% - Énfasis6 4" xfId="15077" xr:uid="{7AAD9587-9554-4C32-90DE-F085DDB58275}"/>
    <cellStyle name="60% - Accent1 10" xfId="15078" xr:uid="{6CBD35E3-F017-4217-9691-38F40CDA75C1}"/>
    <cellStyle name="60% - Accent1 11" xfId="15079" xr:uid="{DF6BB463-9D9A-4AAD-B5EC-BAE8090537D2}"/>
    <cellStyle name="60% - Accent1 2" xfId="15080" xr:uid="{F7183142-F227-4282-B9BF-91EEF0A18B09}"/>
    <cellStyle name="60% - Accent1 2 2" xfId="15081" xr:uid="{B03F2A8B-E324-4F85-8F9F-B9D09EC69E10}"/>
    <cellStyle name="60% - Accent1 2 3" xfId="15082" xr:uid="{78593C28-54EA-4B96-8E57-8D6F671B00EA}"/>
    <cellStyle name="60% - Accent1 2 3 2" xfId="15083" xr:uid="{ECADF35A-9EFB-40D9-BB97-6A0B00A79962}"/>
    <cellStyle name="60% - Accent1 2 3 3" xfId="15084" xr:uid="{571C61D8-2BD7-4A9C-9AB1-ACBAA59C71FA}"/>
    <cellStyle name="60% - Accent1 2 4" xfId="15085" xr:uid="{00E5C219-AFA0-46F2-9C4A-26618AE655B9}"/>
    <cellStyle name="60% - Accent1 2 5" xfId="15086" xr:uid="{35F8D3D7-3109-4B3F-9EB3-DD55BD1F9088}"/>
    <cellStyle name="60% - Accent1 2 6" xfId="15087" xr:uid="{B888287B-3647-4FEF-BFD1-6B79B30A3BBC}"/>
    <cellStyle name="60% - Accent1 2 7" xfId="15088" xr:uid="{1F16F5EF-CE4F-45A2-B068-1A9B50F0C3E1}"/>
    <cellStyle name="60% - Accent1 2 8" xfId="15089" xr:uid="{E2C2A228-DCC8-468A-872E-E733D3A4F6F4}"/>
    <cellStyle name="60% - Accent1 3" xfId="15090" xr:uid="{17DE2A27-9C1E-48E3-ADD5-CF0F6691A9E9}"/>
    <cellStyle name="60% - Accent1 3 2" xfId="15091" xr:uid="{2A514241-356B-43AB-80EC-F0676C6282D5}"/>
    <cellStyle name="60% - Accent1 4" xfId="15092" xr:uid="{9F81A3FC-D46E-4AAC-AAA5-EA97174D91A2}"/>
    <cellStyle name="60% - Accent1 5" xfId="15093" xr:uid="{EB14CDBB-A61E-4897-A1FE-F0233DD16CE6}"/>
    <cellStyle name="60% - Accent1 6" xfId="15094" xr:uid="{7815D50B-E6A3-445C-ACE4-1A1268C7F901}"/>
    <cellStyle name="60% - Accent1 7" xfId="15095" xr:uid="{2295D25E-7250-4820-99E0-5D2B7015228F}"/>
    <cellStyle name="60% - Accent1 8" xfId="15096" xr:uid="{D9245B0F-EA80-475A-BB25-52A3FD893898}"/>
    <cellStyle name="60% - Accent1 9" xfId="15097" xr:uid="{6D969A40-6D37-44E7-8ED2-4FC01F12C071}"/>
    <cellStyle name="60% - Accent2 10" xfId="15098" xr:uid="{1AB213D9-EE3B-4B88-A3B5-7E6DB1C05558}"/>
    <cellStyle name="60% - Accent2 11" xfId="15099" xr:uid="{5864F23B-B4E6-45DB-A7E0-D8DEAE4E4E24}"/>
    <cellStyle name="60% - Accent2 2" xfId="15100" xr:uid="{0E50AAF1-7C91-4F86-86C2-C0C7A9507307}"/>
    <cellStyle name="60% - Accent2 2 2" xfId="15101" xr:uid="{33C2AD3D-08C2-4A42-A9BE-3191865BCA35}"/>
    <cellStyle name="60% - Accent2 2 3" xfId="15102" xr:uid="{75D4A1B7-A238-4373-BB95-41086008E0AD}"/>
    <cellStyle name="60% - Accent2 2 3 2" xfId="15103" xr:uid="{CE440CFE-1273-493D-9E1A-D09A1E333950}"/>
    <cellStyle name="60% - Accent2 2 3 3" xfId="15104" xr:uid="{5135FCC7-1DBD-4727-A97B-375F0051A1D8}"/>
    <cellStyle name="60% - Accent2 2 4" xfId="15105" xr:uid="{75CC05DD-DDA2-4D17-8888-035522C38F92}"/>
    <cellStyle name="60% - Accent2 2 5" xfId="15106" xr:uid="{FEB81EBB-4E56-40F0-A203-950E7F7BB361}"/>
    <cellStyle name="60% - Accent2 2 6" xfId="15107" xr:uid="{234E8AE3-AC1D-420E-88B4-01A1E61A2693}"/>
    <cellStyle name="60% - Accent2 2 7" xfId="15108" xr:uid="{0907C00A-B39F-4CD8-9B3F-20519255EFE7}"/>
    <cellStyle name="60% - Accent2 2 8" xfId="15109" xr:uid="{758307E0-04F4-4037-BCDE-186EAD64681A}"/>
    <cellStyle name="60% - Accent2 3" xfId="15110" xr:uid="{0B25D2C3-3ED4-4D36-82E6-C1996AB9A96F}"/>
    <cellStyle name="60% - Accent2 3 2" xfId="15111" xr:uid="{9D3FB50A-5358-4FEA-A3C8-7BE4979DB35F}"/>
    <cellStyle name="60% - Accent2 4" xfId="15112" xr:uid="{CB08AB57-D684-403B-A4A5-595429981EC2}"/>
    <cellStyle name="60% - Accent2 5" xfId="15113" xr:uid="{1CA6FB5C-750C-4525-9799-C29B486BFCD7}"/>
    <cellStyle name="60% - Accent2 6" xfId="15114" xr:uid="{571B9366-B157-4D9B-B41B-889744FB2B85}"/>
    <cellStyle name="60% - Accent2 7" xfId="15115" xr:uid="{517E1CC0-CAC1-4C5A-90B0-ECCEBC14A4ED}"/>
    <cellStyle name="60% - Accent2 8" xfId="15116" xr:uid="{6D49D9B6-9C09-465F-BC2D-41E02227FCB2}"/>
    <cellStyle name="60% - Accent2 9" xfId="15117" xr:uid="{B3621246-C82B-4B7C-94BC-FA55DA09C048}"/>
    <cellStyle name="60% - Accent3 10" xfId="15118" xr:uid="{C9E0BD08-379B-4511-8555-68E4E0C18C2A}"/>
    <cellStyle name="60% - Accent3 11" xfId="15119" xr:uid="{2FC65597-AFAD-48B2-814C-5A3F0ABBC67D}"/>
    <cellStyle name="60% - Accent3 2" xfId="15120" xr:uid="{F09CD7CE-D826-4E59-BF26-BC25586502C2}"/>
    <cellStyle name="60% - Accent3 2 2" xfId="15121" xr:uid="{8FDFC7E2-3D71-4B35-AA1E-20AF5D03782C}"/>
    <cellStyle name="60% - Accent3 2 3" xfId="15122" xr:uid="{84377A74-8093-49C6-8D17-B7C2471CB28F}"/>
    <cellStyle name="60% - Accent3 2 3 2" xfId="15123" xr:uid="{AE43321B-CE41-4013-9332-CCE28BAED8D4}"/>
    <cellStyle name="60% - Accent3 2 3 3" xfId="15124" xr:uid="{568BCDB8-459D-4814-B586-85560D047424}"/>
    <cellStyle name="60% - Accent3 2 4" xfId="15125" xr:uid="{0714B4D6-7606-4FA7-B82C-A81D3614F88C}"/>
    <cellStyle name="60% - Accent3 2 5" xfId="15126" xr:uid="{54A85641-0ED9-4EB5-BF43-5158859084CF}"/>
    <cellStyle name="60% - Accent3 2 6" xfId="15127" xr:uid="{5530D6E8-84AA-40FF-877C-D3D9B3391689}"/>
    <cellStyle name="60% - Accent3 2 7" xfId="15128" xr:uid="{81B7AE0B-A859-400F-B96C-4E66734E92C8}"/>
    <cellStyle name="60% - Accent3 2 8" xfId="15129" xr:uid="{7BD21A85-FEC3-4C41-89FF-37239E2D90A6}"/>
    <cellStyle name="60% - Accent3 3" xfId="15130" xr:uid="{BCE0637C-4CB1-42E8-AB5B-76109A76C592}"/>
    <cellStyle name="60% - Accent3 3 2" xfId="15131" xr:uid="{D778E50C-B49D-47D5-AB8E-EBD92EEE06EB}"/>
    <cellStyle name="60% - Accent3 4" xfId="15132" xr:uid="{015D1B7D-995F-48F5-8B73-2F6B395BAE46}"/>
    <cellStyle name="60% - Accent3 5" xfId="15133" xr:uid="{8B4296BC-B2EF-4EB4-93C5-699C98F4FB3E}"/>
    <cellStyle name="60% - Accent3 6" xfId="15134" xr:uid="{30F69B85-4891-4E76-96DB-594E266C5DB9}"/>
    <cellStyle name="60% - Accent3 7" xfId="15135" xr:uid="{EA1488A6-227F-4C7A-9987-41AFB929D9A9}"/>
    <cellStyle name="60% - Accent3 8" xfId="15136" xr:uid="{F79AE10B-E4D8-439C-9C5C-AA7671F82BF8}"/>
    <cellStyle name="60% - Accent3 9" xfId="15137" xr:uid="{454D88C3-9C4E-480D-8710-F3D1199B1298}"/>
    <cellStyle name="60% - Accent4 10" xfId="15138" xr:uid="{A0E53EEA-1525-40C5-B8A4-9CB9BFEDCBA3}"/>
    <cellStyle name="60% - Accent4 11" xfId="15139" xr:uid="{633DBF78-2729-4E21-BF45-882349EDAA5B}"/>
    <cellStyle name="60% - Accent4 2" xfId="15140" xr:uid="{A6D9AD28-FB6C-46A2-BC81-BCF1CF692B4F}"/>
    <cellStyle name="60% - Accent4 2 2" xfId="15141" xr:uid="{A47CE75E-1CA4-4D91-9E62-96BE891F2380}"/>
    <cellStyle name="60% - Accent4 2 3" xfId="15142" xr:uid="{3F413350-AD0C-4F22-A943-7E60017E7801}"/>
    <cellStyle name="60% - Accent4 2 3 2" xfId="15143" xr:uid="{FDE22B1E-670D-41CA-98B2-6DFC0ACC9EC3}"/>
    <cellStyle name="60% - Accent4 2 3 3" xfId="15144" xr:uid="{0C153F34-7E1B-4F21-A261-D48DB236E7E9}"/>
    <cellStyle name="60% - Accent4 2 4" xfId="15145" xr:uid="{1128CED0-5D69-403F-B425-41E34926A648}"/>
    <cellStyle name="60% - Accent4 2 5" xfId="15146" xr:uid="{5E8816F7-0917-467C-8B7B-65AF771DD6BB}"/>
    <cellStyle name="60% - Accent4 2 6" xfId="15147" xr:uid="{93B9F0B3-CDE2-48A6-8A6E-3465273810B3}"/>
    <cellStyle name="60% - Accent4 2 7" xfId="15148" xr:uid="{3E33E0B9-23A2-4DC4-AB98-53B2E85BE044}"/>
    <cellStyle name="60% - Accent4 2 8" xfId="15149" xr:uid="{532F6945-FE47-43CA-BA39-4ACD210F530B}"/>
    <cellStyle name="60% - Accent4 3" xfId="15150" xr:uid="{5EC47618-A31A-4D80-84F4-51BC3EA4E1BC}"/>
    <cellStyle name="60% - Accent4 3 2" xfId="15151" xr:uid="{7B8DF5B6-13DF-440E-84B6-799FEE8A1DD2}"/>
    <cellStyle name="60% - Accent4 4" xfId="15152" xr:uid="{92DF1488-2B16-40BB-9DA0-DA0F015181DB}"/>
    <cellStyle name="60% - Accent4 5" xfId="15153" xr:uid="{E73941ED-8FA8-4123-A0F7-812387EE3B88}"/>
    <cellStyle name="60% - Accent4 6" xfId="15154" xr:uid="{28BBFB92-90A2-4B03-83AA-0379B6A11695}"/>
    <cellStyle name="60% - Accent4 7" xfId="15155" xr:uid="{9398FFA1-6ED7-4BD9-9C24-01757B7C516B}"/>
    <cellStyle name="60% - Accent4 8" xfId="15156" xr:uid="{52BE4272-E22E-45E0-985B-D3012C47276D}"/>
    <cellStyle name="60% - Accent4 9" xfId="15157" xr:uid="{1E7416F7-CCC1-45D6-87A5-0229D38C7888}"/>
    <cellStyle name="60% - Accent5 10" xfId="15158" xr:uid="{535C2425-D638-45BF-82B4-E8F4A8560FEE}"/>
    <cellStyle name="60% - Accent5 11" xfId="15159" xr:uid="{734DE250-120D-471D-A213-63D8F1C758C2}"/>
    <cellStyle name="60% - Accent5 2" xfId="15160" xr:uid="{1CA7731B-3198-4DA8-BEFC-4D0E3F2FDF65}"/>
    <cellStyle name="60% - Accent5 2 2" xfId="15161" xr:uid="{E2049D7A-484D-459F-9FD0-0830A1127910}"/>
    <cellStyle name="60% - Accent5 2 3" xfId="15162" xr:uid="{26589C7F-B5D1-4D14-8452-2B8752DC9C2E}"/>
    <cellStyle name="60% - Accent5 2 3 2" xfId="15163" xr:uid="{E10D78A0-DB54-4E44-9B53-DB28D10C3A9E}"/>
    <cellStyle name="60% - Accent5 2 3 3" xfId="15164" xr:uid="{E23066DB-F29C-448A-B4E2-45A72566BF67}"/>
    <cellStyle name="60% - Accent5 2 4" xfId="15165" xr:uid="{88B51B9A-D534-422D-9599-B17162F070DC}"/>
    <cellStyle name="60% - Accent5 2 5" xfId="15166" xr:uid="{DF8717AE-45B1-4627-B904-8A5B791270E8}"/>
    <cellStyle name="60% - Accent5 2 6" xfId="15167" xr:uid="{46E93BF0-1419-4AD5-84F5-38AEB01012EE}"/>
    <cellStyle name="60% - Accent5 2 7" xfId="15168" xr:uid="{0DEDDC59-3DC1-4318-96D6-70C98B3DC199}"/>
    <cellStyle name="60% - Accent5 2 8" xfId="15169" xr:uid="{2E71F451-E086-41D9-B075-1A18A8B34DF1}"/>
    <cellStyle name="60% - Accent5 3" xfId="15170" xr:uid="{7E821FCC-0E2E-41C3-866D-41DD4E5A0671}"/>
    <cellStyle name="60% - Accent5 3 2" xfId="15171" xr:uid="{72529EC4-E97F-472D-9987-8345ADB37F70}"/>
    <cellStyle name="60% - Accent5 4" xfId="15172" xr:uid="{B67271EC-92D4-4850-AECC-DB33FEEAAEF3}"/>
    <cellStyle name="60% - Accent5 5" xfId="15173" xr:uid="{037542A1-D368-404E-AAD6-B2C53BB9C17A}"/>
    <cellStyle name="60% - Accent5 6" xfId="15174" xr:uid="{35038459-7128-4731-8369-97E7504DF287}"/>
    <cellStyle name="60% - Accent5 7" xfId="15175" xr:uid="{57CB2E4C-28E5-4002-B438-7953DB782C47}"/>
    <cellStyle name="60% - Accent5 8" xfId="15176" xr:uid="{C5A59675-EDC4-498E-B187-914C19A15D25}"/>
    <cellStyle name="60% - Accent5 9" xfId="15177" xr:uid="{4A4EF89A-5F01-4069-98D2-DF86044749E8}"/>
    <cellStyle name="60% - Accent6 10" xfId="15178" xr:uid="{C5B388AD-CBB8-4E26-A1C1-7457C5C95537}"/>
    <cellStyle name="60% - Accent6 11" xfId="15179" xr:uid="{891432B9-82A2-4E0F-9C67-B9B17C94ECC0}"/>
    <cellStyle name="60% - Accent6 2" xfId="15180" xr:uid="{F8976DF3-D448-4926-A2A5-38BD7313DF48}"/>
    <cellStyle name="60% - Accent6 2 2" xfId="15181" xr:uid="{DDE681FA-A215-4DCF-A1FB-97911F4AC500}"/>
    <cellStyle name="60% - Accent6 2 3" xfId="15182" xr:uid="{7C881C44-1B56-475C-9248-3CEF85A00BFD}"/>
    <cellStyle name="60% - Accent6 2 3 2" xfId="15183" xr:uid="{1DD88C96-474E-492C-B598-36157DD2A2B3}"/>
    <cellStyle name="60% - Accent6 2 3 3" xfId="15184" xr:uid="{93079236-81CF-4739-AF55-C2BB887F560F}"/>
    <cellStyle name="60% - Accent6 2 4" xfId="15185" xr:uid="{E07B0FFD-483E-40CB-A5B0-F361FEE316FE}"/>
    <cellStyle name="60% - Accent6 2 5" xfId="15186" xr:uid="{3769B593-965D-40A8-BCB6-0375418E67B9}"/>
    <cellStyle name="60% - Accent6 2 6" xfId="15187" xr:uid="{08129E15-6267-4C55-802F-C593E982C569}"/>
    <cellStyle name="60% - Accent6 2 7" xfId="15188" xr:uid="{5D94799E-7B72-45F0-8A07-A18ABF9672B5}"/>
    <cellStyle name="60% - Accent6 2 8" xfId="15189" xr:uid="{C595FCC5-0610-481F-8688-5F7E136ED871}"/>
    <cellStyle name="60% - Accent6 3" xfId="15190" xr:uid="{0448F3F2-387F-4EF8-BA1A-C83788B2903A}"/>
    <cellStyle name="60% - Accent6 3 2" xfId="15191" xr:uid="{337B1F47-0DB2-4DAE-8DD0-41CB047C142F}"/>
    <cellStyle name="60% - Accent6 4" xfId="15192" xr:uid="{0E7B0722-873D-4038-BDB0-780D24359B0C}"/>
    <cellStyle name="60% - Accent6 5" xfId="15193" xr:uid="{3DD00B05-F000-4DA3-B393-4A03D1F707E9}"/>
    <cellStyle name="60% - Accent6 6" xfId="15194" xr:uid="{1EB54079-101C-4028-A327-B2896D1FB211}"/>
    <cellStyle name="60% - Accent6 7" xfId="15195" xr:uid="{B0110BFA-00BC-4C48-9B38-A60BB9191116}"/>
    <cellStyle name="60% - Accent6 8" xfId="15196" xr:uid="{0D5D7E7C-B589-4C85-9124-B0D4CB14C2C3}"/>
    <cellStyle name="60% - Accent6 9" xfId="15197" xr:uid="{93EAC3C2-8388-4DBA-831B-5CDC1896E1AA}"/>
    <cellStyle name="60% - Énfasis1" xfId="15198" xr:uid="{9687D4F7-DBF7-4392-9F53-B4D9AA13A87D}"/>
    <cellStyle name="60% - Énfasis1 2" xfId="15199" xr:uid="{87FEF5CD-8D95-47C3-96EA-BC331BAE32DF}"/>
    <cellStyle name="60% - Énfasis1 2 2" xfId="15200" xr:uid="{A4F04309-F565-4392-B1A9-9F455066776F}"/>
    <cellStyle name="60% - Énfasis1 2 3" xfId="15201" xr:uid="{59EA4734-BF3E-477D-8D79-456F53E5452B}"/>
    <cellStyle name="60% - Énfasis1 3" xfId="15202" xr:uid="{5D05D637-F69B-4A27-BB7F-67C3FE50DC31}"/>
    <cellStyle name="60% - Énfasis1 3 2" xfId="15203" xr:uid="{CBE52524-1EA5-4334-8FC7-E0BA06FCF908}"/>
    <cellStyle name="60% - Énfasis1 4" xfId="15204" xr:uid="{6E1B7650-F92A-41FD-A8CF-B660D8A27484}"/>
    <cellStyle name="60% - Énfasis2" xfId="15205" xr:uid="{3E2BCCC2-7B4C-47FD-8A82-97897C4B2923}"/>
    <cellStyle name="60% - Énfasis2 2" xfId="15206" xr:uid="{3514801A-D4A2-43C7-AD22-B43F09150128}"/>
    <cellStyle name="60% - Énfasis2 2 2" xfId="15207" xr:uid="{6983804F-53DF-44B8-A0F1-2DD4CB12B5FD}"/>
    <cellStyle name="60% - Énfasis2 2 3" xfId="15208" xr:uid="{4A1A695E-4E26-4562-BC4F-BADF36355D93}"/>
    <cellStyle name="60% - Énfasis2 3" xfId="15209" xr:uid="{3488C361-F38B-4B32-93FC-17578793D969}"/>
    <cellStyle name="60% - Énfasis2 3 2" xfId="15210" xr:uid="{313EE086-917A-405E-B1B5-E6BCC051E685}"/>
    <cellStyle name="60% - Énfasis2 4" xfId="15211" xr:uid="{5200601B-CEAF-4F5B-81B3-2424A5AA17F6}"/>
    <cellStyle name="60% - Énfasis3" xfId="15212" xr:uid="{304C7A1F-5EFC-4529-8C33-D56AC6FACC2F}"/>
    <cellStyle name="60% - Énfasis3 2" xfId="15213" xr:uid="{0FADC587-3D5B-44A9-A2BF-E1442629436A}"/>
    <cellStyle name="60% - Énfasis3 2 2" xfId="15214" xr:uid="{81A9084E-9D53-4EA5-A7DF-238C12DC73F6}"/>
    <cellStyle name="60% - Énfasis3 2 3" xfId="15215" xr:uid="{DBF869C0-26A4-4BAA-AF2C-46612E2DDE21}"/>
    <cellStyle name="60% - Énfasis3 3" xfId="15216" xr:uid="{8176F81B-4278-4018-8527-338EE66D46BE}"/>
    <cellStyle name="60% - Énfasis3 3 2" xfId="15217" xr:uid="{324B8902-8FB3-4B2D-8526-F91A2F827CD5}"/>
    <cellStyle name="60% - Énfasis3 4" xfId="15218" xr:uid="{FAE99F7D-B0BF-4AF8-8D1E-7412993F12A1}"/>
    <cellStyle name="60% - Énfasis4" xfId="15219" xr:uid="{5B33E7F3-B3EA-4C72-89A4-035EBF57715B}"/>
    <cellStyle name="60% - Énfasis4 2" xfId="15220" xr:uid="{BFFEC50E-B589-4B07-A3EE-78DDF943FE3E}"/>
    <cellStyle name="60% - Énfasis4 2 2" xfId="15221" xr:uid="{81483126-A3B5-46C0-9894-FB51CEB74A7E}"/>
    <cellStyle name="60% - Énfasis4 2 3" xfId="15222" xr:uid="{ABA20E3F-F85D-484C-BF2E-E0260CC9E8DA}"/>
    <cellStyle name="60% - Énfasis4 3" xfId="15223" xr:uid="{9F4690D8-601C-4726-A77D-FD5742267395}"/>
    <cellStyle name="60% - Énfasis4 3 2" xfId="15224" xr:uid="{D5D036A5-64E3-4746-A799-4373945C2691}"/>
    <cellStyle name="60% - Énfasis4 4" xfId="15225" xr:uid="{08673F4F-EBB1-4648-8983-9CC56340DD9A}"/>
    <cellStyle name="60% - Énfasis5" xfId="15226" xr:uid="{F1541995-9C37-453A-8AB0-E7E01618DBD4}"/>
    <cellStyle name="60% - Énfasis5 2" xfId="15227" xr:uid="{CC2C86B0-B468-4E79-9902-D2BF49271065}"/>
    <cellStyle name="60% - Énfasis5 2 2" xfId="15228" xr:uid="{D4024D34-408E-4E90-9C58-B9687C71756E}"/>
    <cellStyle name="60% - Énfasis5 2 3" xfId="15229" xr:uid="{291B6546-1410-404F-A1FA-9AECC97AA2EC}"/>
    <cellStyle name="60% - Énfasis5 3" xfId="15230" xr:uid="{9BDAB65E-C059-4EB7-A01D-D146763D6EDD}"/>
    <cellStyle name="60% - Énfasis5 3 2" xfId="15231" xr:uid="{2F305A6E-BB4A-4B41-B306-74E567929676}"/>
    <cellStyle name="60% - Énfasis5 4" xfId="15232" xr:uid="{A4F7BBC8-CDAB-4388-90AB-33DC4BE6A8EC}"/>
    <cellStyle name="60% - Énfasis6" xfId="15233" xr:uid="{BE76EADC-D30A-4E90-B0E8-218F8E4BBE92}"/>
    <cellStyle name="60% - Énfasis6 2" xfId="15234" xr:uid="{27AC27B8-CCBC-445E-80ED-B0DC2C76A9C1}"/>
    <cellStyle name="60% - Énfasis6 2 2" xfId="15235" xr:uid="{F2D49F57-D61A-40CE-8E31-C8C812C8C8C1}"/>
    <cellStyle name="60% - Énfasis6 2 3" xfId="15236" xr:uid="{8E076F78-6170-48F5-8B22-626947627948}"/>
    <cellStyle name="60% - Énfasis6 3" xfId="15237" xr:uid="{C360BB73-FB9D-4B57-94B0-B49E71A5675C}"/>
    <cellStyle name="60% - Énfasis6 3 2" xfId="15238" xr:uid="{4136110A-7D17-44FE-8F0A-26F09A0F210E}"/>
    <cellStyle name="60% - Énfasis6 4" xfId="15239" xr:uid="{AC1E6DF3-E3F4-4226-927C-40BE4A3F803A}"/>
    <cellStyle name="752131" xfId="15240" xr:uid="{A85A660A-DC97-48B0-8E67-2EABFF080752}"/>
    <cellStyle name="8 pt" xfId="15241" xr:uid="{4BB4CED3-BD08-40C5-BABD-D594B0CD1B02}"/>
    <cellStyle name="8 pt 2" xfId="15242" xr:uid="{702520AF-CFDD-49F9-9723-7CAC40D38ADA}"/>
    <cellStyle name="A" xfId="15243" xr:uid="{5A6F8A92-F6A5-4E63-8CC4-388CF037402A}"/>
    <cellStyle name="A 2" xfId="15244" xr:uid="{9968BAA3-1C2D-4D26-B288-FAFF4A6DC842}"/>
    <cellStyle name="A 2 2" xfId="15245" xr:uid="{9CB459E7-A045-4952-953E-AC00A0B28B2C}"/>
    <cellStyle name="A 3" xfId="15246" xr:uid="{CFA2E1BB-A61D-4F0F-8C95-BAED3DC042F4}"/>
    <cellStyle name="A 3 2" xfId="15247" xr:uid="{D1314A8C-91BC-4233-A537-0E5C385FA765}"/>
    <cellStyle name="A Bog Standard" xfId="15248" xr:uid="{0440934F-A076-41D3-8F2C-8774FF3C4EBB}"/>
    <cellStyle name="A Bog Standard 2" xfId="15249" xr:uid="{8DAB63FA-D4D2-4225-9FC3-543FED5FE122}"/>
    <cellStyle name="A Bog Standard 2 2" xfId="15250" xr:uid="{7FA44A22-978A-4D66-B7AA-A9B7B2FB7957}"/>
    <cellStyle name="A Bog Standard 3" xfId="15251" xr:uid="{0699EFF7-E47E-4AF4-B06C-30EF2B1BB31B}"/>
    <cellStyle name="A3 297 x 420 mm" xfId="15252" xr:uid="{75E8AB5E-A6AC-4110-8B44-BA1B03A7A095}"/>
    <cellStyle name="A3 297 x 420 mm 2" xfId="15253" xr:uid="{B5905889-EE59-4A4E-88DC-43023D4A4009}"/>
    <cellStyle name="Accent1 - 20%" xfId="15254" xr:uid="{44063B9C-55EB-4944-8460-B3DE46D0164D}"/>
    <cellStyle name="Accent1 - 40%" xfId="15255" xr:uid="{A729EEE3-D1AB-4BD9-B4E1-ADC7DC73A132}"/>
    <cellStyle name="Accent1 - 60%" xfId="15256" xr:uid="{26EBAB14-C1B5-4DF0-849C-92E130C9B41D}"/>
    <cellStyle name="Accent1 10" xfId="15257" xr:uid="{2B27D470-B20C-4603-BF80-A16C11CAAC4F}"/>
    <cellStyle name="Accent1 11" xfId="15258" xr:uid="{EC994EAA-AB0B-42B5-A0EC-9F2397412485}"/>
    <cellStyle name="Accent1 2" xfId="4" xr:uid="{00000000-0005-0000-0000-000000000000}"/>
    <cellStyle name="Accent1 2 2" xfId="15260" xr:uid="{DF0DC39B-CF8E-400F-8207-8B57D564F56E}"/>
    <cellStyle name="Accent1 2 3" xfId="15261" xr:uid="{F267DAFC-B151-4DFC-A9BB-2EF42E844BB1}"/>
    <cellStyle name="Accent1 2 3 2" xfId="15262" xr:uid="{495E4EA4-ED17-4EC5-9B79-5B3BD2F79374}"/>
    <cellStyle name="Accent1 2 3 3" xfId="15263" xr:uid="{86188E49-A041-42BC-91C9-8725C7DF8E77}"/>
    <cellStyle name="Accent1 2 4" xfId="15264" xr:uid="{299A2AF0-0F56-4285-A997-4C732808CF76}"/>
    <cellStyle name="Accent1 2 5" xfId="15265" xr:uid="{C98AAE19-BD14-4557-B225-16E3E281BF7F}"/>
    <cellStyle name="Accent1 2 6" xfId="15266" xr:uid="{60549279-2081-4D81-B58E-9BBBE3787A13}"/>
    <cellStyle name="Accent1 2 7" xfId="15267" xr:uid="{E10E74AD-1291-4A67-92B1-067E2E96A466}"/>
    <cellStyle name="Accent1 2 8" xfId="15268" xr:uid="{7F67FC4A-7F6A-4315-84C9-EACC1BBCC87F}"/>
    <cellStyle name="Accent1 2 9" xfId="15259" xr:uid="{4FD49669-5970-4098-BCFB-22A280ABA098}"/>
    <cellStyle name="Accent1 3" xfId="15269" xr:uid="{90287D05-B152-4208-ACD3-AD00E91E1464}"/>
    <cellStyle name="Accent1 3 2" xfId="15270" xr:uid="{6329D488-1DE7-4C57-9E61-3DEE97F578C0}"/>
    <cellStyle name="Accent1 4" xfId="15271" xr:uid="{B8367849-6148-4AA5-B0CC-2B56C987041F}"/>
    <cellStyle name="Accent1 5" xfId="15272" xr:uid="{9955BF06-F153-4740-8EB6-866170F6B34C}"/>
    <cellStyle name="Accent1 6" xfId="15273" xr:uid="{C09EB627-7A49-4F56-88C7-464824627AD4}"/>
    <cellStyle name="Accent1 7" xfId="15274" xr:uid="{5E682FB4-CB82-492E-B5FA-25A3D69AE0F8}"/>
    <cellStyle name="Accent1 8" xfId="15275" xr:uid="{D676DE71-15F8-4542-8323-F7692D6E5F17}"/>
    <cellStyle name="Accent1 9" xfId="15276" xr:uid="{4900B95F-A46F-4BF9-B094-111232323E96}"/>
    <cellStyle name="Accent2 - 20%" xfId="15277" xr:uid="{734AB2C2-3231-4BF8-9599-9903C9E05E3B}"/>
    <cellStyle name="Accent2 - 40%" xfId="15278" xr:uid="{CD0D9B23-1C01-4290-92DB-5B01D439D15A}"/>
    <cellStyle name="Accent2 - 60%" xfId="15279" xr:uid="{AE299D81-1619-46C3-839A-14A526B38A4D}"/>
    <cellStyle name="Accent2 10" xfId="15280" xr:uid="{4372F114-CA6F-4651-8312-CE9424CBA026}"/>
    <cellStyle name="Accent2 11" xfId="15281" xr:uid="{928855E4-0C69-4637-A381-C214E3200AFF}"/>
    <cellStyle name="Accent2 2" xfId="15282" xr:uid="{41B32A9C-4C15-4BC9-92F5-AFBB11C1C868}"/>
    <cellStyle name="Accent2 2 2" xfId="15283" xr:uid="{ACA0C530-FD6F-4EBA-9FA8-F72741B9404A}"/>
    <cellStyle name="Accent2 2 3" xfId="15284" xr:uid="{F7A3CB80-4B8E-4227-8391-873D9CAB5D65}"/>
    <cellStyle name="Accent2 2 3 2" xfId="15285" xr:uid="{441E3128-8E93-47AC-A50F-4A14B98B10D7}"/>
    <cellStyle name="Accent2 2 3 3" xfId="15286" xr:uid="{845A8A9F-94BC-4539-9417-534C18B657FD}"/>
    <cellStyle name="Accent2 2 4" xfId="15287" xr:uid="{BD711A48-1D7A-4721-AC86-A2D8246B1FD9}"/>
    <cellStyle name="Accent2 2 5" xfId="15288" xr:uid="{E7AA76DA-A686-4751-A862-E9D613FD3A70}"/>
    <cellStyle name="Accent2 2 6" xfId="15289" xr:uid="{E2D3A51B-275C-4417-BCCE-7D44DB401811}"/>
    <cellStyle name="Accent2 2 7" xfId="15290" xr:uid="{D1E71581-4020-4F8B-94D0-47F9B56A1D0C}"/>
    <cellStyle name="Accent2 2 8" xfId="15291" xr:uid="{5C5FD7D3-66B4-4A79-9D14-E96961596CE4}"/>
    <cellStyle name="Accent2 3" xfId="15292" xr:uid="{7BF3AF3B-FA04-42B4-85D7-068A190D8CA7}"/>
    <cellStyle name="Accent2 3 2" xfId="15293" xr:uid="{DB12220D-8141-4B06-90B4-3DDD2195052C}"/>
    <cellStyle name="Accent2 4" xfId="15294" xr:uid="{B4B5BBBA-E0A7-4FFE-B490-B59FFA4E4071}"/>
    <cellStyle name="Accent2 5" xfId="15295" xr:uid="{191C577B-2A39-4E9D-9DA7-F38334D93AEC}"/>
    <cellStyle name="Accent2 6" xfId="15296" xr:uid="{C05BF3D5-ED03-48A2-9261-675341723CD3}"/>
    <cellStyle name="Accent2 7" xfId="15297" xr:uid="{313E78B9-821F-449E-825D-C8A93571E8C0}"/>
    <cellStyle name="Accent2 8" xfId="15298" xr:uid="{06AE529B-B07D-4C23-B4FF-8F4D9DCE98CE}"/>
    <cellStyle name="Accent2 9" xfId="15299" xr:uid="{81FA30AE-69AA-40B1-B2D8-EF27A982F6DE}"/>
    <cellStyle name="Accent3 - 20%" xfId="15300" xr:uid="{655494F8-0043-4A0F-8342-7AADEF3FE643}"/>
    <cellStyle name="Accent3 - 40%" xfId="15301" xr:uid="{6AB457B2-60BD-45C7-94E4-F7E53A2CA750}"/>
    <cellStyle name="Accent3 - 60%" xfId="15302" xr:uid="{3E804C8B-02B4-4AF4-95DE-78FCBF0F4580}"/>
    <cellStyle name="Accent3 10" xfId="15303" xr:uid="{FAFA2EFF-7E65-4E0F-A399-6832E7EF51C1}"/>
    <cellStyle name="Accent3 11" xfId="15304" xr:uid="{096485CD-1991-4930-9167-4856D29A615A}"/>
    <cellStyle name="Accent3 2" xfId="15305" xr:uid="{1EEB9196-71D3-4949-BD90-5F0E94FB6DE9}"/>
    <cellStyle name="Accent3 2 2" xfId="15306" xr:uid="{D417074D-E2C8-4C75-8D74-1FDD0B8FF71C}"/>
    <cellStyle name="Accent3 2 3" xfId="15307" xr:uid="{BF1DB93A-E126-4908-B5D2-06617082CB69}"/>
    <cellStyle name="Accent3 2 3 2" xfId="15308" xr:uid="{4424E1E2-9BF9-4566-97ED-E8EB90945D52}"/>
    <cellStyle name="Accent3 2 3 3" xfId="15309" xr:uid="{6CEDC1A8-6D85-4BB6-BDC2-EC577BE83993}"/>
    <cellStyle name="Accent3 2 4" xfId="15310" xr:uid="{755D82AC-2A01-492B-9D1C-CF69432B0DCC}"/>
    <cellStyle name="Accent3 2 5" xfId="15311" xr:uid="{D1F652BF-4E0E-49D6-B482-74ACAC1B6180}"/>
    <cellStyle name="Accent3 2 6" xfId="15312" xr:uid="{324E71BA-7557-4681-BC94-D975AC0B935E}"/>
    <cellStyle name="Accent3 2 7" xfId="15313" xr:uid="{BAC44DB0-8CA3-4459-9357-8FEA71D6F86D}"/>
    <cellStyle name="Accent3 2 8" xfId="15314" xr:uid="{1E3FAEC8-610C-4200-8502-2B3ADCFAE4E0}"/>
    <cellStyle name="Accent3 3" xfId="15315" xr:uid="{2086FCFC-7E1E-49C4-83C6-064E527FE69E}"/>
    <cellStyle name="Accent3 3 2" xfId="15316" xr:uid="{96AF080F-34B0-49CE-9F8C-F3B48414780C}"/>
    <cellStyle name="Accent3 4" xfId="15317" xr:uid="{40268353-3E07-42CA-B295-6C5E9022DB07}"/>
    <cellStyle name="Accent3 5" xfId="15318" xr:uid="{1127ACB5-1659-4EF5-A1E4-94BDCFF00411}"/>
    <cellStyle name="Accent3 6" xfId="15319" xr:uid="{76D8E437-A48E-4BE4-94CD-862A584DFFE8}"/>
    <cellStyle name="Accent3 7" xfId="15320" xr:uid="{D1AFCD02-E932-4DCF-A590-42860289EDCD}"/>
    <cellStyle name="Accent3 8" xfId="15321" xr:uid="{1BFC0CC8-6D20-48A8-A756-61E642912194}"/>
    <cellStyle name="Accent3 9" xfId="15322" xr:uid="{09A03773-2F2B-4F0F-82C9-540A8C4C73E1}"/>
    <cellStyle name="Accent4 - 20%" xfId="15323" xr:uid="{F1F6C834-ED45-4B8E-872B-B0C3AA2A6EA3}"/>
    <cellStyle name="Accent4 - 40%" xfId="15324" xr:uid="{C1FDAE24-EBEA-49DF-8A40-14028DEC28F0}"/>
    <cellStyle name="Accent4 - 60%" xfId="15325" xr:uid="{1551FD5C-CE93-40CE-A7C1-0E54EF3D4DDA}"/>
    <cellStyle name="Accent4 10" xfId="15326" xr:uid="{D1A69CD7-E912-4030-A039-4BC1CA0BDD6B}"/>
    <cellStyle name="Accent4 11" xfId="15327" xr:uid="{DB152721-DAF8-4D99-AF85-B0EBE7FA1D91}"/>
    <cellStyle name="Accent4 2" xfId="15328" xr:uid="{E471C0C6-A289-424A-A647-7182D1494FD6}"/>
    <cellStyle name="Accent4 2 2" xfId="15329" xr:uid="{9CAE209E-AFEE-4B03-A1D7-9EF76574F6CE}"/>
    <cellStyle name="Accent4 2 3" xfId="15330" xr:uid="{501F011C-AB2F-4E36-ABE1-AD5457B4A639}"/>
    <cellStyle name="Accent4 2 3 2" xfId="15331" xr:uid="{E9DEA8DA-8E87-40E4-983C-7D1F6A340D6F}"/>
    <cellStyle name="Accent4 2 3 3" xfId="15332" xr:uid="{AA1434D4-44DC-4AAE-9673-C27FE21FCA8D}"/>
    <cellStyle name="Accent4 2 4" xfId="15333" xr:uid="{4AA57621-F92A-4976-84CE-82EA38EE060A}"/>
    <cellStyle name="Accent4 2 5" xfId="15334" xr:uid="{8E3A95D9-1C18-410F-8717-2827A8CAFE7D}"/>
    <cellStyle name="Accent4 2 6" xfId="15335" xr:uid="{30D7F7BD-D346-4367-B488-6F8FB5D947DD}"/>
    <cellStyle name="Accent4 2 7" xfId="15336" xr:uid="{46D6B66A-A688-4C2D-838C-D57D54E5D27C}"/>
    <cellStyle name="Accent4 2 8" xfId="15337" xr:uid="{6E6FDFCC-7C97-4117-B4CA-E5AC1CA0AF07}"/>
    <cellStyle name="Accent4 3" xfId="15338" xr:uid="{5685F915-B9A9-4519-8B0D-3B403B246496}"/>
    <cellStyle name="Accent4 3 2" xfId="15339" xr:uid="{2D153199-C2C2-45AF-9C19-192EDEADDA95}"/>
    <cellStyle name="Accent4 4" xfId="15340" xr:uid="{1BF7EADD-40F2-41A9-8ABC-8B070318B4C6}"/>
    <cellStyle name="Accent4 5" xfId="15341" xr:uid="{8A64B961-29A3-422B-9E14-32B999E349B6}"/>
    <cellStyle name="Accent4 6" xfId="15342" xr:uid="{ECC6CACF-7A73-4FD9-995E-CD8CA704F82D}"/>
    <cellStyle name="Accent4 7" xfId="15343" xr:uid="{E7D6B96C-E617-43AC-BD1B-C8BD8511556B}"/>
    <cellStyle name="Accent4 8" xfId="15344" xr:uid="{401840FE-3640-4CB5-89B3-50E18F1DEC36}"/>
    <cellStyle name="Accent4 9" xfId="15345" xr:uid="{90A9ACFB-8DAA-417B-9CA5-791CAF1ED1D8}"/>
    <cellStyle name="Accent5 - 20%" xfId="15346" xr:uid="{CC3C61D5-D2BE-4079-A05F-926E8DB4C90D}"/>
    <cellStyle name="Accent5 - 40%" xfId="15347" xr:uid="{F2A3FED7-02C3-495D-AFAB-1A1F18AF117D}"/>
    <cellStyle name="Accent5 - 60%" xfId="15348" xr:uid="{1C0171DB-8498-4AD5-AA05-B93717F8DB6B}"/>
    <cellStyle name="Accent5 10" xfId="15349" xr:uid="{DE98C522-1E26-4A19-B173-658B28D24536}"/>
    <cellStyle name="Accent5 11" xfId="15350" xr:uid="{0A247B25-17B4-4B06-BE0D-D0F14531A315}"/>
    <cellStyle name="Accent5 2" xfId="15351" xr:uid="{5B4C1D17-190B-4D3E-827D-3FF36DE79369}"/>
    <cellStyle name="Accent5 2 2" xfId="15352" xr:uid="{125080C2-4A55-4A6A-A9D1-90FAC7F81889}"/>
    <cellStyle name="Accent5 2 3" xfId="15353" xr:uid="{F72E3444-D59A-4550-8F07-2D7BEE15B4EA}"/>
    <cellStyle name="Accent5 2 3 2" xfId="15354" xr:uid="{A1FC3317-921A-4A93-B2A3-0A8AEC6D0230}"/>
    <cellStyle name="Accent5 2 3 3" xfId="15355" xr:uid="{366DC67C-D786-4474-B4D6-56CA45937F80}"/>
    <cellStyle name="Accent5 2 4" xfId="15356" xr:uid="{A3DEAB95-4526-48B2-B0C4-D0431A5103B9}"/>
    <cellStyle name="Accent5 2 5" xfId="15357" xr:uid="{78982F46-04C5-46B5-8567-0339DF994C81}"/>
    <cellStyle name="Accent5 2 6" xfId="15358" xr:uid="{5F725089-9A8E-4C2D-A493-CB5A281A21E5}"/>
    <cellStyle name="Accent5 2 7" xfId="15359" xr:uid="{3E7768D7-F849-4D2F-B922-6F009C4E5804}"/>
    <cellStyle name="Accent5 2 8" xfId="15360" xr:uid="{06A54473-0662-4BA1-923A-24F6BB7F1890}"/>
    <cellStyle name="Accent5 3" xfId="15361" xr:uid="{83D37EF7-9094-4307-BF01-36BFBC657BA6}"/>
    <cellStyle name="Accent5 3 2" xfId="15362" xr:uid="{7D767CF9-DC78-4697-B92A-663FF81DECEA}"/>
    <cellStyle name="Accent5 4" xfId="15363" xr:uid="{A71BC9EC-815E-43CF-AAA4-4A33481E6F85}"/>
    <cellStyle name="Accent5 5" xfId="15364" xr:uid="{E6640F7C-1B82-4D9D-B76A-CB00E88391D3}"/>
    <cellStyle name="Accent5 6" xfId="15365" xr:uid="{645F61FD-3254-4944-A73F-B40BF2B9A074}"/>
    <cellStyle name="Accent5 7" xfId="15366" xr:uid="{12EB0713-20B9-48E3-B398-AE32497D5966}"/>
    <cellStyle name="Accent5 8" xfId="15367" xr:uid="{6C932A2D-F7B8-4017-96B4-0FE0D890B35A}"/>
    <cellStyle name="Accent5 9" xfId="15368" xr:uid="{4FC859EE-DA64-46E0-BEB9-0EE9640BBF76}"/>
    <cellStyle name="Accent6 - 20%" xfId="15369" xr:uid="{BB7E346B-3F33-4F48-8591-F5E3411B18AA}"/>
    <cellStyle name="Accent6 - 40%" xfId="15370" xr:uid="{6733C2C7-8D52-48DD-8C2D-7E17507A571B}"/>
    <cellStyle name="Accent6 - 60%" xfId="15371" xr:uid="{693285B5-C8AF-4CFB-B985-324BA3C466DB}"/>
    <cellStyle name="Accent6 10" xfId="15372" xr:uid="{EA2A0F47-3AAD-4D7C-9A23-5FF0E20ED22D}"/>
    <cellStyle name="Accent6 11" xfId="15373" xr:uid="{B3DBE510-825D-4AB1-BDA5-5968DBB30901}"/>
    <cellStyle name="Accent6 2" xfId="15374" xr:uid="{80BB68EF-9F6F-4426-9DB5-FA62182600FC}"/>
    <cellStyle name="Accent6 2 2" xfId="15375" xr:uid="{50EEFAEF-B1D3-42DD-807A-5B09A82D0DF5}"/>
    <cellStyle name="Accent6 2 3" xfId="15376" xr:uid="{75AAB7E1-54E3-4503-97B1-D5B1BCB050B9}"/>
    <cellStyle name="Accent6 2 3 2" xfId="15377" xr:uid="{DBDE7578-CC80-45DF-84EF-01CB57A79F25}"/>
    <cellStyle name="Accent6 2 3 3" xfId="15378" xr:uid="{0BF0B927-6683-44F7-BF2A-D2419F49E55B}"/>
    <cellStyle name="Accent6 2 4" xfId="15379" xr:uid="{E12916C9-5140-48EB-8439-6384E7B2E146}"/>
    <cellStyle name="Accent6 2 5" xfId="15380" xr:uid="{E31C8981-3569-4F42-B5B9-4D69D76BA995}"/>
    <cellStyle name="Accent6 2 6" xfId="15381" xr:uid="{8394F843-B9BB-419F-AA16-9C7E25811D64}"/>
    <cellStyle name="Accent6 2 7" xfId="15382" xr:uid="{783374DF-92D8-4D77-A69A-6154BECBA405}"/>
    <cellStyle name="Accent6 2 8" xfId="15383" xr:uid="{A92B272B-D15C-4436-8C3C-3A36BABB7FE8}"/>
    <cellStyle name="Accent6 3" xfId="15384" xr:uid="{637650AD-47A1-4599-AC3C-A9758DE4D312}"/>
    <cellStyle name="Accent6 3 2" xfId="15385" xr:uid="{516E70DF-9DF4-4269-B9B0-DD5799E3C3DF}"/>
    <cellStyle name="Accent6 4" xfId="15386" xr:uid="{61D9DF78-1D63-4E50-8449-1A8C01920ABE}"/>
    <cellStyle name="Accent6 5" xfId="15387" xr:uid="{FAEB5EE8-C08F-4FC3-9164-E8F56955E77F}"/>
    <cellStyle name="Accent6 6" xfId="15388" xr:uid="{7B9080C1-A31E-439A-B9AA-633719859DA5}"/>
    <cellStyle name="Accent6 7" xfId="15389" xr:uid="{AB106B2A-183B-4F9C-9279-C4A965BE9946}"/>
    <cellStyle name="Accent6 8" xfId="15390" xr:uid="{8649389F-5A14-4E6F-81C5-F6C8F77CF175}"/>
    <cellStyle name="Accent6 9" xfId="15391" xr:uid="{6530BF5E-FC69-4134-8E76-44CADD179F94}"/>
    <cellStyle name="Accounting" xfId="15392" xr:uid="{6C3B317B-4B4F-4F12-AAB8-F090F0EB31EF}"/>
    <cellStyle name="Accounting 2" xfId="15393" xr:uid="{B344431A-F5B5-4884-984D-08CE94F49A0C}"/>
    <cellStyle name="active" xfId="15394" xr:uid="{C6B04D50-EFB3-4ABF-AFB5-1B5F359E2FA1}"/>
    <cellStyle name="active 2" xfId="15395" xr:uid="{04C07438-1A82-46F5-9153-156293286CBE}"/>
    <cellStyle name="Actual Date" xfId="15396" xr:uid="{AB64DB42-E5B9-4584-B641-7A528C7CAE44}"/>
    <cellStyle name="Actual Date 2" xfId="15397" xr:uid="{796332F8-B2D2-4C79-9B2E-D94F8EDF9709}"/>
    <cellStyle name="Actual Date 3" xfId="15398" xr:uid="{C95DCE7E-38BE-4342-AE50-04E69185BF97}"/>
    <cellStyle name="Adjustable" xfId="15399" xr:uid="{19E97E8E-4E69-4D0E-9EE0-33C73B84A99B}"/>
    <cellStyle name="adjusted" xfId="15400" xr:uid="{B30C3179-B95B-4C55-88DF-D99975889BCD}"/>
    <cellStyle name="ÅëÈ­ [0]_±âÅ¸" xfId="15401" xr:uid="{630D3133-63D0-47C4-8131-E943E01FBFE4}"/>
    <cellStyle name="AeE­ [0]_INQUIRY ¿μ¾÷AßAø " xfId="15402" xr:uid="{CE7B767F-0995-4958-B80F-B4BBE1F609E2}"/>
    <cellStyle name="ÅëÈ­_±âÅ¸" xfId="15403" xr:uid="{0F45F541-3E94-4A1C-80D6-F713C1DEF248}"/>
    <cellStyle name="AeE­_INQUIRY ¿μ¾÷AßAø " xfId="15404" xr:uid="{A932BCA3-4B16-4BA0-8591-1521E2A3F43C}"/>
    <cellStyle name="AFE" xfId="15405" xr:uid="{3182A546-F6DE-4CDA-A681-90FE3B023987}"/>
    <cellStyle name="Año" xfId="15406" xr:uid="{AE567194-F271-43CE-AAB5-129926CB6C9F}"/>
    <cellStyle name="args.style" xfId="15407" xr:uid="{A9A347E0-57AE-473E-94AD-CAE4C2187BDE}"/>
    <cellStyle name="Arial8" xfId="15408" xr:uid="{0D468C3F-8E5F-49A3-AB91-8557A324493B}"/>
    <cellStyle name="Array" xfId="15409" xr:uid="{6924EAB6-7C9E-4600-AA6A-98901813B2EC}"/>
    <cellStyle name="Arreg" xfId="15410" xr:uid="{972F4368-9E0A-4E31-8629-735B18932059}"/>
    <cellStyle name="Assumption" xfId="15411" xr:uid="{21CA9DE9-0860-4E9F-9C50-DE9FD7F08247}"/>
    <cellStyle name="ÄÞ¸¶ [0]_±âÅ¸" xfId="15412" xr:uid="{093E4497-6D1D-4864-B066-A8192C14C3B2}"/>
    <cellStyle name="AÞ¸¶ [0]_INQUIRY ¿μ¾÷AßAø " xfId="15413" xr:uid="{D76FAE03-B8F9-430E-80ED-2A86C43C19E0}"/>
    <cellStyle name="ÄÞ¸¶_±âÅ¸" xfId="15414" xr:uid="{A46B3530-6DAD-43C7-BC96-E8C7692E5B04}"/>
    <cellStyle name="AÞ¸¶_INQUIRY ¿μ¾÷AßAø " xfId="15415" xr:uid="{B61EC74F-08DC-4E35-AA76-F21A6DE3B1B7}"/>
    <cellStyle name="Availability" xfId="15416" xr:uid="{21265798-4C93-426D-883F-42F947D22609}"/>
    <cellStyle name="b" xfId="15417" xr:uid="{96371F4C-FE85-4A96-A46E-FE8CF3635604}"/>
    <cellStyle name="b_Flux Combo 4-10" xfId="15418" xr:uid="{1E6CFA7C-89A5-48CF-97DA-8D3D6B6CF31B}"/>
    <cellStyle name="b_Flux Combo 4-10 2" xfId="15419" xr:uid="{AE6F2AD3-AF8E-424A-94E2-CB52A850D363}"/>
    <cellStyle name="b_Flux Combo 4-10_9. Staff Cost-External Services" xfId="15420" xr:uid="{7845F036-B6B9-4264-8F32-1CD20C984D11}"/>
    <cellStyle name="b_Flux Combo 4-10_9. Staff Cost-External Services 2" xfId="15421" xr:uid="{C7E673BF-8ECD-450F-BA09-92D5450CF908}"/>
    <cellStyle name="b_Flux Combo 4-10_9. Staff Cost-External Services_1" xfId="15422" xr:uid="{8732A642-6526-45D3-8AEF-F4D7C12C88DD}"/>
    <cellStyle name="b_Flux Combo 4-10_9. Staff Cost-External Services_1 2" xfId="15423" xr:uid="{EE9A621A-267E-40C2-B3BA-C6D96A1903A6}"/>
    <cellStyle name="b_Flux Combo 4-10_9. Staff Cost-External Services_1 2 2" xfId="15424" xr:uid="{684974C8-839A-44CB-B145-096E2AFBA0A1}"/>
    <cellStyle name="b_Flux Combo 4-10_9. Staff Cost-External Services_1 3" xfId="15425" xr:uid="{C478FD22-9B03-4F91-875C-604E976A5999}"/>
    <cellStyle name="b_Flux Combo 4-10_9. Staff Cost-External Services_1_9. Staff Cost-External Services" xfId="15426" xr:uid="{67896F74-C0D2-4D91-A5B8-F9CE257A3BCF}"/>
    <cellStyle name="b_Flux Combo 4-10_9. Staff Cost-External Services_1_9. Staff Cost-External Services 2" xfId="15427" xr:uid="{10F7A991-2937-49AD-A70D-D3C83D4C7757}"/>
    <cellStyle name="b_Flux Combo 4-10_Conversion" xfId="15428" xr:uid="{37ED440B-EAD3-40C9-A7E3-6939E07E9420}"/>
    <cellStyle name="b_Flux Combo 4-10_Conversion 2" xfId="15429" xr:uid="{40F48AE0-676F-45A2-9389-5AE6C4BCE818}"/>
    <cellStyle name="b_Flux Combo 4-10_Conversion 2 2" xfId="15430" xr:uid="{5A1780BB-481A-4524-9A8D-0D651047796E}"/>
    <cellStyle name="b_Flux Combo 4-10_Conversion 3" xfId="15431" xr:uid="{15628C8B-A3AC-4D37-A848-584C24C55F3B}"/>
    <cellStyle name="b_Flux Combo 4-10_One Corp Summary" xfId="15432" xr:uid="{38CC2105-B1D2-42B8-964F-AFEFA368983D}"/>
    <cellStyle name="b_Flux Combo 4-10_One Corp Summary 2" xfId="15433" xr:uid="{FAB03FD7-39A6-4617-801B-4EC8B4CEB068}"/>
    <cellStyle name="b_Flux Combo 4-10_One Corp Summary 2 2" xfId="15434" xr:uid="{B6F75D2D-9744-44C4-B38D-26331F993C89}"/>
    <cellStyle name="b_Flux Combo 4-10_One Corp Summary 3" xfId="15435" xr:uid="{BB239F1D-1086-4578-8ECF-F1928C43F838}"/>
    <cellStyle name="b_Flux Combo 4-10_One Corp Summary_9. Staff Cost-External Services" xfId="15436" xr:uid="{2FD77C5F-AC6E-4327-B93F-CD19057DF75C}"/>
    <cellStyle name="b_Flux Combo 4-10_One Corp Summary_9. Staff Cost-External Services 2" xfId="15437" xr:uid="{3ED18294-FB74-4B9C-8EA5-79199B4F6FCE}"/>
    <cellStyle name="Background" xfId="15438" xr:uid="{4F6F9A89-B959-4891-B063-EA712000A3F9}"/>
    <cellStyle name="Background 2" xfId="15439" xr:uid="{D216DEA3-18F2-4CEF-A90A-59A1EC23E602}"/>
    <cellStyle name="Background 2 2" xfId="15440" xr:uid="{79FA639C-DD76-4E56-97F2-4A5AAB7899B5}"/>
    <cellStyle name="Background 3" xfId="15441" xr:uid="{C823EBFB-DBEA-41A9-94B3-AC577BA98150}"/>
    <cellStyle name="Bad 10" xfId="15442" xr:uid="{DEB2D36C-89D7-4E49-9390-F69B96AA35DD}"/>
    <cellStyle name="Bad 11" xfId="15443" xr:uid="{85FFF95B-0148-42FD-A5B9-8480A916289B}"/>
    <cellStyle name="Bad 2" xfId="15444" xr:uid="{16D5E151-2D83-4D7C-8D0E-3A764A8E9B4F}"/>
    <cellStyle name="Bad 2 2" xfId="15445" xr:uid="{5980C28E-8DEC-43FC-B5B4-18FC9B7B4C24}"/>
    <cellStyle name="Bad 2 3" xfId="15446" xr:uid="{4D4CDADC-88D4-4A9A-8CC2-9DB415FDA21B}"/>
    <cellStyle name="Bad 2 3 2" xfId="15447" xr:uid="{44E29F2F-6684-4462-95D7-E25828D5D7B0}"/>
    <cellStyle name="Bad 2 3 3" xfId="15448" xr:uid="{51BE9CA8-A732-4E36-BC3F-36EFB85D2524}"/>
    <cellStyle name="Bad 2 4" xfId="15449" xr:uid="{E1154097-07AB-4927-9669-16374DED184F}"/>
    <cellStyle name="Bad 2 5" xfId="15450" xr:uid="{A9945360-BEF5-4EC2-9B9A-3B66871107F4}"/>
    <cellStyle name="Bad 2 6" xfId="15451" xr:uid="{2246C5FD-1C59-4E76-AE2D-C322F63B6C8C}"/>
    <cellStyle name="Bad 2 7" xfId="15452" xr:uid="{24AE6C9F-22CC-4B60-A419-F42E1BD732E8}"/>
    <cellStyle name="Bad 2 8" xfId="15453" xr:uid="{31919672-267D-4BC1-8924-BF314D5EDF4C}"/>
    <cellStyle name="Bad 3" xfId="15454" xr:uid="{813EFAC7-87BD-495D-BF79-E9FC38178F55}"/>
    <cellStyle name="Bad 3 2" xfId="15455" xr:uid="{1629A2D3-C53E-4965-97E9-7A7D806CA462}"/>
    <cellStyle name="Bad 4" xfId="15456" xr:uid="{185344B4-9334-49AE-A5B7-2F7E46587B8F}"/>
    <cellStyle name="Bad 5" xfId="15457" xr:uid="{0FA01BD2-0C91-4A9F-B206-AE0B2CDF2D73}"/>
    <cellStyle name="Bad 6" xfId="15458" xr:uid="{7B366E63-C818-4910-8EC7-DD6784C9A160}"/>
    <cellStyle name="Bad 7" xfId="15459" xr:uid="{F4B2E155-D84D-4DF6-8A61-046F004DD079}"/>
    <cellStyle name="Bad 8" xfId="15460" xr:uid="{59CBB62B-FE4D-4D34-B159-D5323EFC8F68}"/>
    <cellStyle name="Bad 9" xfId="15461" xr:uid="{8C74CF28-DA58-4AF8-B153-663991803AC0}"/>
    <cellStyle name="BALANZA" xfId="15462" xr:uid="{F1799F07-A70E-486D-B73F-3E6D0D448B44}"/>
    <cellStyle name="Basic" xfId="15463" xr:uid="{EEDF3A0F-E501-4E07-8656-CFC71CAA7835}"/>
    <cellStyle name="Basic - Style1" xfId="15464" xr:uid="{CBBA5723-B837-42B6-896A-19566A372BC4}"/>
    <cellStyle name="Besuchter Hyperlink" xfId="15465" xr:uid="{E67D0342-749A-4078-AC8A-75363C44D70C}"/>
    <cellStyle name="bl" xfId="15466" xr:uid="{C60484BD-BC78-4BE2-BC2B-562730E003B4}"/>
    <cellStyle name="Black" xfId="15467" xr:uid="{674DD9B9-3351-4401-B794-5410B2FFA492}"/>
    <cellStyle name="black$" xfId="15468" xr:uid="{CE1E59FE-451A-4DF1-B49F-C6E503E727AB}"/>
    <cellStyle name="blackcomma" xfId="15469" xr:uid="{C5034833-9EFC-4DC3-8BC7-747CE7FC91A6}"/>
    <cellStyle name="blackcomma 2" xfId="15470" xr:uid="{BC94C713-A4B6-4C77-8FDC-55E19B52B8BA}"/>
    <cellStyle name="blackcomma 2 2" xfId="15471" xr:uid="{624BEB72-6E7D-49D4-A5C1-E00F29BC880B}"/>
    <cellStyle name="blackcomma 3" xfId="15472" xr:uid="{59A214BD-5F55-4F17-A19F-B3419384BE57}"/>
    <cellStyle name="Blue" xfId="15473" xr:uid="{2E659D05-10BA-4B23-81E2-C6D26B12390E}"/>
    <cellStyle name="blue$" xfId="15474" xr:uid="{C77F9D30-D936-475B-B8E1-6A702196C741}"/>
    <cellStyle name="bluecomma" xfId="15475" xr:uid="{5D887B53-7E6A-43E9-8802-6520A6FC8B95}"/>
    <cellStyle name="bluepercent" xfId="15476" xr:uid="{BD777107-ED92-4330-A2C7-3BD60147BE4E}"/>
    <cellStyle name="Body" xfId="15477" xr:uid="{9BD3198E-56CC-4D7E-A6A6-D39C6F66C19C}"/>
    <cellStyle name="Bold" xfId="15478" xr:uid="{133934E8-5FA9-432F-B68A-7A3A388C5443}"/>
    <cellStyle name="Bold Preto" xfId="15479" xr:uid="{94719FE2-9B06-487F-B672-E190C6CF71CF}"/>
    <cellStyle name="Bold/Border" xfId="15480" xr:uid="{40D2AA54-EB06-4CB9-ACBD-365B797E6C8C}"/>
    <cellStyle name="Bold/Border 2" xfId="15481" xr:uid="{6C137D55-E505-4231-A741-196151978CB5}"/>
    <cellStyle name="Border" xfId="15482" xr:uid="{26951771-18F5-4A7B-9974-741CD75A8D04}"/>
    <cellStyle name="Border 2" xfId="15483" xr:uid="{9183774A-D826-4A47-BD5B-5F770885D232}"/>
    <cellStyle name="Border Heavy" xfId="15484" xr:uid="{71082E2F-1EBD-4823-8979-C4A137678EE8}"/>
    <cellStyle name="Border Thin" xfId="15485" xr:uid="{13251B63-364E-49B1-8017-30450AB35B7B}"/>
    <cellStyle name="Bottom bold border" xfId="15486" xr:uid="{256F8551-D79D-4229-899C-862AA0993696}"/>
    <cellStyle name="Bottom bold border 2" xfId="15487" xr:uid="{7998AAEE-6B48-442A-9A63-542EFCAF518C}"/>
    <cellStyle name="Bottom single border" xfId="15488" xr:uid="{F4325C25-50A3-46F9-8588-536D6D704C2D}"/>
    <cellStyle name="Box_Small" xfId="15489" xr:uid="{77161233-D484-4E47-8A10-C65846F57662}"/>
    <cellStyle name="Buena" xfId="15490" xr:uid="{A1C771E9-2D82-4FC8-B3AA-19867EB29874}"/>
    <cellStyle name="Buena 2" xfId="15491" xr:uid="{C2B00B73-F9B4-4511-91FF-78DD48D0F1D5}"/>
    <cellStyle name="Buena 2 2" xfId="15492" xr:uid="{B17C5A93-F711-477E-BB4C-9A7797B99DCA}"/>
    <cellStyle name="Buena 3" xfId="15493" xr:uid="{226A4D00-5353-41E7-B60A-52B34A7ECD34}"/>
    <cellStyle name="Buena 4" xfId="15494" xr:uid="{B6C1B2CA-51F3-4A19-8441-741E55BB2B49}"/>
    <cellStyle name="Bullet" xfId="15495" xr:uid="{0295FB53-3F77-4BA7-BB2E-A519459D2CC5}"/>
    <cellStyle name="c" xfId="15496" xr:uid="{864FAE65-A43D-49DE-909D-2D99203E2794}"/>
    <cellStyle name="c_9. Staff Cost-External Services" xfId="15497" xr:uid="{B4A9E0CB-FA9D-4CDE-AEEA-C5192EEAC769}"/>
    <cellStyle name="c_Conversion" xfId="15498" xr:uid="{64B1D01E-23FF-408E-A6E1-587E0C4139BE}"/>
    <cellStyle name="c_FIN € Summary" xfId="15499" xr:uid="{BA5C0765-4D0D-49AA-AFE2-F45A5A940C2C}"/>
    <cellStyle name="c_One Corp Summary" xfId="15500" xr:uid="{2A801852-D415-45B0-8B66-BDBD29FA687A}"/>
    <cellStyle name="Ç¥ÁØ_¿ù°£¿ä¾àº¸°í" xfId="15501" xr:uid="{3E0CA592-4F80-4E53-939E-7D906E87CCD5}"/>
    <cellStyle name="C￥AØ_¿μ¾÷CoE² " xfId="15502" xr:uid="{B960AA3B-0FC0-4085-AF97-9D7E1FA546C6}"/>
    <cellStyle name="Ç¥ÁØ_»ç¾÷ºÎº° ÃÑ°è " xfId="15503" xr:uid="{CAE50803-475F-4BC6-9055-7AC212D79117}"/>
    <cellStyle name="C￥AØ_≫c¾÷ºIº° AN°e " xfId="15504" xr:uid="{F6F09288-FD42-4FBA-8F45-E93DDA172814}"/>
    <cellStyle name="Ç¥ÁØ_0N-HANDLING " xfId="15505" xr:uid="{870CB9D3-B875-44AC-AA27-45F1AF83CCE0}"/>
    <cellStyle name="C￥AØ_5-1±¤°i " xfId="15506" xr:uid="{98B71C1F-E627-41D5-97F5-10A01C2A8E92}"/>
    <cellStyle name="Ç¥ÁØ_5-1±¤°í " xfId="15507" xr:uid="{14599BE7-9B9C-4624-B630-5631DA06CF22}"/>
    <cellStyle name="C￥AØ_5-1±¤°i _9. Staff Cost-External Services" xfId="15508" xr:uid="{C617D6E6-5335-4811-91A2-D156EAF71E43}"/>
    <cellStyle name="Ç¥ÁØ_5-1±¤°í _9. Staff Cost-External Services" xfId="15509" xr:uid="{8B31871B-8BF1-45E1-8B91-C0C37AE9FF12}"/>
    <cellStyle name="C￥AØ_5-1±¤°i _Conversion" xfId="15510" xr:uid="{5F0B1E2D-C55C-4C31-BEF3-7B4A9B063613}"/>
    <cellStyle name="Ç¥ÁØ_5-1±¤°í _Conversion" xfId="15511" xr:uid="{F7A9FDCB-F541-4D5E-ADC2-DA45BB261827}"/>
    <cellStyle name="C￥AØ_5-1±¤°i _FIN € Summary" xfId="15512" xr:uid="{362C165D-999D-4628-AE23-6EEB866F9E96}"/>
    <cellStyle name="Ç¥ÁØ_5-1±¤°í _FIN € Summary" xfId="15513" xr:uid="{05A4AF64-4D7E-4767-BB23-DC120C4FA3F1}"/>
    <cellStyle name="C￥AØ_5-1±¤°i _One Corp Summary" xfId="15514" xr:uid="{1B03FCCB-3FE3-49C8-A9F2-2533A4EF1C05}"/>
    <cellStyle name="Ç¥ÁØ_5-1±¤°í _One Corp Summary" xfId="15515" xr:uid="{7BCCD424-E69B-4F86-B94A-B08E43C8B5D4}"/>
    <cellStyle name="C￥AØ_Ay°eC￥(2¿u) " xfId="15516" xr:uid="{FE02E9C2-A1D8-447F-95E9-FAF55F7B7AF1}"/>
    <cellStyle name="Ç¥ÁØ_Áý°èÇ¥(2¿ù) " xfId="15517" xr:uid="{E70A75FD-E86A-44EB-8977-AF9466D078C4}"/>
    <cellStyle name="C￥AØ_Ay°eC￥(2¿u) _9. Staff Cost-External Services" xfId="15518" xr:uid="{DE883B75-0414-4722-9A16-270475A2FCFC}"/>
    <cellStyle name="Ç¥ÁØ_Áý°èÇ¥(2¿ù) _9. Staff Cost-External Services" xfId="15519" xr:uid="{DE9ED6AE-80CA-48B6-8C06-596109E57BBA}"/>
    <cellStyle name="C￥AØ_Ay°eC￥(2¿u) _Conversion" xfId="15520" xr:uid="{186ED2A5-8F0C-4369-833D-F51815B56CA1}"/>
    <cellStyle name="Ç¥ÁØ_Áý°èÇ¥(2¿ù) _Conversion" xfId="15521" xr:uid="{7E2401D5-CE23-4B82-A73B-76DAD085FC1E}"/>
    <cellStyle name="C￥AØ_Ay°eC￥(2¿u) _FIN € Summary" xfId="15522" xr:uid="{47A5E0F7-1ACD-48EF-A5EA-6C5793848A22}"/>
    <cellStyle name="Ç¥ÁØ_Áý°èÇ¥(2¿ù) _FIN € Summary" xfId="15523" xr:uid="{BCD6EA35-9BEB-4F89-AECE-90C0CB0977EA}"/>
    <cellStyle name="C￥AØ_Ay°eC￥(2¿u) _One Corp Summary" xfId="15524" xr:uid="{6A9B5020-2EA1-4A25-B7EB-FA25FF0A8B7B}"/>
    <cellStyle name="Ç¥ÁØ_Áý°èÇ¥(2¿ù) _One Corp Summary" xfId="15525" xr:uid="{7CC59A18-5B50-4D3C-AAAB-0F279E7B95A1}"/>
    <cellStyle name="C￥AØ_CoAo¹yAI °A¾×¿ⓒ½A " xfId="15526" xr:uid="{0B33B5F6-5A39-4201-B313-84BAE9221A61}"/>
    <cellStyle name="Ç¥ÁØ_Sheet1_¿µ¾÷ÇöÈ² " xfId="15527" xr:uid="{E2FF7E9F-84A2-4ACB-A02E-15C0615A778E}"/>
    <cellStyle name="C00A" xfId="15528" xr:uid="{58FF594C-8E99-4CBD-9A6E-FDF2A33B27A0}"/>
    <cellStyle name="C00A 2" xfId="15529" xr:uid="{71E78EFF-DF05-4D58-A5CE-179F0E7CB523}"/>
    <cellStyle name="C00B" xfId="15530" xr:uid="{B31D56F1-B567-443A-85C1-A95F74B089A9}"/>
    <cellStyle name="C00B 2" xfId="15531" xr:uid="{E608B9AB-1B07-4577-8BB5-84F53093F01A}"/>
    <cellStyle name="C00L" xfId="15532" xr:uid="{8E024FA3-145D-42E9-8599-2F30B6CC2C16}"/>
    <cellStyle name="C00L 2" xfId="15533" xr:uid="{AE72B905-D693-4699-9E8E-4E0059AC10C0}"/>
    <cellStyle name="C01A" xfId="15534" xr:uid="{FF2A2C12-5F88-4F22-86C6-464DD6ABE657}"/>
    <cellStyle name="C01B" xfId="15535" xr:uid="{B90ACBD6-88F5-4B51-96AC-3996AE000EA2}"/>
    <cellStyle name="C01B 2" xfId="15536" xr:uid="{366C6DB9-9DFD-4D31-8F29-DAE6496FC12B}"/>
    <cellStyle name="C01B 2 2" xfId="15537" xr:uid="{B0DC85B3-6A2D-4B28-8BA8-7F4204140A5B}"/>
    <cellStyle name="C01B 3" xfId="15538" xr:uid="{4BB5CBC4-135C-44B3-B953-6CC68299E02B}"/>
    <cellStyle name="C01H" xfId="15539" xr:uid="{1862F125-E749-49BB-A437-9BB97AAA43FE}"/>
    <cellStyle name="C01L" xfId="15540" xr:uid="{85CD488A-2853-4D7B-9E61-D41137ECDD98}"/>
    <cellStyle name="C02A" xfId="15541" xr:uid="{CEA09EC9-DDFC-4FE4-95EC-26F75366083A}"/>
    <cellStyle name="C02B" xfId="15542" xr:uid="{F7E36226-4817-4A27-980D-E549FDE1509B}"/>
    <cellStyle name="C02B 2" xfId="15543" xr:uid="{27501BD4-4404-4FC7-8260-56C82903056F}"/>
    <cellStyle name="C02B 2 2" xfId="15544" xr:uid="{D0857A50-7882-44E1-845B-604694ADB717}"/>
    <cellStyle name="C02B 3" xfId="15545" xr:uid="{9FF5343E-DDD8-4F06-88BC-AA3B3E371F05}"/>
    <cellStyle name="C02H" xfId="15546" xr:uid="{2763168A-4196-4096-97BA-FA43E0AA158D}"/>
    <cellStyle name="C02L" xfId="15547" xr:uid="{9B659F52-6515-4DD5-A2E4-E548577BD99C}"/>
    <cellStyle name="C03A" xfId="15548" xr:uid="{308041EA-BBD0-4DEC-9020-1D12182A19CD}"/>
    <cellStyle name="C03B" xfId="15549" xr:uid="{D1291913-C12A-46A4-84BA-10AA832800C4}"/>
    <cellStyle name="C03H" xfId="15550" xr:uid="{9E2B38D7-EEE5-4FDD-8BDE-97AFF88BD34A}"/>
    <cellStyle name="C03L" xfId="15551" xr:uid="{11733847-95A3-41FE-B062-A0840512A71C}"/>
    <cellStyle name="C04A" xfId="15552" xr:uid="{3E842B65-A12F-48F6-90D8-F942AE5D9994}"/>
    <cellStyle name="C04A 2" xfId="15553" xr:uid="{EEB9B236-5CFB-4140-890C-4ABBA59BA61D}"/>
    <cellStyle name="C04A 2 2" xfId="15554" xr:uid="{1E56EB9E-7353-4B06-B0FB-B2D5AA91EB1A}"/>
    <cellStyle name="C04A 3" xfId="15555" xr:uid="{39C16103-BA89-4595-856B-AB82819453B6}"/>
    <cellStyle name="C04B" xfId="15556" xr:uid="{41DA6682-57CB-420F-8BE6-5DD619F97EA1}"/>
    <cellStyle name="C04H" xfId="15557" xr:uid="{F22A241B-3C61-4851-BA8F-4D23041C8512}"/>
    <cellStyle name="C04L" xfId="15558" xr:uid="{5B9CF9B6-4FC9-4EDF-B16B-EFDEAE924BD1}"/>
    <cellStyle name="C05A" xfId="15559" xr:uid="{657889E3-D0EC-4040-B771-39937037B504}"/>
    <cellStyle name="C05B" xfId="15560" xr:uid="{87CA7A8C-8CAB-4DA2-BD0D-84B15EF9587C}"/>
    <cellStyle name="C05H" xfId="15561" xr:uid="{A3364948-D3DF-42E7-A155-76E9DD8B3BEA}"/>
    <cellStyle name="C05L" xfId="15562" xr:uid="{9C3985FB-A83F-4A60-8C14-A39E5E67EC69}"/>
    <cellStyle name="C05L 2" xfId="15563" xr:uid="{1D23A18F-6262-49D3-838A-79F599932563}"/>
    <cellStyle name="C05L 2 2" xfId="15564" xr:uid="{5D190912-A0AD-45A6-8B9A-0923466957E2}"/>
    <cellStyle name="C05L 3" xfId="15565" xr:uid="{3D265471-F4D9-4B9C-B56E-7BA14B9DBAF5}"/>
    <cellStyle name="C06A" xfId="15566" xr:uid="{3DE910A9-98F8-455E-BCE0-65B98E7A6FCD}"/>
    <cellStyle name="C06B" xfId="15567" xr:uid="{906D2A24-350F-4B8E-A12D-16871A1584C6}"/>
    <cellStyle name="C06H" xfId="15568" xr:uid="{360A851B-C484-4F5D-BC22-8D1DF705FF94}"/>
    <cellStyle name="C06L" xfId="15569" xr:uid="{5CFCE3DF-ABF9-4193-80F5-D35922602739}"/>
    <cellStyle name="C07A" xfId="15570" xr:uid="{E61F66E7-929D-499A-8A5F-E995F7702E6A}"/>
    <cellStyle name="C07B" xfId="15571" xr:uid="{ABB4E303-5076-4BAC-A001-AAB63E63C277}"/>
    <cellStyle name="C07H" xfId="15572" xr:uid="{877EF35E-B422-4155-9EBE-80E328655F62}"/>
    <cellStyle name="C07L" xfId="15573" xr:uid="{2DDE9C2F-200C-4C7A-B938-82BC8DCBC1AD}"/>
    <cellStyle name="Cabecera 1" xfId="15574" xr:uid="{7A71BF0B-4867-46D0-BB51-6A50E9C44651}"/>
    <cellStyle name="Cabecera 2" xfId="15575" xr:uid="{EC2B89AB-7A6E-4B04-A072-1CB88C5590AE}"/>
    <cellStyle name="Calc" xfId="15576" xr:uid="{A7439169-AB47-4D4F-927A-59C92B24BC63}"/>
    <cellStyle name="Calc - Blue" xfId="15577" xr:uid="{AC95746C-F825-4204-BB6B-5D2800DAA3AB}"/>
    <cellStyle name="Calc - Blue 2" xfId="15578" xr:uid="{1A920A88-92DE-4FFB-9275-056A7FD47500}"/>
    <cellStyle name="Calc - Blue 2 2" xfId="15579" xr:uid="{2F55483D-85E5-4C2E-8516-40DAD9AB6074}"/>
    <cellStyle name="Calc - Blue 3" xfId="15580" xr:uid="{0D8D2DBA-C5E9-43B8-9498-CA0F6B97B597}"/>
    <cellStyle name="Calc - Feed" xfId="15581" xr:uid="{DE613843-1442-4130-8B58-05BA82C58E4E}"/>
    <cellStyle name="Calc - Feed 2" xfId="15582" xr:uid="{E4274FB3-FC8F-42B8-BC04-25749EDA187E}"/>
    <cellStyle name="Calc - Feed 2 2" xfId="15583" xr:uid="{102A93AA-D2E5-4EDF-AF20-82FF8715F6BE}"/>
    <cellStyle name="Calc - Feed 3" xfId="15584" xr:uid="{5676DF90-0B2D-46E6-8D6C-F2B7D743BA62}"/>
    <cellStyle name="Calc - Green" xfId="15585" xr:uid="{D4D27A73-5A55-4D0D-B4CE-3A14F78803C1}"/>
    <cellStyle name="Calc - Green 2" xfId="15586" xr:uid="{A8A60323-85A4-414A-8873-0DD55440854B}"/>
    <cellStyle name="Calc - Green 2 2" xfId="15587" xr:uid="{24E951EE-BC17-4A21-B861-FBA2E3798443}"/>
    <cellStyle name="Calc - Green 3" xfId="15588" xr:uid="{78562E20-B4F8-434B-9E33-C9532CAE4CD9}"/>
    <cellStyle name="Calc - Grey" xfId="15589" xr:uid="{8764F9E3-33B9-4633-8CE1-69495EFD6BA5}"/>
    <cellStyle name="Calc - Grey 2" xfId="15590" xr:uid="{91BF5F27-8792-406D-A20F-2059D2FE4F44}"/>
    <cellStyle name="Calc - Grey 2 2" xfId="15591" xr:uid="{82546BDD-9262-4AC3-AB9D-D9D6FBA7B5E5}"/>
    <cellStyle name="Calc - Grey 3" xfId="15592" xr:uid="{7D1224C0-965D-43EF-8DA1-DF1FB60D4B1A}"/>
    <cellStyle name="Calc - White" xfId="15593" xr:uid="{9A288C40-6544-436C-B5D7-6822C350F1B3}"/>
    <cellStyle name="Calc - White 2" xfId="15594" xr:uid="{F2FB84FE-659D-49AC-893C-56529E4BD47C}"/>
    <cellStyle name="Calc - White 2 2" xfId="15595" xr:uid="{F860CC66-BD5C-41C5-B178-B18979C12858}"/>
    <cellStyle name="Calc - White 3" xfId="15596" xr:uid="{40F0E709-1563-4CCE-9B5E-192EB2184D64}"/>
    <cellStyle name="Calc 2" xfId="15597" xr:uid="{D86DBEDD-4EA9-4B19-A010-7069BA9C993F}"/>
    <cellStyle name="Calc 2 2" xfId="15598" xr:uid="{B6B91F55-6AC9-47BB-9EE9-88DF1C3982C9}"/>
    <cellStyle name="Calc 3" xfId="15599" xr:uid="{4B8806D1-6912-4168-A2EF-56FA134659B4}"/>
    <cellStyle name="Calc Currency (0)" xfId="15600" xr:uid="{431821D5-A702-4DA4-B81C-10ABE59543F7}"/>
    <cellStyle name="Calc Currency (0) 2" xfId="15601" xr:uid="{303EF847-0A47-4075-A7FA-2EC5BB0CD01A}"/>
    <cellStyle name="Calc Currency (0) 2 2" xfId="15602" xr:uid="{1106CC84-1BA0-4ACE-A0EC-13539910E745}"/>
    <cellStyle name="Calc Currency (0) 3" xfId="15603" xr:uid="{CF040351-29F9-4D7F-85AC-9575E2540FD6}"/>
    <cellStyle name="Calc Currency (0) 4" xfId="15604" xr:uid="{251D3568-4EBD-4BD2-B257-9DF2CDE139A4}"/>
    <cellStyle name="Calc Currency (2)" xfId="15605" xr:uid="{1F22A2D5-0B44-4ACF-9F08-6C956A15C105}"/>
    <cellStyle name="Calc Currency (2) 2" xfId="15606" xr:uid="{5D200BCD-758A-41F4-B85B-E346DBBEFB92}"/>
    <cellStyle name="Calc Currency (2) 2 2" xfId="15607" xr:uid="{4B50B3C6-B62D-4102-9544-A7C16CFC6713}"/>
    <cellStyle name="Calc Currency (2) 3" xfId="15608" xr:uid="{FA027C73-93B4-4BEB-A480-EDABC0EFFCDA}"/>
    <cellStyle name="Calc Currency (2) 4" xfId="15609" xr:uid="{31CCE74A-80A1-4998-BD87-182CD7B89BDA}"/>
    <cellStyle name="Calc Percent (0)" xfId="15610" xr:uid="{B40E43FA-BE71-4EE5-9035-3B44687A93E7}"/>
    <cellStyle name="Calc Percent (0) 2" xfId="15611" xr:uid="{2620D0F5-15EF-41F0-A54B-6A45FE8EFE03}"/>
    <cellStyle name="Calc Percent (0) 2 2" xfId="15612" xr:uid="{4FF93986-5BCE-472E-8867-A60E7C08B8F4}"/>
    <cellStyle name="Calc Percent (0) 3" xfId="15613" xr:uid="{CA4DDBF4-3323-4604-9CC8-AC49BA7B9257}"/>
    <cellStyle name="Calc Percent (0) 4" xfId="15614" xr:uid="{336E5EF5-88AD-469E-9881-75A3BEF37B7E}"/>
    <cellStyle name="Calc Percent (1)" xfId="15615" xr:uid="{213F099B-E417-4BD8-87F0-9FE3DC18D83C}"/>
    <cellStyle name="Calc Percent (1) 2" xfId="15616" xr:uid="{9668F976-0393-42CC-8F08-981A5D841F05}"/>
    <cellStyle name="Calc Percent (1) 2 2" xfId="15617" xr:uid="{D40C4A61-DFE4-4EC6-A148-296DCBA5DC79}"/>
    <cellStyle name="Calc Percent (1) 3" xfId="15618" xr:uid="{23E497A7-DAFB-4642-9678-019FE9F02118}"/>
    <cellStyle name="Calc Percent (1) 4" xfId="15619" xr:uid="{1C057AB7-C42C-4C4A-AC0B-C35C9C29BEF6}"/>
    <cellStyle name="Calc Percent (2)" xfId="15620" xr:uid="{3B0642B6-D74B-430C-872D-1EBD3C2C1D78}"/>
    <cellStyle name="Calc Percent (2) 2" xfId="15621" xr:uid="{66E094B7-301A-4C7D-8D03-C59E4DA79F06}"/>
    <cellStyle name="Calc Percent (2) 2 2" xfId="15622" xr:uid="{7D2FEC5F-4AA0-4381-B4B8-71BC75142414}"/>
    <cellStyle name="Calc Percent (2) 3" xfId="15623" xr:uid="{82146B1D-DA8A-43D8-9DD6-3D1A92137BF3}"/>
    <cellStyle name="Calc Percent (2) 4" xfId="15624" xr:uid="{826482DA-7D02-42C3-8422-177CD5E9A6F0}"/>
    <cellStyle name="Calc Units (0)" xfId="15625" xr:uid="{F9D34072-35F0-4938-A09B-1D54B8EFD142}"/>
    <cellStyle name="Calc Units (0) 2" xfId="15626" xr:uid="{0ABC2F90-F861-4DD7-9E2F-40C7C6B1179B}"/>
    <cellStyle name="Calc Units (0) 2 2" xfId="15627" xr:uid="{18DD9171-470E-40B6-88A3-BF323BD377C4}"/>
    <cellStyle name="Calc Units (0) 3" xfId="15628" xr:uid="{C114D6E9-3FCE-4F47-BF70-7D96CE635263}"/>
    <cellStyle name="Calc Units (0) 4" xfId="15629" xr:uid="{4C8FE637-1299-4640-AB72-DA8202D98FD6}"/>
    <cellStyle name="Calc Units (1)" xfId="15630" xr:uid="{C871FFCF-0F56-4ECA-A1A5-F6D2E86E8565}"/>
    <cellStyle name="Calc Units (1) 2" xfId="15631" xr:uid="{2D38714B-01BC-4FAB-B589-B998EF00BCA5}"/>
    <cellStyle name="Calc Units (1) 2 2" xfId="15632" xr:uid="{9F26A6D0-35BC-4050-9DAA-585CB03D0C86}"/>
    <cellStyle name="Calc Units (1) 3" xfId="15633" xr:uid="{E03B020D-5594-4002-B3A7-F7B3B4D6602C}"/>
    <cellStyle name="Calc Units (1) 4" xfId="15634" xr:uid="{317647B8-B054-4621-A360-B40D5AB586CF}"/>
    <cellStyle name="Calc Units (2)" xfId="15635" xr:uid="{785CE4D7-37BB-4062-B4A6-9193140ADB99}"/>
    <cellStyle name="Calc Units (2) 2" xfId="15636" xr:uid="{E3C6AEE1-2E59-4D6E-9BF1-EC10868F4136}"/>
    <cellStyle name="Calc Units (2) 2 2" xfId="15637" xr:uid="{4BBD3219-79C8-4A7D-8A78-78FE01CA975D}"/>
    <cellStyle name="Calc Units (2) 3" xfId="15638" xr:uid="{66DD7F22-ED29-4CF2-B2D4-D3C9E1EE08D0}"/>
    <cellStyle name="Calc Units (2) 4" xfId="15639" xr:uid="{1F66B8B6-B847-4B10-8130-48058B87D02C}"/>
    <cellStyle name="Calc_4    IUSA P12 Staff Cost Summary from MJ" xfId="15640" xr:uid="{AEF7F763-3C63-4F46-B9C4-A7AC1B04EA7F}"/>
    <cellStyle name="Calculated Field" xfId="15641" xr:uid="{49A43E13-859C-44DE-AF6A-267C43AA81E6}"/>
    <cellStyle name="Calculation 10" xfId="15642" xr:uid="{03711038-C588-43E1-9E0C-795A36B95772}"/>
    <cellStyle name="Calculation 11" xfId="15643" xr:uid="{B975F524-619A-43E4-8716-AA36735A12CB}"/>
    <cellStyle name="Calculation 2" xfId="15644" xr:uid="{9067ED83-D4E7-490D-BB11-6F2815F6879A}"/>
    <cellStyle name="Calculation 2 10" xfId="15645" xr:uid="{D7767740-2AE3-4E13-B815-ABA97F12AE6B}"/>
    <cellStyle name="Calculation 2 10 2" xfId="15646" xr:uid="{194072C3-64F2-478B-A3E7-D38BD14DC381}"/>
    <cellStyle name="Calculation 2 10 3" xfId="15647" xr:uid="{A64A8900-B629-4BF3-AEA6-5C6C0AAF56EC}"/>
    <cellStyle name="Calculation 2 11" xfId="15648" xr:uid="{11B0FB27-CB8C-423F-8BBC-7FF4CBFD72CF}"/>
    <cellStyle name="Calculation 2 11 2" xfId="15649" xr:uid="{B2C42B54-F698-4B97-A6F8-FA08A4C30436}"/>
    <cellStyle name="Calculation 2 11 3" xfId="15650" xr:uid="{273C2DDF-3B2D-4373-83E5-15AB66B388A1}"/>
    <cellStyle name="Calculation 2 12" xfId="15651" xr:uid="{6B4D00E3-4895-4168-8774-1EFA2FA3781F}"/>
    <cellStyle name="Calculation 2 13" xfId="15652" xr:uid="{3B4CA977-9E3A-4FD1-A334-37963561B17F}"/>
    <cellStyle name="Calculation 2 2" xfId="15653" xr:uid="{A82A02F0-7AA0-4510-91CD-5BB43258F8E2}"/>
    <cellStyle name="Calculation 2 2 2" xfId="15654" xr:uid="{A17E3582-0709-4EDF-BBBB-F0408DEA8307}"/>
    <cellStyle name="Calculation 2 2 2 2" xfId="15655" xr:uid="{04B340C8-7541-4D9D-A80E-F9338215AD07}"/>
    <cellStyle name="Calculation 2 2 2 2 2" xfId="15656" xr:uid="{34359106-387C-4FC3-905A-DDF272AAC67C}"/>
    <cellStyle name="Calculation 2 2 2 2 3" xfId="15657" xr:uid="{393F9A7E-21D5-4C83-A0ED-0249183DBB15}"/>
    <cellStyle name="Calculation 2 2 2 3" xfId="15658" xr:uid="{6F37AAAB-C7FD-4BC0-B6B4-5A2083C8FEC5}"/>
    <cellStyle name="Calculation 2 2 2 3 2" xfId="15659" xr:uid="{E04543F0-9242-485A-B6BA-E047CC9469D1}"/>
    <cellStyle name="Calculation 2 2 2 3 3" xfId="15660" xr:uid="{89F14716-072C-48E0-8148-14C544D3D075}"/>
    <cellStyle name="Calculation 2 2 2 4" xfId="15661" xr:uid="{E9FBC91F-AB35-4608-9A5D-11DA8EA3F975}"/>
    <cellStyle name="Calculation 2 2 2 5" xfId="15662" xr:uid="{D4CF55BA-E996-4687-A7F7-D232E30E32EF}"/>
    <cellStyle name="Calculation 2 2 3" xfId="15663" xr:uid="{2CC6CCB3-8ECC-4923-9C38-389EA0E40E19}"/>
    <cellStyle name="Calculation 2 2 3 2" xfId="15664" xr:uid="{FE80F17D-3DE0-4E10-B360-A083D77693B6}"/>
    <cellStyle name="Calculation 2 2 3 3" xfId="15665" xr:uid="{49A15924-9977-41E4-9901-23A464C40F33}"/>
    <cellStyle name="Calculation 2 2 4" xfId="15666" xr:uid="{BF7548FA-3636-41C9-A2EC-F70F08165AF8}"/>
    <cellStyle name="Calculation 2 2 4 2" xfId="15667" xr:uid="{DCEB4070-5DC8-4AA0-9B3B-41CF8A6CE860}"/>
    <cellStyle name="Calculation 2 2 4 3" xfId="15668" xr:uid="{DB904219-8F88-4BF9-9089-32434B4B180F}"/>
    <cellStyle name="Calculation 2 2 5" xfId="15669" xr:uid="{E89C5CDB-C53C-492D-A59D-6A147DD01FF3}"/>
    <cellStyle name="Calculation 2 2 6" xfId="15670" xr:uid="{571E3589-4DD7-4FBE-82D9-C095EE34194C}"/>
    <cellStyle name="Calculation 2 3" xfId="15671" xr:uid="{3FDB7104-E9B9-4B21-B0A7-409B6EEEB1AE}"/>
    <cellStyle name="Calculation 2 3 2" xfId="15672" xr:uid="{DC7899F4-D631-421C-9A8C-9575523BD1AF}"/>
    <cellStyle name="Calculation 2 3 2 2" xfId="15673" xr:uid="{D20943E7-96CC-4C1D-81D1-F91BC9B56EF5}"/>
    <cellStyle name="Calculation 2 3 2 2 2" xfId="15674" xr:uid="{9D3E78F3-12E8-40E4-954F-7A172636DE1E}"/>
    <cellStyle name="Calculation 2 3 2 2 3" xfId="15675" xr:uid="{F08DC7B5-52F6-4C29-A5FA-E324F24D5746}"/>
    <cellStyle name="Calculation 2 3 2 3" xfId="15676" xr:uid="{6B5878C2-8B2A-4B33-96E9-2DBC2A71B7F0}"/>
    <cellStyle name="Calculation 2 3 2 3 2" xfId="15677" xr:uid="{A71DA4B5-8B87-440C-9D8C-4E1BA0F154ED}"/>
    <cellStyle name="Calculation 2 3 2 3 3" xfId="15678" xr:uid="{42251375-54E5-4410-8E11-F311E021CD30}"/>
    <cellStyle name="Calculation 2 3 2 4" xfId="15679" xr:uid="{7292046C-56E9-458E-80DA-2D38B37D0001}"/>
    <cellStyle name="Calculation 2 3 2 5" xfId="15680" xr:uid="{FA56261A-6C79-4E23-B7E6-1C444158D998}"/>
    <cellStyle name="Calculation 2 3 3" xfId="15681" xr:uid="{9A6294B3-1D4B-4FB1-8BCC-82454757830E}"/>
    <cellStyle name="Calculation 2 3 3 2" xfId="15682" xr:uid="{0ABD7AA0-FA5E-43BD-8B25-55AF70BA5F8B}"/>
    <cellStyle name="Calculation 2 3 3 2 2" xfId="15683" xr:uid="{5ABE8DD4-F55C-46B5-8EDE-C3822551F560}"/>
    <cellStyle name="Calculation 2 3 3 2 3" xfId="15684" xr:uid="{36D8C826-36EC-4156-9241-202B28044216}"/>
    <cellStyle name="Calculation 2 3 3 3" xfId="15685" xr:uid="{7A9BE060-597B-4239-B8ED-8A44E3244226}"/>
    <cellStyle name="Calculation 2 3 3 3 2" xfId="15686" xr:uid="{B4088F5F-3977-4984-85DE-1ADD6FE0C371}"/>
    <cellStyle name="Calculation 2 3 3 3 3" xfId="15687" xr:uid="{D76D0CAB-17E0-45A1-B02D-1C2E7808876F}"/>
    <cellStyle name="Calculation 2 3 3 4" xfId="15688" xr:uid="{F8A2CD67-BE1F-41AC-B724-321DD6F6C7D9}"/>
    <cellStyle name="Calculation 2 3 3 5" xfId="15689" xr:uid="{EF8894B4-D9A2-4806-A3F4-305F24254723}"/>
    <cellStyle name="Calculation 2 3 4" xfId="15690" xr:uid="{C66DF778-18B6-46BD-A887-B57A3CD0FD18}"/>
    <cellStyle name="Calculation 2 3 4 2" xfId="15691" xr:uid="{FFC6172D-6738-4FE7-B3F5-D2B5F0390D4C}"/>
    <cellStyle name="Calculation 2 3 4 3" xfId="15692" xr:uid="{E5D81259-8F85-4F71-A55A-9C6918AF3BA6}"/>
    <cellStyle name="Calculation 2 3 5" xfId="15693" xr:uid="{8D226067-BEA2-421B-90CC-086AFDA8521E}"/>
    <cellStyle name="Calculation 2 3 5 2" xfId="15694" xr:uid="{456B82A7-BDE6-449F-A4F4-A83453525407}"/>
    <cellStyle name="Calculation 2 3 5 3" xfId="15695" xr:uid="{6B79A39A-9F65-43D5-8B91-4901155BF512}"/>
    <cellStyle name="Calculation 2 3 6" xfId="15696" xr:uid="{1A7C4766-3F86-4897-9AE0-8F459073EE07}"/>
    <cellStyle name="Calculation 2 3 7" xfId="15697" xr:uid="{87CFCECD-48C5-4D3B-9F26-170FF3EB63D1}"/>
    <cellStyle name="Calculation 2 4" xfId="15698" xr:uid="{3DB8E604-04A0-46AA-A421-D4ACA9CA574C}"/>
    <cellStyle name="Calculation 2 4 2" xfId="15699" xr:uid="{BE443FB5-93A4-486A-A51C-10A39FD2E807}"/>
    <cellStyle name="Calculation 2 4 2 2" xfId="15700" xr:uid="{27C9AA79-1260-4792-A109-F733311989D2}"/>
    <cellStyle name="Calculation 2 4 2 3" xfId="15701" xr:uid="{39A6CF1E-C788-45C8-BBA8-E2B8D2E78D6D}"/>
    <cellStyle name="Calculation 2 4 3" xfId="15702" xr:uid="{21BD4258-7F51-4BC0-941E-2BA008846244}"/>
    <cellStyle name="Calculation 2 4 3 2" xfId="15703" xr:uid="{7EE50F80-A26E-47AE-91DA-53CFF8AAB8E2}"/>
    <cellStyle name="Calculation 2 4 3 3" xfId="15704" xr:uid="{AD42ECDD-4204-4268-B1A3-CD517AEB1496}"/>
    <cellStyle name="Calculation 2 4 4" xfId="15705" xr:uid="{AC6464C3-1A49-4ADA-B3C8-28BCBCF9BA88}"/>
    <cellStyle name="Calculation 2 4 5" xfId="15706" xr:uid="{6DDB75ED-A6F0-4597-992F-E339A04B97AE}"/>
    <cellStyle name="Calculation 2 5" xfId="15707" xr:uid="{90E8D2CF-8CFB-4CA8-8308-FDE741398AD2}"/>
    <cellStyle name="Calculation 2 5 2" xfId="15708" xr:uid="{32D64DAF-664F-47EB-96E4-2C33DA7861E1}"/>
    <cellStyle name="Calculation 2 5 2 2" xfId="15709" xr:uid="{E955F34A-4F31-48E1-A654-FD01281A28A6}"/>
    <cellStyle name="Calculation 2 5 2 3" xfId="15710" xr:uid="{8FE832CC-FD62-455E-8FC3-26AF4AD4BFD0}"/>
    <cellStyle name="Calculation 2 5 3" xfId="15711" xr:uid="{7CFF203E-3DB5-4BC1-8878-134E16ACEEB0}"/>
    <cellStyle name="Calculation 2 5 3 2" xfId="15712" xr:uid="{EF170DA2-042C-4EC3-B3B2-8B86815FAE57}"/>
    <cellStyle name="Calculation 2 5 3 3" xfId="15713" xr:uid="{1C3A93C5-00E3-46F1-BA76-804A074D2CC2}"/>
    <cellStyle name="Calculation 2 5 4" xfId="15714" xr:uid="{EB51B852-E30A-4EF9-94CB-0CB9EB008939}"/>
    <cellStyle name="Calculation 2 5 5" xfId="15715" xr:uid="{8CA035F7-9E51-41BB-A452-83F663BF69CD}"/>
    <cellStyle name="Calculation 2 6" xfId="15716" xr:uid="{34119220-A65C-4A2D-BB1E-F681D9B98988}"/>
    <cellStyle name="Calculation 2 6 2" xfId="15717" xr:uid="{02E952D3-825A-4C60-8C0E-14281BB64A22}"/>
    <cellStyle name="Calculation 2 6 2 2" xfId="15718" xr:uid="{F9E3B9E7-F66E-456E-9D6C-F0DD12C004FF}"/>
    <cellStyle name="Calculation 2 6 2 3" xfId="15719" xr:uid="{052B89B0-F47C-4354-9566-DD98209D9533}"/>
    <cellStyle name="Calculation 2 6 3" xfId="15720" xr:uid="{DFA2F551-DB4D-414D-A004-2D0EC5BDD574}"/>
    <cellStyle name="Calculation 2 6 3 2" xfId="15721" xr:uid="{50D06810-01B8-47E0-8DEA-A4385216D7DB}"/>
    <cellStyle name="Calculation 2 6 3 3" xfId="15722" xr:uid="{40C2F588-E379-4D35-B792-74B494653D2C}"/>
    <cellStyle name="Calculation 2 6 4" xfId="15723" xr:uid="{8A68C4AE-972F-4BD3-A4FA-119F2AF1B74D}"/>
    <cellStyle name="Calculation 2 6 5" xfId="15724" xr:uid="{A5C943CC-49AE-474E-B71D-1D2584C7A879}"/>
    <cellStyle name="Calculation 2 7" xfId="15725" xr:uid="{D0BA2EC9-157B-4B78-81FA-B6A869A2C490}"/>
    <cellStyle name="Calculation 2 7 2" xfId="15726" xr:uid="{1CFDADBB-DD06-42B7-86F2-BF8B4F95EE7A}"/>
    <cellStyle name="Calculation 2 7 2 2" xfId="15727" xr:uid="{103D89D4-DA6A-4EE9-A450-6645695CC286}"/>
    <cellStyle name="Calculation 2 7 2 3" xfId="15728" xr:uid="{68B2D453-D65E-4873-93AC-6A4A79AF6B91}"/>
    <cellStyle name="Calculation 2 7 3" xfId="15729" xr:uid="{2DCBA323-CAE5-44B4-B4F7-E22CA553E09B}"/>
    <cellStyle name="Calculation 2 7 3 2" xfId="15730" xr:uid="{07AD10E3-A108-4F87-A122-A675FA812E86}"/>
    <cellStyle name="Calculation 2 7 3 3" xfId="15731" xr:uid="{C60087A0-2222-4D48-A2A6-A2A2C111A0FC}"/>
    <cellStyle name="Calculation 2 7 4" xfId="15732" xr:uid="{6A2BD9B5-E2FD-4E2F-92EE-A4E45D82774D}"/>
    <cellStyle name="Calculation 2 7 5" xfId="15733" xr:uid="{B3734EF5-1DEF-4DEA-B650-563666DDE55A}"/>
    <cellStyle name="Calculation 2 8" xfId="15734" xr:uid="{AEB0E945-A561-4411-898D-DE9301C05C75}"/>
    <cellStyle name="Calculation 2 8 2" xfId="15735" xr:uid="{9A0958E1-A485-4872-A0B6-6B8EBD7584CB}"/>
    <cellStyle name="Calculation 2 8 2 2" xfId="15736" xr:uid="{7F469346-68C0-4B5C-8CAC-D6B6C452D66A}"/>
    <cellStyle name="Calculation 2 8 2 3" xfId="15737" xr:uid="{97FCFACE-BFF0-479C-BE32-8CFC15640F3E}"/>
    <cellStyle name="Calculation 2 8 3" xfId="15738" xr:uid="{ECC62B71-4F47-4FD6-934B-658FEDEE02E0}"/>
    <cellStyle name="Calculation 2 8 3 2" xfId="15739" xr:uid="{620619EB-82B9-4354-9E9D-DF66C08B5B83}"/>
    <cellStyle name="Calculation 2 8 3 3" xfId="15740" xr:uid="{12355859-C9AA-4567-A9D6-31402838FF17}"/>
    <cellStyle name="Calculation 2 8 4" xfId="15741" xr:uid="{0C041EE8-E96F-4B31-898F-F5461CEBE3BF}"/>
    <cellStyle name="Calculation 2 8 5" xfId="15742" xr:uid="{9F4A07B5-C82A-450F-AE5B-CAECA2F61110}"/>
    <cellStyle name="Calculation 2 9" xfId="15743" xr:uid="{473DF5C6-53C6-472A-BDA8-FC3238FDEEC8}"/>
    <cellStyle name="Calculation 3" xfId="15744" xr:uid="{F4C9E033-CD5D-457D-B2AA-B46463E39EE7}"/>
    <cellStyle name="Calculation 3 2" xfId="15745" xr:uid="{D3374C61-6CBC-4D72-AF5C-3647F219FE07}"/>
    <cellStyle name="Calculation 3 2 2" xfId="15746" xr:uid="{C389394E-ABC8-4835-B8D1-D139E36BC577}"/>
    <cellStyle name="Calculation 3 2 2 2" xfId="15747" xr:uid="{AD02822A-7C40-445B-938D-A3A4891C8D57}"/>
    <cellStyle name="Calculation 3 2 2 3" xfId="15748" xr:uid="{5476B3CA-E98B-4B63-A746-916330BACD9C}"/>
    <cellStyle name="Calculation 3 2 3" xfId="15749" xr:uid="{67833CEB-EBAA-4202-9DDC-DABDD2287D07}"/>
    <cellStyle name="Calculation 3 2 3 2" xfId="15750" xr:uid="{B7D8EFCD-910A-4637-8CD1-49B1FAA664C7}"/>
    <cellStyle name="Calculation 3 2 3 3" xfId="15751" xr:uid="{BBFD3DEB-8347-445B-B2A8-8F9DE2AC8B09}"/>
    <cellStyle name="Calculation 3 2 4" xfId="15752" xr:uid="{A7ED1C37-62E1-4584-B748-084A289164C6}"/>
    <cellStyle name="Calculation 3 2 5" xfId="15753" xr:uid="{AFD50706-FAF7-43FC-8604-3E983F1243B9}"/>
    <cellStyle name="Calculation 3 3" xfId="15754" xr:uid="{A85F7AC9-9975-4E17-9096-46DD242613D1}"/>
    <cellStyle name="Calculation 3 3 2" xfId="15755" xr:uid="{7379C97D-944D-46FF-98B9-646D775B26CC}"/>
    <cellStyle name="Calculation 3 3 2 2" xfId="15756" xr:uid="{3FA2AD97-0AC1-4DC2-A939-5D067F42861D}"/>
    <cellStyle name="Calculation 3 3 2 3" xfId="15757" xr:uid="{5672401C-5885-47C5-8A57-BE4452B0F203}"/>
    <cellStyle name="Calculation 3 3 3" xfId="15758" xr:uid="{86357F86-4CB3-4947-9D7A-BD548AFD0836}"/>
    <cellStyle name="Calculation 3 3 3 2" xfId="15759" xr:uid="{99C9BE2F-C02B-40DB-ACE8-50793E8B17A3}"/>
    <cellStyle name="Calculation 3 3 3 3" xfId="15760" xr:uid="{5271AAD0-0F61-44C6-B7EE-58FE319D191F}"/>
    <cellStyle name="Calculation 3 3 4" xfId="15761" xr:uid="{C225592B-E83E-4717-B589-0F8E828E1D48}"/>
    <cellStyle name="Calculation 3 3 5" xfId="15762" xr:uid="{AD49CB6E-07A1-4DA5-BA41-F105B709DDE2}"/>
    <cellStyle name="Calculation 3 4" xfId="15763" xr:uid="{09459303-12B8-4662-9220-FB340F26B311}"/>
    <cellStyle name="Calculation 3 4 2" xfId="15764" xr:uid="{381F86EA-D11E-4DD4-9CD7-B44D23004FCC}"/>
    <cellStyle name="Calculation 3 4 2 2" xfId="15765" xr:uid="{E02E191C-387A-435C-94A4-B355F9557D43}"/>
    <cellStyle name="Calculation 3 4 2 3" xfId="15766" xr:uid="{F9F8241E-4B63-434A-A048-3FBB14F197C2}"/>
    <cellStyle name="Calculation 3 4 3" xfId="15767" xr:uid="{765ADC5F-A468-4E9C-A01C-B305D8D99236}"/>
    <cellStyle name="Calculation 3 4 3 2" xfId="15768" xr:uid="{B941DB4B-B24D-4744-91C1-3D1C8D7F1DBE}"/>
    <cellStyle name="Calculation 3 4 3 3" xfId="15769" xr:uid="{665BE2EF-809A-40D6-A436-ED7A663D1AA0}"/>
    <cellStyle name="Calculation 3 4 4" xfId="15770" xr:uid="{48FB255D-1B19-4B2B-B21C-09E8DE969F9A}"/>
    <cellStyle name="Calculation 3 4 5" xfId="15771" xr:uid="{8E7EA391-AE4B-4E08-98B5-EA8CCA50AD5B}"/>
    <cellStyle name="Calculation 3 5" xfId="15772" xr:uid="{B75B8C95-B0A8-4706-B797-81907862B58D}"/>
    <cellStyle name="Calculation 3 5 2" xfId="15773" xr:uid="{022B23D5-0169-47C0-8FCF-FE68DFFCF2C3}"/>
    <cellStyle name="Calculation 3 5 3" xfId="15774" xr:uid="{2314F1A2-42E1-4E11-A0F9-0362904FAA3D}"/>
    <cellStyle name="Calculation 3 6" xfId="15775" xr:uid="{2E430F43-087A-4457-8600-C372A949F096}"/>
    <cellStyle name="Calculation 3 6 2" xfId="15776" xr:uid="{55012DF5-F876-4468-AD02-F9527010898C}"/>
    <cellStyle name="Calculation 3 6 3" xfId="15777" xr:uid="{B84C758C-3C56-482F-849D-AC0D2388FF47}"/>
    <cellStyle name="Calculation 3 7" xfId="15778" xr:uid="{1B19CC74-8032-4A44-9A43-7A6125F5DBCA}"/>
    <cellStyle name="Calculation 3 8" xfId="15779" xr:uid="{53F0FCF6-1090-4861-89BF-3CB35BCC075C}"/>
    <cellStyle name="Calculation 4" xfId="15780" xr:uid="{0E418BD5-6D9B-4E50-BCF3-BFFC4B148B49}"/>
    <cellStyle name="Calculation 4 2" xfId="15781" xr:uid="{4DC4983F-6187-4327-90D2-199B05A1F234}"/>
    <cellStyle name="Calculation 4 2 2" xfId="15782" xr:uid="{96D960B4-8679-4EFF-8FA1-AAA56FA538ED}"/>
    <cellStyle name="Calculation 4 2 3" xfId="15783" xr:uid="{C7A76B00-0D1C-4371-94D8-54C9B8193AAD}"/>
    <cellStyle name="Calculation 4 3" xfId="15784" xr:uid="{C0CE1B30-C205-4C79-89CF-AB734A591919}"/>
    <cellStyle name="Calculation 4 3 2" xfId="15785" xr:uid="{939B8D54-134B-40CC-807B-2F630A83BC20}"/>
    <cellStyle name="Calculation 4 3 3" xfId="15786" xr:uid="{DCC31193-03D2-405E-8D29-CDF991975081}"/>
    <cellStyle name="Calculation 4 4" xfId="15787" xr:uid="{56945D50-AC76-464E-8F32-030DD235E0F4}"/>
    <cellStyle name="Calculation 4 5" xfId="15788" xr:uid="{9131BBC5-80EB-433B-B899-4AB6B45EC5FD}"/>
    <cellStyle name="Calculation 5" xfId="15789" xr:uid="{8FB29557-7B1E-4A1C-ABF2-23D869E35951}"/>
    <cellStyle name="Calculation 5 2" xfId="15790" xr:uid="{3DC3FE0F-4663-4F20-A758-4D71C320C60C}"/>
    <cellStyle name="Calculation 5 2 2" xfId="15791" xr:uid="{BE437CC3-78EA-43E7-9DB9-94CB5DFCD605}"/>
    <cellStyle name="Calculation 5 2 3" xfId="15792" xr:uid="{EF32452B-7DC8-45A5-B72F-8114B2915584}"/>
    <cellStyle name="Calculation 5 3" xfId="15793" xr:uid="{20D56256-AEC1-4317-89FD-25B8D4E3F2EF}"/>
    <cellStyle name="Calculation 5 3 2" xfId="15794" xr:uid="{BA9FB855-5113-4459-AB17-67883608573D}"/>
    <cellStyle name="Calculation 5 3 3" xfId="15795" xr:uid="{6186D70B-29F7-4603-B416-9325D1B1A60F}"/>
    <cellStyle name="Calculation 5 4" xfId="15796" xr:uid="{D451281C-1A87-40E9-8835-CFF66537229F}"/>
    <cellStyle name="Calculation 5 5" xfId="15797" xr:uid="{CAB27BE0-77A6-4576-AB2D-91E7071D26AC}"/>
    <cellStyle name="Calculation 6" xfId="15798" xr:uid="{DD307502-EAEE-4831-8389-16FB729E0B2A}"/>
    <cellStyle name="Calculation 6 2" xfId="15799" xr:uid="{F56FA4CE-C2DD-4D5F-9F42-C6775D7756F5}"/>
    <cellStyle name="Calculation 6 2 2" xfId="15800" xr:uid="{2ECB613F-DD0F-4E95-9E47-E8D3164FD30F}"/>
    <cellStyle name="Calculation 6 2 3" xfId="15801" xr:uid="{EDD2B86B-0419-4D45-8DF3-D141015162BF}"/>
    <cellStyle name="Calculation 6 3" xfId="15802" xr:uid="{22211EDC-0047-466F-A544-C1D0DFA15D17}"/>
    <cellStyle name="Calculation 6 3 2" xfId="15803" xr:uid="{DDBC0482-42CD-43C9-8E49-EAD0556FB1C9}"/>
    <cellStyle name="Calculation 6 3 3" xfId="15804" xr:uid="{B755B7DE-1AF8-4D38-96EA-DB9CEF986C5F}"/>
    <cellStyle name="Calculation 6 4" xfId="15805" xr:uid="{EE172E0B-B709-4197-9784-889CD92CED30}"/>
    <cellStyle name="Calculation 6 5" xfId="15806" xr:uid="{035FB237-D1BC-4E9A-98A5-299EFBFB6D2E}"/>
    <cellStyle name="Calculation 7" xfId="15807" xr:uid="{07D0AF77-0CEC-4D10-A6F8-9A526764C3D0}"/>
    <cellStyle name="Calculation 7 2" xfId="15808" xr:uid="{C9FC1205-A5F2-417D-9697-BCDE4882A5AB}"/>
    <cellStyle name="Calculation 7 2 2" xfId="15809" xr:uid="{A8D2E3FC-AA47-4F87-9607-225E06831FD4}"/>
    <cellStyle name="Calculation 7 2 3" xfId="15810" xr:uid="{4C8C02B8-05F5-4ECD-B9D9-52C5D43012FF}"/>
    <cellStyle name="Calculation 7 3" xfId="15811" xr:uid="{15FF4CA3-63F5-4BDF-B57C-A434D738F010}"/>
    <cellStyle name="Calculation 7 3 2" xfId="15812" xr:uid="{879DD56E-CD76-49E7-9F4F-193DB7BDF7D7}"/>
    <cellStyle name="Calculation 7 3 3" xfId="15813" xr:uid="{87FB3E6F-078D-4C69-BA41-26A1CF68E4F4}"/>
    <cellStyle name="Calculation 7 4" xfId="15814" xr:uid="{FD366C45-AD9F-4DC2-A6E1-55C272DCE5AA}"/>
    <cellStyle name="Calculation 7 5" xfId="15815" xr:uid="{69870F62-14AC-4808-A7EC-E74160CC235D}"/>
    <cellStyle name="Calculation 8" xfId="15816" xr:uid="{1EF7119F-BD89-43B9-B852-8EFCE1641B82}"/>
    <cellStyle name="Calculation 8 2" xfId="15817" xr:uid="{0E0E56D9-8C06-4B73-9D46-561BC4960C1C}"/>
    <cellStyle name="Calculation 8 2 2" xfId="15818" xr:uid="{6AE109BA-7037-4779-9CFB-1FAEBBA69C0B}"/>
    <cellStyle name="Calculation 8 2 3" xfId="15819" xr:uid="{B7A29966-8B70-4112-B23F-8C9E7F27DB18}"/>
    <cellStyle name="Calculation 8 3" xfId="15820" xr:uid="{FBAD95CF-C75A-4030-BDAD-35C45CEE6AF8}"/>
    <cellStyle name="Calculation 8 3 2" xfId="15821" xr:uid="{67975FD2-CFD2-4622-AB1D-D9CDD818D579}"/>
    <cellStyle name="Calculation 8 3 3" xfId="15822" xr:uid="{053CAE59-9332-49D9-AFF3-3C8A3C04A5F1}"/>
    <cellStyle name="Calculation 8 4" xfId="15823" xr:uid="{0E2594ED-1703-41EC-93AB-9C8662D60E0F}"/>
    <cellStyle name="Calculation 8 5" xfId="15824" xr:uid="{E5961E93-6CA4-45AF-A55D-F2ACAFF2A842}"/>
    <cellStyle name="Calculation 9" xfId="15825" xr:uid="{6B618C5C-A340-4D9C-A2E4-6ABFDB354C6B}"/>
    <cellStyle name="calculations" xfId="15826" xr:uid="{CD9EA316-1B46-4837-A593-84F8CD558D62}"/>
    <cellStyle name="calculations 2" xfId="15827" xr:uid="{B0EE7661-710E-4898-8C35-01675839C208}"/>
    <cellStyle name="calculations 2 2" xfId="15828" xr:uid="{676E89ED-26C6-49C7-AB9E-DD7A2CD0F043}"/>
    <cellStyle name="calculations 3" xfId="15829" xr:uid="{616B2F76-6D67-4F4A-8278-4DF4EDCC49D2}"/>
    <cellStyle name="Cálculo" xfId="15830" xr:uid="{CBF48C84-2824-4B8F-BCEA-58811E926790}"/>
    <cellStyle name="Cálculo 2" xfId="15831" xr:uid="{52567918-C66D-407E-A951-D14686ECEA0B}"/>
    <cellStyle name="Cálculo 2 2" xfId="15832" xr:uid="{3E7F857A-2548-4607-8473-125D1D86C9F6}"/>
    <cellStyle name="Cálculo 2 2 2" xfId="15833" xr:uid="{0E62E0EE-3933-4AB0-AAE6-9827970D1835}"/>
    <cellStyle name="Cálculo 2 2 2 2" xfId="15834" xr:uid="{E5B8687A-2FE1-4EE4-8C7E-7370FDA40328}"/>
    <cellStyle name="Cálculo 2 2 3" xfId="15835" xr:uid="{834BCD57-48BE-4342-A7FE-756558E457F9}"/>
    <cellStyle name="Cálculo 2 2 4" xfId="15836" xr:uid="{D1BF5A42-612C-4CCB-9C87-E5A4696F80BF}"/>
    <cellStyle name="Cálculo 2 3" xfId="15837" xr:uid="{E5EB764F-5528-47EF-948A-C346B1D63CE8}"/>
    <cellStyle name="Cálculo 2 3 2" xfId="15838" xr:uid="{F383ACE9-5B46-4111-BC88-FF239555CA36}"/>
    <cellStyle name="Cálculo 2 3 2 2" xfId="15839" xr:uid="{128F577C-69B7-4FCB-B6D8-D6632B62634E}"/>
    <cellStyle name="Cálculo 2 3 3" xfId="15840" xr:uid="{A792CA9E-0300-466F-9B41-79FAC3FE12ED}"/>
    <cellStyle name="Cálculo 2 3 4" xfId="15841" xr:uid="{186E8A56-A6BB-42FF-9968-053C18C60F5D}"/>
    <cellStyle name="Cálculo 2 4" xfId="15842" xr:uid="{BCE899C4-1107-4159-B3F0-4E0E48A4777A}"/>
    <cellStyle name="Cálculo 2 4 2" xfId="15843" xr:uid="{CFB47A78-8569-4647-BA2C-A4A69775259E}"/>
    <cellStyle name="Cálculo 2 4 2 2" xfId="15844" xr:uid="{7302B061-A0CC-4747-8B7F-9E689C2467BD}"/>
    <cellStyle name="Cálculo 2 4 3" xfId="15845" xr:uid="{FE4CAB58-B4F6-462B-97BA-67CDACF94B9F}"/>
    <cellStyle name="Cálculo 2 4 4" xfId="15846" xr:uid="{B22E2993-9EB1-4E7C-A47B-14F91D56B435}"/>
    <cellStyle name="Cálculo 2 5" xfId="15847" xr:uid="{FF96B2EC-CC6D-498A-B65D-59A58C97E779}"/>
    <cellStyle name="Cálculo 2 5 2" xfId="15848" xr:uid="{6459A57F-F018-422E-B30B-325B03379206}"/>
    <cellStyle name="Cálculo 2 5 2 2" xfId="15849" xr:uid="{FDEEFEF3-E711-48F4-A953-D9E7BDDAB7A1}"/>
    <cellStyle name="Cálculo 2 5 3" xfId="15850" xr:uid="{C2BBB803-E3F0-4392-88BB-F9CEDBB67BD2}"/>
    <cellStyle name="Cálculo 2 5 4" xfId="15851" xr:uid="{5CA21904-86B8-4BDA-B3D8-6995FB4F39FC}"/>
    <cellStyle name="Cálculo 2 6" xfId="15852" xr:uid="{2627D98E-7756-427B-AF9D-E7C9DA8CEED9}"/>
    <cellStyle name="Cálculo 2 6 2" xfId="15853" xr:uid="{2F4E1602-94C4-4E6A-8F21-324C6CC341CE}"/>
    <cellStyle name="Cálculo 2 7" xfId="15854" xr:uid="{B5339D7E-730C-4303-9C9B-C94CD4561F19}"/>
    <cellStyle name="Cálculo 2 8" xfId="15855" xr:uid="{A843E4CF-F063-40DE-AA54-8919EBA27675}"/>
    <cellStyle name="Cálculo 3" xfId="15856" xr:uid="{FC0CA50E-3492-419B-9143-E359FE82E5AB}"/>
    <cellStyle name="Cálculo 3 2" xfId="15857" xr:uid="{86D50999-4FFE-4EED-9C35-8BE9838C63DD}"/>
    <cellStyle name="Cálculo 3 2 2" xfId="15858" xr:uid="{1791237B-DC3E-48D0-992D-BB34DB72DEA8}"/>
    <cellStyle name="Cálculo 3 2 2 2" xfId="15859" xr:uid="{3698CA0F-8B8C-436B-979B-9FF08C9864C7}"/>
    <cellStyle name="Cálculo 3 2 3" xfId="15860" xr:uid="{4FB11C30-E367-4304-A12C-9D8D40B9F538}"/>
    <cellStyle name="Cálculo 3 2 4" xfId="15861" xr:uid="{B2EEAED1-9546-4740-B1D0-63D76F314D96}"/>
    <cellStyle name="Cálculo 3 3" xfId="15862" xr:uid="{8D0C6AE3-E795-43FE-B4C7-A97D71CFB236}"/>
    <cellStyle name="Cálculo 3 3 2" xfId="15863" xr:uid="{0E728B65-AF31-4AD5-AF93-4D054C1B30C2}"/>
    <cellStyle name="Cálculo 3 3 2 2" xfId="15864" xr:uid="{CDC36D71-FC7B-4ABE-9285-AA10E7B72C92}"/>
    <cellStyle name="Cálculo 3 3 3" xfId="15865" xr:uid="{8E68B71D-5510-4D61-9DC2-2FE6840C37FB}"/>
    <cellStyle name="Cálculo 3 3 4" xfId="15866" xr:uid="{D6BAD2E6-FAA9-438C-9C6E-C181B6DF4ED0}"/>
    <cellStyle name="Cálculo 3 4" xfId="15867" xr:uid="{F097E3CC-962A-4902-A03D-06B3AA56BBA2}"/>
    <cellStyle name="Cálculo 3 4 2" xfId="15868" xr:uid="{187BD625-C8D1-49C7-BB8D-4A9CD60E97B1}"/>
    <cellStyle name="Cálculo 3 4 2 2" xfId="15869" xr:uid="{0A214587-8356-4351-90C8-25E53F3912DB}"/>
    <cellStyle name="Cálculo 3 4 3" xfId="15870" xr:uid="{82F41B1B-AB41-4AFF-A048-2042605D060D}"/>
    <cellStyle name="Cálculo 3 4 4" xfId="15871" xr:uid="{D286DF1A-9056-42AC-809B-0D4A1820DDB4}"/>
    <cellStyle name="Cálculo 3 5" xfId="15872" xr:uid="{C4824DF6-C6F6-4991-819F-D88FFAD48F72}"/>
    <cellStyle name="Cálculo 3 5 2" xfId="15873" xr:uid="{834C9917-D2F1-4D0B-8F26-5B6E5E59B54F}"/>
    <cellStyle name="Cálculo 3 5 2 2" xfId="15874" xr:uid="{C787F334-DD09-48A7-BEA1-BEE076A8E26A}"/>
    <cellStyle name="Cálculo 3 5 3" xfId="15875" xr:uid="{2CF1E2D5-9D05-4B82-986C-BBE317F02AB0}"/>
    <cellStyle name="Cálculo 3 5 4" xfId="15876" xr:uid="{0DB70323-99A7-4FD2-A0DC-B6ED32A260A4}"/>
    <cellStyle name="Cálculo 3 6" xfId="15877" xr:uid="{745F40F9-1620-441C-BBD5-ABD87B0A12AF}"/>
    <cellStyle name="Cálculo 3 6 2" xfId="15878" xr:uid="{20D11E4F-55C4-4534-AF11-DE547000A2AB}"/>
    <cellStyle name="Cálculo 3 7" xfId="15879" xr:uid="{1DCB5F5C-DE59-45FB-96EC-5ECEF44DDD4A}"/>
    <cellStyle name="Cálculo 3 8" xfId="15880" xr:uid="{B89E1592-2C66-470C-9AF5-51F5D21D0542}"/>
    <cellStyle name="Cálculo 3 9" xfId="15881" xr:uid="{C9924FBF-49E4-4C0A-BCEC-A6C02182863A}"/>
    <cellStyle name="Cálculo 4" xfId="15882" xr:uid="{B1DBEB44-4AA3-42FC-9CF5-8EBF8BA71A27}"/>
    <cellStyle name="Cálculo 5" xfId="15883" xr:uid="{4432186F-090A-4FC7-A804-09A5C41065B7}"/>
    <cellStyle name="Cálculo 6" xfId="15884" xr:uid="{C7D71E0E-203D-4DCD-B118-CB8CF83ECC4B}"/>
    <cellStyle name="Cálculo_9. Staff Cost-External Services" xfId="15885" xr:uid="{FA9A0D80-16B1-46F6-94D6-0A1B621F0F89}"/>
    <cellStyle name="Case" xfId="15886" xr:uid="{DE8EF4FB-09FD-4F9C-969A-7F4C7C240995}"/>
    <cellStyle name="cd" xfId="15887" xr:uid="{D66D6ED4-2801-4445-8574-DA1AD27BC258}"/>
    <cellStyle name="cd 2" xfId="15888" xr:uid="{5476C1D2-AEC4-44FC-896A-651634ACFBAA}"/>
    <cellStyle name="Celda de comprobación" xfId="15889" xr:uid="{105634EF-6B79-4AFE-AE0E-6EA7E1AB4F73}"/>
    <cellStyle name="Celda de comprobación 2" xfId="15890" xr:uid="{9C03FEC1-0A53-4ABA-9FDA-C779A4976C51}"/>
    <cellStyle name="Celda de comprobación 2 2" xfId="15891" xr:uid="{B0328A29-4D21-4AAC-AB99-8CDF3E531126}"/>
    <cellStyle name="Celda de comprobación 3" xfId="15892" xr:uid="{28593E11-064D-467A-87B2-A2A82FE232DB}"/>
    <cellStyle name="Celda de comprobación 4" xfId="15893" xr:uid="{0CF8EA5D-F726-4DBF-B075-D5DA7CCD0DE0}"/>
    <cellStyle name="Celda de comprobación_PlntIn" xfId="15894" xr:uid="{57CB2085-8CF8-4EDD-A02E-EB37ED066D05}"/>
    <cellStyle name="Celda vinculada" xfId="15895" xr:uid="{40DF83CC-319C-49F7-81F3-6E60EE14691C}"/>
    <cellStyle name="Celda vinculada 2" xfId="15896" xr:uid="{FADDBD53-2CB2-491C-9E90-FD194BC3C8D4}"/>
    <cellStyle name="Celda vinculada 2 2" xfId="15897" xr:uid="{AEC63063-7E17-455E-A78A-6D1581BFD129}"/>
    <cellStyle name="Celda vinculada 3" xfId="15898" xr:uid="{41AEDC2E-759F-4B06-918E-B074FEF8EDD9}"/>
    <cellStyle name="Celda vinculada 4" xfId="15899" xr:uid="{C6A584A2-6432-4715-B650-520B18B88B1D}"/>
    <cellStyle name="Celda vinculada_PlntIn" xfId="15900" xr:uid="{1311774A-0E04-48D6-98EC-1DEEBF54B14F}"/>
    <cellStyle name="Center_Across" xfId="15901" xr:uid="{22BC8BD3-35F7-4CF9-B1E6-DAD2B539A38B}"/>
    <cellStyle name="Change" xfId="15902" xr:uid="{4B966893-BFE6-41F6-8B2E-293F1130A3D6}"/>
    <cellStyle name="Changeable" xfId="15903" xr:uid="{76F7E2C9-FA87-431B-9D70-1493A5A9C54F}"/>
    <cellStyle name="Check Cell 10" xfId="15904" xr:uid="{1D8DC66A-312C-486B-921C-9306B39160A0}"/>
    <cellStyle name="Check Cell 11" xfId="15905" xr:uid="{B15160C0-8E6C-43DE-92F7-EAB0BD9992D1}"/>
    <cellStyle name="Check Cell 2" xfId="15906" xr:uid="{D1E4CE25-1964-4C39-B45C-FA2F9443FBE4}"/>
    <cellStyle name="Check Cell 2 2" xfId="15907" xr:uid="{FD175B4B-634E-4608-B41F-F92E36E48BF3}"/>
    <cellStyle name="Check Cell 2 3" xfId="15908" xr:uid="{1C6327CE-0071-439F-A2F7-FF83135EC72E}"/>
    <cellStyle name="Check Cell 2 3 2" xfId="15909" xr:uid="{FAFB6C39-151C-4736-8982-4233EE5A453D}"/>
    <cellStyle name="Check Cell 2 3 3" xfId="15910" xr:uid="{7AE84B64-36D7-4B88-9C07-DAF7671435E8}"/>
    <cellStyle name="Check Cell 2 4" xfId="15911" xr:uid="{5C6DF36C-5EA6-4A0E-AEF0-F095FB8C7EF3}"/>
    <cellStyle name="Check Cell 2 5" xfId="15912" xr:uid="{91DAD856-6A3A-4A21-ABB7-AADA4F789FC2}"/>
    <cellStyle name="Check Cell 2 6" xfId="15913" xr:uid="{143707BC-3002-4434-8DD0-65F4009C2484}"/>
    <cellStyle name="Check Cell 2 7" xfId="15914" xr:uid="{19E1F764-BD5F-45DF-A1BF-FE9300BFF676}"/>
    <cellStyle name="Check Cell 2 8" xfId="15915" xr:uid="{2DA59979-95EB-46B7-9F21-7BD08870CF1F}"/>
    <cellStyle name="Check Cell 3" xfId="15916" xr:uid="{BEAFE67D-2F81-43F9-9D23-7A411B7469F7}"/>
    <cellStyle name="Check Cell 3 2" xfId="15917" xr:uid="{95478AB8-F6DF-4098-91E5-AC7235E17CD2}"/>
    <cellStyle name="Check Cell 4" xfId="15918" xr:uid="{EBA3EB8C-502A-4C28-B096-98430316FFE1}"/>
    <cellStyle name="Check Cell 5" xfId="15919" xr:uid="{B58975E9-E989-431E-8080-46F81DE218DC}"/>
    <cellStyle name="Check Cell 6" xfId="15920" xr:uid="{5AD8754D-2F83-4A5F-AAAF-A8A4F7159036}"/>
    <cellStyle name="Check Cell 7" xfId="15921" xr:uid="{0F27C79D-74F8-4644-9810-8E79FD932086}"/>
    <cellStyle name="Check Cell 8" xfId="15922" xr:uid="{71C9ACAD-9D69-4104-AFAC-895901B0E8FC}"/>
    <cellStyle name="Check Cell 9" xfId="15923" xr:uid="{21E814D0-BEC4-4FEA-9569-7349D356A509}"/>
    <cellStyle name="Checksum" xfId="15924" xr:uid="{7F6EEAA3-D4AA-4152-8BDF-BE3F27A314F7}"/>
    <cellStyle name="Checksum 2" xfId="15925" xr:uid="{6F6C6A38-D0A3-4801-AD43-382CDC084AB5}"/>
    <cellStyle name="Client Name" xfId="15926" xr:uid="{22194247-1B54-4006-A759-90895D82BFCA}"/>
    <cellStyle name="Cocos analysis" xfId="15927" xr:uid="{CB8C0338-6A72-4EDD-BEB3-2DD324E83288}"/>
    <cellStyle name="Cocos analysis 2" xfId="15928" xr:uid="{EA9B415E-DFD6-49D5-AABD-9C6AD42CA034}"/>
    <cellStyle name="Cocos analysis 2 2" xfId="15929" xr:uid="{B6CFBF9B-CCFF-4900-9609-A04786500B9C}"/>
    <cellStyle name="Cocos analysis 3" xfId="15930" xr:uid="{8B22CAD8-BF48-4ABE-9A55-C4F4FABAEA48}"/>
    <cellStyle name="Code" xfId="15931" xr:uid="{268E7FB4-2287-45DE-B0D3-74235A294F20}"/>
    <cellStyle name="ColC" xfId="15932" xr:uid="{E30D97A0-2723-486C-8F8D-6C0F9500CBA8}"/>
    <cellStyle name="ColD" xfId="15933" xr:uid="{4C813C6C-831B-4FDE-80E6-B89091578D11}"/>
    <cellStyle name="ColHeader" xfId="15934" xr:uid="{574286DE-5F88-4875-9676-362CF1F8F50E}"/>
    <cellStyle name="ColHeader 10" xfId="15935" xr:uid="{2515AA5C-2607-4093-9D65-5FBD39727D46}"/>
    <cellStyle name="ColHeader 11" xfId="15936" xr:uid="{CAC33A63-7185-421A-BF1A-FEF150FAA4D0}"/>
    <cellStyle name="ColHeader 2" xfId="15937" xr:uid="{51D88DA0-47FE-42BE-AFC8-2496F828D344}"/>
    <cellStyle name="ColHeader 2 2" xfId="15938" xr:uid="{3C867EDC-04CF-4750-AD02-4D4BF061D83B}"/>
    <cellStyle name="ColHeader 2 2 2" xfId="15939" xr:uid="{9E7427BF-8E49-4358-89A0-6A988ECE3BC4}"/>
    <cellStyle name="ColHeader 2 2 3" xfId="15940" xr:uid="{5E6A810D-E38E-4E5D-8B18-36858C72EBFA}"/>
    <cellStyle name="ColHeader 2 3" xfId="15941" xr:uid="{D194C890-6A47-474C-8A0A-B266D8E4E20E}"/>
    <cellStyle name="ColHeader 2 3 2" xfId="15942" xr:uid="{E8D22B83-B5A6-4342-9054-D7778000E613}"/>
    <cellStyle name="ColHeader 2 3 3" xfId="15943" xr:uid="{A7B99A74-A209-41A6-8F82-15219A7083E6}"/>
    <cellStyle name="ColHeader 2 4" xfId="15944" xr:uid="{F09256DF-EF86-48F6-8546-CC904641A654}"/>
    <cellStyle name="ColHeader 2 4 2" xfId="15945" xr:uid="{FCF9BD6E-568F-4278-8665-54BBEACD2B0C}"/>
    <cellStyle name="ColHeader 2 4 3" xfId="15946" xr:uid="{922B9924-D894-4492-A543-F6947B2B90FE}"/>
    <cellStyle name="ColHeader 2 5" xfId="15947" xr:uid="{E5402DF2-7B86-4D51-8955-FCD5369FF949}"/>
    <cellStyle name="ColHeader 2 5 2" xfId="15948" xr:uid="{C2914EE6-6030-4FB1-8527-DD7BB72B9A59}"/>
    <cellStyle name="ColHeader 2 5 3" xfId="15949" xr:uid="{4DBEB659-6948-4ABA-AFC9-1B38D1DE52DE}"/>
    <cellStyle name="ColHeader 2 6" xfId="15950" xr:uid="{3466EEBB-43D2-4C91-A5BC-83EA8C094241}"/>
    <cellStyle name="ColHeader 2 7" xfId="15951" xr:uid="{22520AA7-9B88-47E0-88A1-D9BDFD3A6F4A}"/>
    <cellStyle name="ColHeader 3" xfId="15952" xr:uid="{CA8F8AA9-7399-4306-BBBB-E69791F239CD}"/>
    <cellStyle name="ColHeader 3 2" xfId="15953" xr:uid="{F48F5A05-B081-438F-B62D-91EA69ACB636}"/>
    <cellStyle name="ColHeader 3 3" xfId="15954" xr:uid="{20406F7F-47C2-4463-8710-08D51D067EA4}"/>
    <cellStyle name="ColHeader 4" xfId="15955" xr:uid="{4217B22C-288E-4D6D-B47F-00B0DB2D4D12}"/>
    <cellStyle name="ColHeader 4 2" xfId="15956" xr:uid="{97DDC2FD-BBE8-49B6-B876-CB7D652FA597}"/>
    <cellStyle name="ColHeader 4 3" xfId="15957" xr:uid="{2620AB99-73ED-4E6F-A84E-0852EE05D423}"/>
    <cellStyle name="ColHeader 5" xfId="15958" xr:uid="{4A74591B-D440-4AFE-99B0-F587DF4F5AE9}"/>
    <cellStyle name="ColHeader 5 2" xfId="15959" xr:uid="{4E2F896B-D4AE-4BC3-9E4F-180994E06889}"/>
    <cellStyle name="ColHeader 5 3" xfId="15960" xr:uid="{0DF27397-7B17-4D28-8723-6D119826A36E}"/>
    <cellStyle name="ColHeader 6" xfId="15961" xr:uid="{A63D54AE-D844-4E5A-A761-258AC7181088}"/>
    <cellStyle name="ColHeader 6 2" xfId="15962" xr:uid="{60A0F042-FF70-4DA9-BCF3-23E7976E9AE7}"/>
    <cellStyle name="ColHeader 6 3" xfId="15963" xr:uid="{BC08AA7A-A71B-422D-8BC1-BAC234F7A3FC}"/>
    <cellStyle name="ColHeader 7" xfId="15964" xr:uid="{F9991E5A-03FB-4532-9C0C-B0F35148B5DC}"/>
    <cellStyle name="ColHeader 8" xfId="15965" xr:uid="{3F5E5875-9CC7-4F02-94CF-46262218FBF7}"/>
    <cellStyle name="ColHeader 9" xfId="15966" xr:uid="{B8BAF73A-F32C-47FC-8B98-4C0F065EE49C}"/>
    <cellStyle name="colheadleft" xfId="15967" xr:uid="{E989B6C0-3F3C-4377-A99A-7F0C420D5CF6}"/>
    <cellStyle name="colheadright" xfId="15968" xr:uid="{B4A69583-1E1B-4CBB-8AC0-6A4E334F8B65}"/>
    <cellStyle name="Column" xfId="15969" xr:uid="{F9BBC20E-FD81-4F9B-9ADF-B6CEA4303357}"/>
    <cellStyle name="Column Headings" xfId="15970" xr:uid="{30F5D535-5444-44A8-8386-5A468CCC23AA}"/>
    <cellStyle name="Column total in dollars" xfId="15971" xr:uid="{A578B71E-A82C-47BC-9EE9-5D242F0D9718}"/>
    <cellStyle name="Column total in dollars 2" xfId="15972" xr:uid="{104A72C9-1006-4254-A7CF-447D6FE3186D}"/>
    <cellStyle name="Column total in dollars 3" xfId="15973" xr:uid="{918AF06F-B4D6-479A-A421-2BAEC0FF0B10}"/>
    <cellStyle name="Column total in dollars 3 2" xfId="15974" xr:uid="{166E8898-89D4-4865-8E0A-51287F26BC90}"/>
    <cellStyle name="ColumnAttributeAbovePrompt" xfId="15975" xr:uid="{B6F63675-06CA-4D70-B3D1-A88005AC716C}"/>
    <cellStyle name="ColumnAttributePrompt" xfId="15976" xr:uid="{8A7A04C7-086E-409D-B136-31042AE13717}"/>
    <cellStyle name="ColumnAttributeValue" xfId="15977" xr:uid="{54EAC544-A3D9-4F0E-A37C-271C62BC8E7A}"/>
    <cellStyle name="ColumnGroup" xfId="15978" xr:uid="{45561459-9E5D-4D7B-80A6-96DE464D0020}"/>
    <cellStyle name="ColumnHeader" xfId="15979" xr:uid="{D9A8F7CA-A888-4179-B726-9309B79E7075}"/>
    <cellStyle name="ColumnHeader 2" xfId="15980" xr:uid="{D9B9ACA8-77DF-47DE-8135-8F20196C565B}"/>
    <cellStyle name="ColumnHeading" xfId="15981" xr:uid="{5F06851C-CC47-4FC8-B0EF-268767E1F909}"/>
    <cellStyle name="ColumnHeading 2" xfId="15982" xr:uid="{C80C3AA6-F470-4D93-81D8-1DAF81A4433E}"/>
    <cellStyle name="ColumnHeading 2 2" xfId="15983" xr:uid="{69C63080-EE1D-42AB-86E2-02343AD0904E}"/>
    <cellStyle name="ColumnHeading 3" xfId="15984" xr:uid="{236B7C76-4FEF-4054-AEB3-328E4498382A}"/>
    <cellStyle name="ColumnHeading_1. UI Summary" xfId="15985" xr:uid="{5BB15C6E-B539-46AD-BE85-C805BAEE4E30}"/>
    <cellStyle name="ColumnHeadingBoldLeft" xfId="15986" xr:uid="{DD05C710-89DC-4DEC-927D-F6709CAA9F1C}"/>
    <cellStyle name="ColumnHeadingPrompt" xfId="15987" xr:uid="{A0E866AC-DED6-493B-ADCF-D0E83681B560}"/>
    <cellStyle name="ColumnHeadingSmall" xfId="15988" xr:uid="{288F29EE-845B-4975-AFD7-944734E85E8F}"/>
    <cellStyle name="ColumnHeadingSmall 2" xfId="15989" xr:uid="{0CB9AEF0-30DE-497C-A5A8-E216298A0521}"/>
    <cellStyle name="ColumnHeadingSmall 2 2" xfId="15990" xr:uid="{33605467-8EC0-45B1-A8CA-1B789FB10445}"/>
    <cellStyle name="ColumnHeadingSmall 3" xfId="15991" xr:uid="{E34AD941-5388-4C9E-946A-95C3C01C0565}"/>
    <cellStyle name="ColumnHeadingSmall_1. UI Summary" xfId="15992" xr:uid="{F39548E6-827C-494D-AA55-7AE8E8F75D3E}"/>
    <cellStyle name="ColumnHeadingSmallBoldLeft" xfId="15993" xr:uid="{4D0621A6-66C2-472D-BFFE-45E52B89BCAD}"/>
    <cellStyle name="ColumnHeadingSmallBoldLeft 2" xfId="15994" xr:uid="{277DF06B-8077-4261-99AB-240CDC1B2EC1}"/>
    <cellStyle name="ColumnHeadingSmallBoldLeft 2 2" xfId="15995" xr:uid="{7835D715-47B1-42D4-9180-C7AD7E37AA98}"/>
    <cellStyle name="ColumnHeadingSmallBoldLeft 3" xfId="15996" xr:uid="{318AFEA9-CE5A-4C46-B6B2-07605156A7C3}"/>
    <cellStyle name="ColumnHeadingSmallBoldLeft_1. UI Summary" xfId="15997" xr:uid="{09DCF213-6A0C-46A2-BECA-92E0A2E989A6}"/>
    <cellStyle name="ColumnHeadingValue" xfId="15998" xr:uid="{0EE0467C-5A47-44F0-ACC9-9FD84E294BCF}"/>
    <cellStyle name="Comma" xfId="1" builtinId="3"/>
    <cellStyle name="Comma  - Style1" xfId="15999" xr:uid="{44C37DB8-373B-4766-9E54-1CA70653B993}"/>
    <cellStyle name="Comma  - Style2" xfId="16000" xr:uid="{A309FD57-8DE6-45D1-8FCF-49409033FA41}"/>
    <cellStyle name="Comma  - Style3" xfId="16001" xr:uid="{F7CAA413-5379-4B4B-A443-FCA8D0AA51F8}"/>
    <cellStyle name="Comma  - Style4" xfId="16002" xr:uid="{5583148E-BE90-4775-9A7A-CA89245B7C5D}"/>
    <cellStyle name="Comma  - Style5" xfId="16003" xr:uid="{841A9040-18BF-4860-8340-FE454809F40D}"/>
    <cellStyle name="Comma  - Style6" xfId="16004" xr:uid="{EE53814B-026A-4DD2-B79E-22AB99E9FB72}"/>
    <cellStyle name="Comma  - Style7" xfId="16005" xr:uid="{A3231A61-D53E-4715-A233-15EBDC18A296}"/>
    <cellStyle name="Comma  - Style7 2" xfId="16006" xr:uid="{85FFCD79-283D-479E-8CE3-783B49CF2EB5}"/>
    <cellStyle name="Comma  - Style7 2 2" xfId="16007" xr:uid="{B5821069-8C4F-414A-9F45-0C248DB4B95A}"/>
    <cellStyle name="Comma  - Style7 3" xfId="16008" xr:uid="{E2FA534F-248D-4468-B0C4-365C18003D8F}"/>
    <cellStyle name="Comma  - Style8" xfId="16009" xr:uid="{0BBA29F9-2D0C-4F77-A6D0-439A4B6CD508}"/>
    <cellStyle name="Comma  - Style8 2" xfId="16010" xr:uid="{3AC5D1F7-C774-45EF-906A-0E775D59FE00}"/>
    <cellStyle name="Comma  - Style8 2 2" xfId="16011" xr:uid="{1213DFDE-090E-4B82-8BED-ADFD38E43383}"/>
    <cellStyle name="Comma  - Style8 3" xfId="16012" xr:uid="{CB938225-068B-430E-8685-B9F8F722EEF3}"/>
    <cellStyle name="Comma (0)" xfId="16013" xr:uid="{476BAA4E-D223-436F-A755-B4D95BF1232C}"/>
    <cellStyle name="comma (1)" xfId="16014" xr:uid="{6E2F1F83-A8B0-4D52-978F-E8ABBF88048B}"/>
    <cellStyle name="Comma ," xfId="16015" xr:uid="{FAED93D5-D222-4C2B-9FCD-A78902A3BA32}"/>
    <cellStyle name="Comma [0] 2" xfId="35" xr:uid="{20E2A5F2-9F5B-417D-A80B-2BCBDF72EF18}"/>
    <cellStyle name="Comma [0] 2 2" xfId="16017" xr:uid="{B5C0971B-190F-4AAD-8FDB-3080F19CB868}"/>
    <cellStyle name="Comma [0] 2 3" xfId="16018" xr:uid="{ECFEE02D-D3CE-4963-85D3-DD01E4F2AAD6}"/>
    <cellStyle name="Comma [0] 2 4" xfId="16019" xr:uid="{37CA3BA8-09FD-4F90-BA90-505139BE0679}"/>
    <cellStyle name="Comma [0] 2 5" xfId="16020" xr:uid="{EDBF8797-AEA7-4F58-84CE-66DDCFF089FD}"/>
    <cellStyle name="Comma [0] 2 5 2" xfId="16021" xr:uid="{F9372AD0-D2B8-4A48-AF31-BF8C8E3FCF4F}"/>
    <cellStyle name="Comma [0] 2 6" xfId="16022" xr:uid="{A2491586-C219-432B-B67C-49E5FB096102}"/>
    <cellStyle name="Comma [0] 2 7" xfId="16016" xr:uid="{ADF4C3C4-7A87-4D3E-8006-68434A63A27C}"/>
    <cellStyle name="Comma [0] 3" xfId="16023" xr:uid="{DA9BEE2B-0967-4243-BFED-51F299AAE124}"/>
    <cellStyle name="Comma [0] 4" xfId="16024" xr:uid="{DC8FD392-4CA4-4BDC-B637-72CB57B9C03E}"/>
    <cellStyle name="Comma [0] 5" xfId="16025" xr:uid="{ED6D3407-0CE2-4078-9EF3-693E277A8FF7}"/>
    <cellStyle name="Comma [00]" xfId="16026" xr:uid="{BD531BA8-6213-4D89-B5F1-20D8D398D018}"/>
    <cellStyle name="Comma [00] 2" xfId="16027" xr:uid="{D2E55A6B-2786-42DF-A1A2-A6CE413389C0}"/>
    <cellStyle name="Comma [00] 2 2" xfId="16028" xr:uid="{DBEE93D2-9150-46FE-A0A2-A42595C88A42}"/>
    <cellStyle name="Comma [00] 3" xfId="16029" xr:uid="{49DA4349-039D-42F9-BE3A-A3C24648433E}"/>
    <cellStyle name="Comma [00] 4" xfId="16030" xr:uid="{370D8600-C2DF-4B4C-8A05-E415DDE00385}"/>
    <cellStyle name="Comma [1]" xfId="16031" xr:uid="{7FDE062E-DF8C-4945-A97B-149D0677F3BE}"/>
    <cellStyle name="Comma [2]" xfId="16032" xr:uid="{CE791A1E-90F8-4687-871A-05F1CC19A49A}"/>
    <cellStyle name="Comma [3]" xfId="16033" xr:uid="{DD31AE77-C26E-473F-A2E7-1A48F6955D78}"/>
    <cellStyle name="Comma 0" xfId="16034" xr:uid="{B94FFB3E-D052-42E6-939F-3B1FA86C48D7}"/>
    <cellStyle name="Comma 0 [0]" xfId="16035" xr:uid="{FBCDB32C-D6FB-4399-9A86-96E18A12222B}"/>
    <cellStyle name="Comma 0*" xfId="16036" xr:uid="{913F470A-2EC5-4D8E-8D28-295E0E44BA26}"/>
    <cellStyle name="Comma 0_SG&amp;A Actual Input per Sector" xfId="16037" xr:uid="{FFB5EC75-6DD5-40FF-B269-FB2C181A2F49}"/>
    <cellStyle name="Comma 10" xfId="16038" xr:uid="{5B79D90A-FCD5-4103-99B1-7F9D7F9D83B0}"/>
    <cellStyle name="Comma 10 2" xfId="16039" xr:uid="{8F068588-DE71-4EE0-93A9-E5EEEE225B0C}"/>
    <cellStyle name="Comma 10 2 2" xfId="16040" xr:uid="{8CE5C5DB-3834-4510-A140-EB0151D5F333}"/>
    <cellStyle name="Comma 10 3" xfId="16041" xr:uid="{3FF459CA-2748-406C-8454-B647F44373FD}"/>
    <cellStyle name="Comma 10 4" xfId="16042" xr:uid="{3DA75415-233A-4574-B7C6-13E5F1CC844F}"/>
    <cellStyle name="Comma 100" xfId="51" xr:uid="{5EBB07D5-9E14-465B-A146-E4F3D3E1D276}"/>
    <cellStyle name="Comma 100 2" xfId="16043" xr:uid="{0CB790D4-6904-4EF8-89CF-FEF7B572CA5C}"/>
    <cellStyle name="Comma 101" xfId="16044" xr:uid="{0F8A0C4D-F305-46CC-863B-069BF73BD328}"/>
    <cellStyle name="Comma 102" xfId="16045" xr:uid="{1D21F460-0A16-491F-82DA-C886B52EDF6A}"/>
    <cellStyle name="Comma 103" xfId="16046" xr:uid="{4C65A449-5E8A-49CC-96BE-862CE100DF88}"/>
    <cellStyle name="Comma 104" xfId="16047" xr:uid="{2EB8F305-9754-42DF-A871-868005DA8D0C}"/>
    <cellStyle name="Comma 105" xfId="16048" xr:uid="{45EF6D81-48D3-43BC-A47A-FFCA3EF0B3ED}"/>
    <cellStyle name="Comma 106" xfId="16049" xr:uid="{D7BE03F0-53B7-413C-BB26-5DA9DAD00B5F}"/>
    <cellStyle name="Comma 107" xfId="16050" xr:uid="{69879FF5-5911-43D8-914C-908658CC7967}"/>
    <cellStyle name="Comma 108" xfId="16051" xr:uid="{33C3A004-C875-46D6-9371-FCE81FBBA645}"/>
    <cellStyle name="Comma 109" xfId="16052" xr:uid="{3F809569-306F-4E30-BC95-EBF5A10419B8}"/>
    <cellStyle name="Comma 11" xfId="16053" xr:uid="{DBE3BB01-C9E0-44A4-8494-9C8E80E1F8D4}"/>
    <cellStyle name="Comma 11 2" xfId="16054" xr:uid="{21FBB715-46A1-459D-9567-468471299F50}"/>
    <cellStyle name="Comma 11 2 2" xfId="16055" xr:uid="{B64D5B9D-FFC9-4920-82FA-F038D31A0743}"/>
    <cellStyle name="Comma 11 3" xfId="16056" xr:uid="{553FC458-6466-45ED-AB0A-FB7C8D27503F}"/>
    <cellStyle name="Comma 11 4" xfId="16057" xr:uid="{B6F5F97F-BD15-4B7F-A862-98887B3315B6}"/>
    <cellStyle name="Comma 110" xfId="16058" xr:uid="{A4A88995-A3E8-4BA8-9C26-DA1C9B90E044}"/>
    <cellStyle name="Comma 111" xfId="16059" xr:uid="{1D073FF7-6ADC-4459-8891-C5E1B3A52F3E}"/>
    <cellStyle name="Comma 112" xfId="16060" xr:uid="{41404BA3-2AFE-4421-93FA-DFC79BBBDB06}"/>
    <cellStyle name="Comma 113" xfId="16061" xr:uid="{D115E828-A0B2-403F-BF88-CD98FF9E3111}"/>
    <cellStyle name="Comma 114" xfId="16062" xr:uid="{6CD7BC70-2546-461E-A19E-B68D1856BA1D}"/>
    <cellStyle name="Comma 115" xfId="16063" xr:uid="{C9C97D33-0DE9-48DE-83FA-95861C52B43A}"/>
    <cellStyle name="Comma 116" xfId="16064" xr:uid="{8A5D9968-61B6-4E66-ACE8-952E840E73EE}"/>
    <cellStyle name="Comma 117" xfId="16065" xr:uid="{BFE1C149-20F3-405E-AFCA-FB0E8FF70AA3}"/>
    <cellStyle name="Comma 118" xfId="16066" xr:uid="{448DFA02-865B-4138-99AC-3F52586D8802}"/>
    <cellStyle name="Comma 119" xfId="16067" xr:uid="{BA2631D3-C8C3-4809-ACB4-B32C8FB7E32E}"/>
    <cellStyle name="Comma 12" xfId="16068" xr:uid="{61410AE1-0E43-44C1-9B47-F04B611F84F4}"/>
    <cellStyle name="Comma 12 2" xfId="16069" xr:uid="{91D2914B-6A17-4BBF-A11A-A08C86D385DF}"/>
    <cellStyle name="Comma 12 2 2" xfId="16070" xr:uid="{A32E03BB-EA66-4EF8-95FF-09BD4D951BCF}"/>
    <cellStyle name="Comma 12 2 3" xfId="16071" xr:uid="{6603B046-A580-4899-B9C7-EBE6945282BF}"/>
    <cellStyle name="Comma 12 3" xfId="16072" xr:uid="{BDDE5304-CBE5-4D87-989A-B83BA87D74EA}"/>
    <cellStyle name="Comma 12 4" xfId="16073" xr:uid="{BB89B13E-B146-44F7-90D4-14ACE2F3F66F}"/>
    <cellStyle name="Comma 120" xfId="16074" xr:uid="{223744C6-43B2-465A-973D-D2DD57F2C83D}"/>
    <cellStyle name="Comma 121" xfId="16075" xr:uid="{92CD27CC-748B-4BA0-A5F6-FEF00FCA637E}"/>
    <cellStyle name="Comma 122" xfId="16076" xr:uid="{C8838E83-DBD4-4959-8D90-5EE29F445E99}"/>
    <cellStyle name="Comma 123" xfId="16077" xr:uid="{01503970-70E0-4D4A-B6CE-67A551E84035}"/>
    <cellStyle name="Comma 124" xfId="16078" xr:uid="{5D0924E2-A0DB-4156-B33F-560CC331B52B}"/>
    <cellStyle name="Comma 125" xfId="16079" xr:uid="{24A7B6C7-CDC2-4AF8-AFF9-3B0BE823606E}"/>
    <cellStyle name="Comma 126" xfId="16080" xr:uid="{E39E56E4-491D-440E-88F6-DCBF121FD0C6}"/>
    <cellStyle name="Comma 127" xfId="16081" xr:uid="{8A2B597C-7CBE-444C-BEE8-D61B2A88F1DD}"/>
    <cellStyle name="Comma 128" xfId="16082" xr:uid="{C5FE9955-000D-444D-B83C-F585FFD572F5}"/>
    <cellStyle name="Comma 129" xfId="16083" xr:uid="{33D82612-152E-4426-81C8-FA058B377C14}"/>
    <cellStyle name="Comma 13" xfId="16084" xr:uid="{E5B929F8-A734-4864-9397-D469710D98E6}"/>
    <cellStyle name="Comma 13 2" xfId="16085" xr:uid="{9A6F5C35-ED5D-4FA1-B9EE-5E1C1069B547}"/>
    <cellStyle name="Comma 13 2 2" xfId="16086" xr:uid="{654B3D8F-3E08-4959-B6A4-E7ED3CD8BBCD}"/>
    <cellStyle name="Comma 13 3" xfId="16087" xr:uid="{19D4286F-DCC5-4F5F-BC71-70A643BAA388}"/>
    <cellStyle name="Comma 130" xfId="16088" xr:uid="{DB96E21A-3377-4D64-A921-0B61ED385CC9}"/>
    <cellStyle name="Comma 131" xfId="16089" xr:uid="{89D1FB7E-3871-4868-A0F6-32D1DE6E6A03}"/>
    <cellStyle name="Comma 132" xfId="16090" xr:uid="{BE9987BE-9D50-4CAA-8C4D-5BBCA3A0188E}"/>
    <cellStyle name="Comma 133" xfId="16091" xr:uid="{258D6CBD-2526-4B1B-8164-E3CED359259B}"/>
    <cellStyle name="Comma 134" xfId="16092" xr:uid="{62172641-3560-43AA-ABF0-EE11F4273684}"/>
    <cellStyle name="Comma 135" xfId="16093" xr:uid="{5CFAC9ED-21F2-46CB-9498-156ACF482454}"/>
    <cellStyle name="Comma 136" xfId="16094" xr:uid="{F1B960F4-5A1E-4923-A7C6-66AE0210F330}"/>
    <cellStyle name="Comma 137" xfId="16095" xr:uid="{977FA772-9505-45A0-99E7-F4B59D80D45D}"/>
    <cellStyle name="Comma 138" xfId="16096" xr:uid="{2415C9E2-4F8E-49B1-AADB-039E92B57007}"/>
    <cellStyle name="Comma 139" xfId="16097" xr:uid="{04F538BB-CBF1-4A98-A2B6-FB72F113DBFF}"/>
    <cellStyle name="Comma 14" xfId="16098" xr:uid="{2538B4B2-8FDD-4630-BEC9-AB01DA635911}"/>
    <cellStyle name="Comma 14 2" xfId="16099" xr:uid="{3C3E4555-9F0F-4B4A-A186-5ECEF4579A26}"/>
    <cellStyle name="Comma 14 2 2" xfId="16100" xr:uid="{49B6C553-DC2B-4046-B4A8-E241D96D6E90}"/>
    <cellStyle name="Comma 14 2 2 2" xfId="16101" xr:uid="{8A382B57-FACB-4C3B-B545-13159893FCB1}"/>
    <cellStyle name="Comma 14 2 3" xfId="16102" xr:uid="{44ABCAE9-0D7C-4094-8A3E-8D09C1C3CC6F}"/>
    <cellStyle name="Comma 14 3" xfId="16103" xr:uid="{44C270CE-7D14-45FA-A315-8474E0505E47}"/>
    <cellStyle name="Comma 14 3 2" xfId="16104" xr:uid="{60268E02-C91D-408C-B8DB-BEDA285B85EB}"/>
    <cellStyle name="Comma 14 4" xfId="16105" xr:uid="{42CA059E-2D66-4D5E-AB60-40A6FAC26B5E}"/>
    <cellStyle name="Comma 140" xfId="16106" xr:uid="{3296BEE8-4664-4AC9-8F17-788BB5888CEB}"/>
    <cellStyle name="Comma 141" xfId="16107" xr:uid="{1C90B5BA-188A-4924-8C79-CD25F007F6B1}"/>
    <cellStyle name="Comma 142" xfId="16108" xr:uid="{1598CF16-9254-4D4A-AC7C-8C9AC2B2C905}"/>
    <cellStyle name="Comma 143" xfId="16109" xr:uid="{75901252-20CF-4C5D-8865-3BE13DBE95BC}"/>
    <cellStyle name="Comma 144" xfId="16110" xr:uid="{004DEACB-15B7-4A53-9329-95F0729FC3C7}"/>
    <cellStyle name="Comma 145" xfId="16111" xr:uid="{C475AC9B-2EA4-4BE5-A4BC-F156B0EBD872}"/>
    <cellStyle name="Comma 146" xfId="16112" xr:uid="{529FDAFA-BF1C-4209-94AE-080820F4DE80}"/>
    <cellStyle name="Comma 147" xfId="16113" xr:uid="{C5EE124E-8C8D-4498-99D1-D332C5F0AACA}"/>
    <cellStyle name="Comma 148" xfId="16114" xr:uid="{635ED59A-0296-4082-8C9B-3AFEF562C7B7}"/>
    <cellStyle name="Comma 149" xfId="16115" xr:uid="{F7E202B6-66F8-42B8-88E5-72F20C74FF4B}"/>
    <cellStyle name="Comma 15" xfId="16116" xr:uid="{DAE2C242-5600-4309-BD9F-BEF544174D09}"/>
    <cellStyle name="Comma 15 2" xfId="16117" xr:uid="{79BA14F3-A5B7-4F11-9BFE-C4DD2FF25B3F}"/>
    <cellStyle name="Comma 15 2 2" xfId="16118" xr:uid="{320EB1A2-EE71-49A5-81BD-13803AD5409E}"/>
    <cellStyle name="Comma 15 2 2 2" xfId="16119" xr:uid="{E40132EB-01F7-4EFC-8099-DE259DC43C19}"/>
    <cellStyle name="Comma 15 2 2 3" xfId="16120" xr:uid="{4D4AA389-49CA-47DD-AD0A-A1DA482671E3}"/>
    <cellStyle name="Comma 15 2 3" xfId="16121" xr:uid="{3C581F9B-0C74-4E80-ADFE-785B64A9C74E}"/>
    <cellStyle name="Comma 15 2 4" xfId="16122" xr:uid="{6264A782-636A-48F4-B4C5-D783F085AD1E}"/>
    <cellStyle name="Comma 15 3" xfId="16123" xr:uid="{C1F5F1E5-0323-48C7-AB67-CFF3FD259555}"/>
    <cellStyle name="Comma 15 3 2" xfId="16124" xr:uid="{8292B86C-B521-4420-9858-2A4CCD5ACA54}"/>
    <cellStyle name="Comma 15 3 3" xfId="16125" xr:uid="{FB905B44-A7BB-4A0D-8306-572C5C1E0DB1}"/>
    <cellStyle name="Comma 15 4" xfId="16126" xr:uid="{59160A54-740A-4AF2-A9FA-BB54D9B60C3C}"/>
    <cellStyle name="Comma 15 5" xfId="16127" xr:uid="{17778991-FCB9-478A-A719-B150F411707E}"/>
    <cellStyle name="Comma 150" xfId="16128" xr:uid="{40007F1D-C92F-4297-B07B-147FF8A79129}"/>
    <cellStyle name="Comma 151" xfId="16129" xr:uid="{B4A563D8-BB53-410C-BA85-27CE640579C9}"/>
    <cellStyle name="Comma 152" xfId="16130" xr:uid="{249058C9-FB37-4308-BD74-5CDF7FB90881}"/>
    <cellStyle name="Comma 153" xfId="16131" xr:uid="{C8A891F1-9DAA-423A-957F-CA6ED8C50D68}"/>
    <cellStyle name="Comma 154" xfId="16132" xr:uid="{92001A8B-2ABB-4823-B202-C25420863D0E}"/>
    <cellStyle name="Comma 155" xfId="16133" xr:uid="{04BBBB52-F8D3-4645-8021-B5B47EB54135}"/>
    <cellStyle name="Comma 156" xfId="16134" xr:uid="{9A237EDE-F008-49F8-9AE7-089FB8E5A8DF}"/>
    <cellStyle name="Comma 157" xfId="16135" xr:uid="{F55A676A-2C32-4B9C-802E-03D4A5AF14FA}"/>
    <cellStyle name="Comma 158" xfId="16136" xr:uid="{F3B53B52-555F-4567-9E31-1A3D643AA54D}"/>
    <cellStyle name="Comma 159" xfId="16137" xr:uid="{6BB79791-DC86-4938-AE52-D7DF7FB04C0F}"/>
    <cellStyle name="Comma 16" xfId="16138" xr:uid="{319C64F2-1194-4BC8-B6B6-841A4FB6A2E5}"/>
    <cellStyle name="Comma 16 2" xfId="16139" xr:uid="{A4375FFC-00F6-4C93-9FC6-417F02EE282F}"/>
    <cellStyle name="Comma 16 2 2" xfId="16140" xr:uid="{7E1375EB-6CF6-4C52-9A57-7E3B4EFA6A3C}"/>
    <cellStyle name="Comma 16 3" xfId="16141" xr:uid="{BC153820-D6B9-423D-96FD-933E8451CAF4}"/>
    <cellStyle name="Comma 160" xfId="16142" xr:uid="{5873CA2A-2151-47D0-9A81-3F9B6427EA21}"/>
    <cellStyle name="Comma 161" xfId="16143" xr:uid="{663AF4F5-4565-4B91-856D-BA3635C0B31E}"/>
    <cellStyle name="Comma 162" xfId="16144" xr:uid="{CE35A290-1563-4F60-92ED-8D260E05FC83}"/>
    <cellStyle name="Comma 163" xfId="16145" xr:uid="{15CE1AC2-B8E1-4DDD-82E5-966629C5680D}"/>
    <cellStyle name="Comma 164" xfId="16146" xr:uid="{80BE5E44-A1F1-4A61-BC4F-13AD8AE21960}"/>
    <cellStyle name="Comma 165" xfId="16147" xr:uid="{5C0BFF7D-BF91-488D-A582-1D76B8FCD00C}"/>
    <cellStyle name="Comma 166" xfId="16148" xr:uid="{EE8027D6-2552-4F50-887A-85692AC799D8}"/>
    <cellStyle name="Comma 167" xfId="16149" xr:uid="{BBAA0D3A-0DDC-4638-A04E-87C0CAC721E7}"/>
    <cellStyle name="Comma 168" xfId="16150" xr:uid="{BE9FB0B1-5243-4C99-95CF-EE346F81FADA}"/>
    <cellStyle name="Comma 169" xfId="16151" xr:uid="{CC6D0E98-7CD2-45F7-B438-5A104DCDA028}"/>
    <cellStyle name="Comma 17" xfId="44" xr:uid="{1035EC0A-9B3B-4B24-BE3C-B6684889CF24}"/>
    <cellStyle name="Comma 17 2" xfId="16153" xr:uid="{C2D9D084-2430-4950-AAE7-DE9FF29A5781}"/>
    <cellStyle name="Comma 17 2 2" xfId="16154" xr:uid="{A56F56A0-6154-4113-BCAC-B988112D944B}"/>
    <cellStyle name="Comma 17 3" xfId="16155" xr:uid="{10338CF9-C356-4EEC-A942-409458C7F45C}"/>
    <cellStyle name="Comma 17 4" xfId="16156" xr:uid="{6406B8F3-0836-4FC1-BD8B-A54CC4A737FD}"/>
    <cellStyle name="Comma 17 5" xfId="16152" xr:uid="{E341B0AD-CE55-4D98-9524-2F934FCA51F6}"/>
    <cellStyle name="Comma 170" xfId="16157" xr:uid="{75E92132-CEA1-4FE8-8A48-E45B3BBBA70C}"/>
    <cellStyle name="Comma 171" xfId="16158" xr:uid="{32207278-5245-4AD5-9F8A-54CF6098A227}"/>
    <cellStyle name="Comma 172" xfId="16159" xr:uid="{156187FE-8C12-4443-87F1-CD5DFEFC3B38}"/>
    <cellStyle name="Comma 173" xfId="16160" xr:uid="{6F7DC176-5107-4E9C-B440-E431A232D965}"/>
    <cellStyle name="Comma 174" xfId="16161" xr:uid="{CDA84AED-49E2-4556-B17B-2908BBD30260}"/>
    <cellStyle name="Comma 175" xfId="16162" xr:uid="{C8A727B4-FC5F-4285-AEE5-4AE36C55C539}"/>
    <cellStyle name="Comma 176" xfId="16163" xr:uid="{863CA6A6-B5EA-4B33-AE85-0F6EAEC1FF5A}"/>
    <cellStyle name="Comma 177" xfId="16164" xr:uid="{60762204-E47C-4A39-855F-739277BE0C52}"/>
    <cellStyle name="Comma 178" xfId="16165" xr:uid="{9DAD2014-BEB6-4BED-8C17-947CCD9E8177}"/>
    <cellStyle name="Comma 179" xfId="16166" xr:uid="{8F8C2B91-B7A2-4000-B014-DFA92AABB954}"/>
    <cellStyle name="Comma 18" xfId="16167" xr:uid="{9BD46BDD-5F3E-415A-958F-9084645CB6FE}"/>
    <cellStyle name="Comma 18 2" xfId="16168" xr:uid="{56EE3ADB-E334-4478-894D-205FF608DB21}"/>
    <cellStyle name="Comma 18 2 2" xfId="16169" xr:uid="{9DEF5849-4FF3-4C3A-BC64-1214C6091B5D}"/>
    <cellStyle name="Comma 18 3" xfId="16170" xr:uid="{29345DE3-22B0-4DCF-8A87-F141EA39D32E}"/>
    <cellStyle name="Comma 18 4" xfId="16171" xr:uid="{0876A792-6F91-4C92-9C73-472B74700F1D}"/>
    <cellStyle name="Comma 180" xfId="16172" xr:uid="{466AF41B-AF03-4B72-AF6B-C64B013C1C6C}"/>
    <cellStyle name="Comma 181" xfId="16173" xr:uid="{91FC8E28-B77D-4060-A47F-25E2CF0E6BA8}"/>
    <cellStyle name="Comma 182" xfId="16174" xr:uid="{89B4A856-65F6-4D62-B1FE-E0EF941C031B}"/>
    <cellStyle name="Comma 183" xfId="16175" xr:uid="{4172FB92-E6E3-4878-9F49-6A3A69A2EDF8}"/>
    <cellStyle name="Comma 184" xfId="16176" xr:uid="{AEAC3878-CCCC-47A0-8A15-9131BD2A5CB9}"/>
    <cellStyle name="Comma 185" xfId="16177" xr:uid="{479DFE41-F5C0-4496-87F2-659DB801823F}"/>
    <cellStyle name="Comma 186" xfId="16178" xr:uid="{0C5CDC39-D77D-4BB5-A8BA-7288BE425706}"/>
    <cellStyle name="Comma 187" xfId="16179" xr:uid="{E07A232E-E696-494D-9C47-DB8ADAE05738}"/>
    <cellStyle name="Comma 188" xfId="16180" xr:uid="{ACE4FF68-C34D-46AF-981D-36DF48B5257F}"/>
    <cellStyle name="Comma 189" xfId="16181" xr:uid="{1B592B4B-97A7-4872-9D8B-56DE6451EDA4}"/>
    <cellStyle name="Comma 19" xfId="16182" xr:uid="{458C76E4-7B86-4A1C-A345-88ACA8FDE38B}"/>
    <cellStyle name="Comma 19 2" xfId="41" xr:uid="{D2CF7E2D-DBDD-4C54-80CA-E02AB6FBC8F5}"/>
    <cellStyle name="Comma 19 2 2" xfId="16184" xr:uid="{368064E8-55B1-4616-B4C6-BBDAF8FFC32A}"/>
    <cellStyle name="Comma 19 2 3" xfId="16183" xr:uid="{1038BE76-A234-4070-873A-3A7A6C6EB7E7}"/>
    <cellStyle name="Comma 19 3" xfId="16185" xr:uid="{6D94056D-4DC6-4D6D-8C0C-673E92FE9851}"/>
    <cellStyle name="Comma 19 4" xfId="16186" xr:uid="{03241A61-A90A-449A-BADA-CFCAD7568020}"/>
    <cellStyle name="Comma 190" xfId="16187" xr:uid="{8E51DD78-A237-4ECA-BBD2-68E7E84E1F3D}"/>
    <cellStyle name="Comma 191" xfId="16188" xr:uid="{3F72E9B7-42AD-45EB-92EC-BD1A23D1F807}"/>
    <cellStyle name="Comma 192" xfId="16189" xr:uid="{96897CD4-A51E-4CAF-B545-9198D2FBD4FF}"/>
    <cellStyle name="Comma 193" xfId="16190" xr:uid="{A7BEA63B-FC54-40D3-A387-324BB26AD1A6}"/>
    <cellStyle name="Comma 194" xfId="16191" xr:uid="{87EFEC74-D0DE-4D4A-9372-D20E7F476A27}"/>
    <cellStyle name="Comma 195" xfId="16192" xr:uid="{FDBF0544-FF72-4C25-919A-CA3F533CC855}"/>
    <cellStyle name="Comma 196" xfId="16193" xr:uid="{EA331CD3-353A-460B-86BF-53DFE93AAF79}"/>
    <cellStyle name="Comma 197" xfId="16194" xr:uid="{734BEC3A-DF3F-4C0B-B901-00A26944829B}"/>
    <cellStyle name="Comma 198" xfId="16195" xr:uid="{564188C5-300E-4F3A-BF8B-E436B0C0A78C}"/>
    <cellStyle name="Comma 199" xfId="16196" xr:uid="{E3A2DF1F-AE10-434B-9BE3-D63ECADCB0E4}"/>
    <cellStyle name="Comma 2" xfId="3" xr:uid="{00000000-0005-0000-0000-000003000000}"/>
    <cellStyle name="Comma 2 10" xfId="16197" xr:uid="{DF0AED64-FDF8-4650-948F-027AB0F39632}"/>
    <cellStyle name="Comma 2 10 2" xfId="16198" xr:uid="{893A4397-3A41-4F8B-BB10-ECF1FBA5AE92}"/>
    <cellStyle name="Comma 2 11" xfId="27740" xr:uid="{1EAB24F3-5E5B-4AA5-9CB0-458B461B67C0}"/>
    <cellStyle name="Comma 2 12" xfId="74" xr:uid="{610DFAC8-9838-4D6E-9C4A-6E7604A1CD0D}"/>
    <cellStyle name="Comma 2 2" xfId="26" xr:uid="{00000000-0005-0000-0000-000004000000}"/>
    <cellStyle name="Comma 2 2 10" xfId="27742" xr:uid="{9BD94653-ED7E-4E90-B973-A46C509D74F2}"/>
    <cellStyle name="Comma 2 2 2" xfId="16199" xr:uid="{A1B517E0-6255-4451-8FBC-78D60FF55160}"/>
    <cellStyle name="Comma 2 2 2 2" xfId="16200" xr:uid="{775CF261-B00D-4669-A955-ADD87A302754}"/>
    <cellStyle name="Comma 2 2 2 3" xfId="16201" xr:uid="{4BD53479-589B-4A7F-A1ED-325F809C56F8}"/>
    <cellStyle name="Comma 2 2 3" xfId="16202" xr:uid="{D03223A9-030D-41A0-9B75-0889135776FE}"/>
    <cellStyle name="Comma 2 2 3 2" xfId="16203" xr:uid="{804BCBE8-0D92-4E45-A0E1-93187E4C02EC}"/>
    <cellStyle name="Comma 2 2 4" xfId="16204" xr:uid="{53939F0E-BF0C-4967-B7DF-5DE5FB36FEDC}"/>
    <cellStyle name="Comma 2 2 5" xfId="16205" xr:uid="{0DDB9A52-CB4C-4D91-ACB6-EADBE69BE539}"/>
    <cellStyle name="Comma 2 3" xfId="55" xr:uid="{DA1E284B-878A-4E00-810D-9355C8B5F47F}"/>
    <cellStyle name="Comma 2 3 2" xfId="16207" xr:uid="{204B9AFE-A20E-47F8-8867-503F4E4DA8AF}"/>
    <cellStyle name="Comma 2 3 2 2" xfId="16208" xr:uid="{D6DBD827-E5B4-48EA-987E-228B0FB55564}"/>
    <cellStyle name="Comma 2 3 2 3" xfId="16209" xr:uid="{9E680861-9997-48FE-857A-B2F16A8A34A6}"/>
    <cellStyle name="Comma 2 3 3" xfId="16210" xr:uid="{17487B9E-C031-4DFB-83EA-8C863DF156C9}"/>
    <cellStyle name="Comma 2 3 4" xfId="16211" xr:uid="{2EAA7222-CF7A-4316-AA7A-1A785A50B82B}"/>
    <cellStyle name="Comma 2 3 5" xfId="16206" xr:uid="{6DEB2CED-B250-4C42-9CA3-D59B185F5742}"/>
    <cellStyle name="Comma 2 4" xfId="16212" xr:uid="{258AF8F5-4131-400C-A855-854FC3FD85CF}"/>
    <cellStyle name="Comma 2 4 2" xfId="16213" xr:uid="{EF7BBCC1-6C27-466C-8E23-0BD635FEC2E5}"/>
    <cellStyle name="Comma 2 4 3" xfId="16214" xr:uid="{426F713A-81B7-4EAC-A110-F22A14BD3216}"/>
    <cellStyle name="Comma 2 5" xfId="16215" xr:uid="{FFBAD7CB-0074-4AC8-AACA-FB373EB4171F}"/>
    <cellStyle name="Comma 2 5 2" xfId="16216" xr:uid="{16372E09-6080-4BA0-AEA9-217D058FFB10}"/>
    <cellStyle name="Comma 2 5 2 2" xfId="16217" xr:uid="{A66233ED-685F-4F0C-995C-F752C988F877}"/>
    <cellStyle name="Comma 2 5 3" xfId="16218" xr:uid="{2F31183C-6535-4E33-96B5-650FEA3726A5}"/>
    <cellStyle name="Comma 2 6" xfId="16219" xr:uid="{2001D095-50E6-44D8-8522-E9FF2CDEE6C6}"/>
    <cellStyle name="Comma 2 7" xfId="16220" xr:uid="{5A1D521C-DCA9-45F3-A34A-D1CCACD33E41}"/>
    <cellStyle name="Comma 2 7 2" xfId="16221" xr:uid="{86A6CDB2-2A62-493A-8E9B-093FFF9A3DB1}"/>
    <cellStyle name="Comma 2 8" xfId="16222" xr:uid="{DE916326-53F2-4B36-BC59-027DA7C47BEF}"/>
    <cellStyle name="Comma 2 8 2" xfId="16223" xr:uid="{768C6673-7307-4DF2-B00E-C5571E3FEE6F}"/>
    <cellStyle name="Comma 2 9" xfId="16224" xr:uid="{4B0AADF2-B784-47CC-BE07-E6E006A92F91}"/>
    <cellStyle name="Comma 20" xfId="16225" xr:uid="{CC2B4FC2-7EF9-44BC-87D4-B0E0A968D0F7}"/>
    <cellStyle name="Comma 20 2" xfId="16226" xr:uid="{0EEB4A0C-93B5-4CB7-91D6-9FEE3A537FB0}"/>
    <cellStyle name="Comma 20 2 2" xfId="16227" xr:uid="{D28CFA53-985A-4178-9E51-45047BD86919}"/>
    <cellStyle name="Comma 20 3" xfId="16228" xr:uid="{4566D3D7-0691-4234-8D71-77B98C66EFE9}"/>
    <cellStyle name="Comma 200" xfId="16229" xr:uid="{E9999A35-5E16-4D24-934D-E8F7CABE1B52}"/>
    <cellStyle name="Comma 201" xfId="16230" xr:uid="{4F104EE5-5A82-4F69-BFCF-40A46EF82CB6}"/>
    <cellStyle name="Comma 202" xfId="16231" xr:uid="{77F4B985-2C85-4E45-A560-CE644C646E3A}"/>
    <cellStyle name="Comma 203" xfId="16232" xr:uid="{1932904B-2BDC-4054-83D1-8DDB69083F1B}"/>
    <cellStyle name="Comma 204" xfId="16233" xr:uid="{4DB0C86A-92BA-4AE7-B7AD-4154C053FB30}"/>
    <cellStyle name="Comma 205" xfId="16234" xr:uid="{D0935739-3D09-4BCF-B2A4-EB7119FEA50B}"/>
    <cellStyle name="Comma 206" xfId="16235" xr:uid="{36D40074-0210-47CE-9A62-CB3B6100F2EA}"/>
    <cellStyle name="Comma 207" xfId="16236" xr:uid="{3A05DD88-6F41-4291-BE39-B76C949F162B}"/>
    <cellStyle name="Comma 208" xfId="16237" xr:uid="{6E48F744-3232-467C-AC52-016B3F20CF0F}"/>
    <cellStyle name="Comma 209" xfId="16238" xr:uid="{DACED337-5FDB-411F-A9B0-FA31431AAEAC}"/>
    <cellStyle name="Comma 21" xfId="16239" xr:uid="{B805BAFB-515B-41AA-B5F8-930E0AAE3000}"/>
    <cellStyle name="Comma 21 2" xfId="16240" xr:uid="{F0B341F4-58D9-495B-BAC3-120C9751CF76}"/>
    <cellStyle name="Comma 21 3" xfId="16241" xr:uid="{8EFCFFF7-0D5A-4DAD-ACB7-321D069A794C}"/>
    <cellStyle name="Comma 210" xfId="16242" xr:uid="{8CEABBA3-731A-4D3A-825C-D6F598664F1C}"/>
    <cellStyle name="Comma 211" xfId="16243" xr:uid="{F544BC0B-9C29-4920-B2AE-00E4940F63BA}"/>
    <cellStyle name="Comma 212" xfId="16244" xr:uid="{7319B5C0-F6EC-40DC-A61D-761AE8A00BB6}"/>
    <cellStyle name="Comma 213" xfId="16245" xr:uid="{A3F95AB6-CF0C-4099-B755-D5A3475F1A92}"/>
    <cellStyle name="Comma 214" xfId="16246" xr:uid="{BFB123DA-EA35-4E68-834C-C6C79B1708C8}"/>
    <cellStyle name="Comma 215" xfId="16247" xr:uid="{3CB53C58-5AA6-464E-9244-13A84F3B7E98}"/>
    <cellStyle name="Comma 216" xfId="16248" xr:uid="{752B4DE7-CE58-46FF-BA8C-AF87CE87B629}"/>
    <cellStyle name="Comma 217" xfId="16249" xr:uid="{C67A4FC2-3944-4449-B69E-03D5B9C2CFC4}"/>
    <cellStyle name="Comma 218" xfId="16250" xr:uid="{D0D9C182-1834-4805-A2B8-1F02AFADD110}"/>
    <cellStyle name="Comma 219" xfId="16251" xr:uid="{F694FFE5-6D1A-455D-840B-D1C1EB3391FE}"/>
    <cellStyle name="Comma 22" xfId="16252" xr:uid="{B81CB96A-3258-46DA-B703-08094907E544}"/>
    <cellStyle name="Comma 22 2" xfId="16253" xr:uid="{2A591F88-E710-493D-8156-109345699404}"/>
    <cellStyle name="Comma 22 3" xfId="16254" xr:uid="{1D963A09-11F7-40AB-A770-2F6C8A820D6C}"/>
    <cellStyle name="Comma 220" xfId="16255" xr:uid="{52828FC4-8FEE-4B0A-BFD9-13DC528CE8D5}"/>
    <cellStyle name="Comma 221" xfId="16256" xr:uid="{592F5940-542B-405B-855B-F0545D532962}"/>
    <cellStyle name="Comma 222" xfId="16257" xr:uid="{4F56FCAD-0E75-4EB2-B540-FE46CE92C70C}"/>
    <cellStyle name="Comma 223" xfId="16258" xr:uid="{74595253-9427-48ED-88D9-259EB713B967}"/>
    <cellStyle name="Comma 224" xfId="16259" xr:uid="{0F18E016-3924-408A-A4D8-1DEC7518174D}"/>
    <cellStyle name="Comma 225" xfId="16260" xr:uid="{F31D0EFE-622A-472A-86EB-C5AD7F5F0DD5}"/>
    <cellStyle name="Comma 226" xfId="16261" xr:uid="{D721B96D-FC40-4EAF-8ABF-3C34F3FA871D}"/>
    <cellStyle name="Comma 227" xfId="16262" xr:uid="{ADFFF064-9ACA-4675-ADE3-5FBBA5A12563}"/>
    <cellStyle name="Comma 228" xfId="16263" xr:uid="{5AFCE704-EF27-4C0D-ACC9-CB517F14830E}"/>
    <cellStyle name="Comma 229" xfId="16264" xr:uid="{EAB950CB-E075-40C8-A389-37B60311A625}"/>
    <cellStyle name="Comma 23" xfId="16265" xr:uid="{88F506B8-7B9F-4897-9319-7350A53EE986}"/>
    <cellStyle name="Comma 23 2" xfId="16266" xr:uid="{01DB0D7A-0865-435D-9A24-831456EED431}"/>
    <cellStyle name="Comma 230" xfId="16267" xr:uid="{76224EC3-BFA6-412B-B752-2DC1D7EF5578}"/>
    <cellStyle name="Comma 231" xfId="16268" xr:uid="{900FF93A-9A45-4DFA-9287-9C38339F3B54}"/>
    <cellStyle name="Comma 232" xfId="16269" xr:uid="{50F6277A-7F6C-470D-8A81-D9975EACFD8D}"/>
    <cellStyle name="Comma 233" xfId="16270" xr:uid="{16ABA51D-2702-42BD-B03A-B809511940EE}"/>
    <cellStyle name="Comma 234" xfId="16271" xr:uid="{B5084C07-0F4D-49D7-B8F1-FE03C6BB52F1}"/>
    <cellStyle name="Comma 235" xfId="16272" xr:uid="{33DAD9E0-E3DD-4043-BD86-E8A17FD9421E}"/>
    <cellStyle name="Comma 236" xfId="16273" xr:uid="{35F6FEE2-8B40-453D-97FD-1C67EE0B2A82}"/>
    <cellStyle name="Comma 237" xfId="16274" xr:uid="{78DBC491-406D-47BF-BDBA-704388026A00}"/>
    <cellStyle name="Comma 238" xfId="16275" xr:uid="{CC7994C5-680D-4710-B552-0CC3A776CD5E}"/>
    <cellStyle name="Comma 239" xfId="16276" xr:uid="{459E3072-6C0D-4E98-A6C5-BB0BB38943F2}"/>
    <cellStyle name="Comma 24" xfId="16277" xr:uid="{22837ED6-CB38-4E50-9230-A088B7E2D2C4}"/>
    <cellStyle name="Comma 24 2" xfId="16278" xr:uid="{31EFC896-D7E0-4364-B564-DE26EFCD24E4}"/>
    <cellStyle name="Comma 240" xfId="16279" xr:uid="{B44F84C6-B4B3-48D7-BA69-8D1358685FA9}"/>
    <cellStyle name="Comma 241" xfId="16280" xr:uid="{231FF37C-B5C1-4533-8629-061814080DF0}"/>
    <cellStyle name="Comma 242" xfId="16281" xr:uid="{8CA2A615-87D7-4849-A98A-5A71B32C1A11}"/>
    <cellStyle name="Comma 243" xfId="16282" xr:uid="{1D81DF44-4D12-4AD7-B007-3FECCB400CBB}"/>
    <cellStyle name="Comma 244" xfId="16283" xr:uid="{35B32B37-57CB-4BFE-80E6-24F1C4A54860}"/>
    <cellStyle name="Comma 245" xfId="16284" xr:uid="{42BB3A82-2F93-4529-A681-1C3849BDB2D0}"/>
    <cellStyle name="Comma 246" xfId="16285" xr:uid="{A3316CA9-95DF-4C32-B876-80B66BCE4BB3}"/>
    <cellStyle name="Comma 247" xfId="16286" xr:uid="{69955742-3145-473A-A020-63F56AD732BF}"/>
    <cellStyle name="Comma 248" xfId="16287" xr:uid="{59010FD9-BE8F-4285-BC97-9D8AED6089AC}"/>
    <cellStyle name="Comma 249" xfId="16288" xr:uid="{C2044319-9B27-49D8-BAE2-431F5C8A18F9}"/>
    <cellStyle name="Comma 25" xfId="16289" xr:uid="{4B068B40-BEFE-4884-8ED4-C11639B663EA}"/>
    <cellStyle name="Comma 25 2" xfId="16290" xr:uid="{41F20752-7E00-4CC5-87A6-7E73CF1B8510}"/>
    <cellStyle name="Comma 25 3" xfId="16291" xr:uid="{F8D1FDD4-1A0D-4554-B91C-A41DD80F832A}"/>
    <cellStyle name="Comma 250" xfId="16292" xr:uid="{12551B81-B4D9-4E4D-8209-0CFC68D97382}"/>
    <cellStyle name="Comma 251" xfId="16293" xr:uid="{AFDC0562-F9DD-45AC-9CC5-3EC904B51093}"/>
    <cellStyle name="Comma 252" xfId="16294" xr:uid="{0F65862B-F18F-460A-BA92-B4C437AC3C07}"/>
    <cellStyle name="Comma 253" xfId="16295" xr:uid="{FCBAEE41-95B3-42B1-9B8E-610F99B6548A}"/>
    <cellStyle name="Comma 254" xfId="16296" xr:uid="{3AF631CE-4CB7-434D-9B40-A1BB3E87191D}"/>
    <cellStyle name="Comma 255" xfId="16297" xr:uid="{AED4084C-FFF0-40EC-A30F-CE902F27D881}"/>
    <cellStyle name="Comma 256" xfId="16298" xr:uid="{E5401D8F-58D7-477F-A710-482232E8C233}"/>
    <cellStyle name="Comma 257" xfId="16299" xr:uid="{8C7D7E38-BF0E-482B-93E2-CCD9939729DA}"/>
    <cellStyle name="Comma 258" xfId="16300" xr:uid="{67DB6A49-79B2-429F-B2AF-B1E653CCC5CC}"/>
    <cellStyle name="Comma 259" xfId="16301" xr:uid="{E5D93A44-E75F-4379-90CE-78891DC87BEF}"/>
    <cellStyle name="Comma 26" xfId="16302" xr:uid="{7A85DFE0-56FA-42E6-B425-741BB3837A09}"/>
    <cellStyle name="Comma 26 2" xfId="16303" xr:uid="{974C2F5D-DF37-4FB0-9B0A-16070FF03CCA}"/>
    <cellStyle name="Comma 26 3" xfId="16304" xr:uid="{34FE550B-4E69-4C15-8B24-8D4F2BA8B1D4}"/>
    <cellStyle name="Comma 260" xfId="16305" xr:uid="{5BCD3610-2AE5-41D7-9ECC-EBB034560D59}"/>
    <cellStyle name="Comma 261" xfId="16306" xr:uid="{28D74E4A-698A-4B49-9C74-2A80540DF722}"/>
    <cellStyle name="Comma 262" xfId="16307" xr:uid="{06EDF229-E674-4C0E-B99C-C72EED2790B7}"/>
    <cellStyle name="Comma 263" xfId="16308" xr:uid="{4FDCF4FD-1175-416E-805F-7132CB733C8C}"/>
    <cellStyle name="Comma 264" xfId="16309" xr:uid="{8B40FB43-A6CF-4F07-A6B8-A76D77A14177}"/>
    <cellStyle name="Comma 265" xfId="16310" xr:uid="{DDCBE0E0-1659-414A-84DA-E3FBC1BF1927}"/>
    <cellStyle name="Comma 266" xfId="16311" xr:uid="{0C3547CC-B244-4AFB-93FE-FB6DD149E18E}"/>
    <cellStyle name="Comma 267" xfId="16312" xr:uid="{6B38C461-A0B1-4409-88A0-FBF027F0AF4A}"/>
    <cellStyle name="Comma 268" xfId="16313" xr:uid="{530FD728-83F1-42D7-B496-4D10E65E212A}"/>
    <cellStyle name="Comma 269" xfId="16314" xr:uid="{91DFF568-AE14-41F3-AC77-265D12F6CA95}"/>
    <cellStyle name="Comma 27" xfId="16315" xr:uid="{0D26A430-D86F-4EC3-910B-DD41909CF845}"/>
    <cellStyle name="Comma 27 2" xfId="16316" xr:uid="{B4D11704-5BD1-4F08-8E52-DC6F55799B16}"/>
    <cellStyle name="Comma 27 2 2" xfId="16317" xr:uid="{D43CA2A6-F765-427F-93A8-99ABCE8F98A8}"/>
    <cellStyle name="Comma 27 3" xfId="16318" xr:uid="{FF8DD7F2-DA21-4E5F-AD30-5737B52C2F9E}"/>
    <cellStyle name="Comma 27 3 2" xfId="16319" xr:uid="{96E02B24-55E6-44C5-8D3E-EB147069DDFE}"/>
    <cellStyle name="Comma 27 4" xfId="16320" xr:uid="{DB78D2DD-1469-4853-8B4D-57F1A213226C}"/>
    <cellStyle name="Comma 270" xfId="16321" xr:uid="{05C91863-67AA-4B87-8DC6-F6D2B21E38F6}"/>
    <cellStyle name="Comma 271" xfId="16322" xr:uid="{FC49823C-22EB-4019-A36E-7E2EF3DBCAC9}"/>
    <cellStyle name="Comma 272" xfId="16323" xr:uid="{CBA49E62-1208-4D43-AC23-DEFB1D52DF37}"/>
    <cellStyle name="Comma 273" xfId="16324" xr:uid="{FB21053C-5684-4A24-B7C4-2290F630B679}"/>
    <cellStyle name="Comma 274" xfId="16325" xr:uid="{1C88BEAF-C49F-48A2-A7D0-D1FCD444CB8B}"/>
    <cellStyle name="Comma 275" xfId="16326" xr:uid="{250F4D47-F0BB-488A-84CE-43218F00C5C5}"/>
    <cellStyle name="Comma 276" xfId="16327" xr:uid="{78827E9E-F707-441E-B9D5-F9B6B3E06954}"/>
    <cellStyle name="Comma 277" xfId="16328" xr:uid="{92266665-8007-45F9-BDB3-3CD23FB5C294}"/>
    <cellStyle name="Comma 278" xfId="16329" xr:uid="{D736A87C-05A7-469E-81EB-8D880E212C75}"/>
    <cellStyle name="Comma 279" xfId="16330" xr:uid="{ABCEFDCA-2037-410A-93EC-B2C556CDCF2A}"/>
    <cellStyle name="Comma 28" xfId="16331" xr:uid="{C1412F70-AE61-4A7F-9BE4-EFBB1FF4898D}"/>
    <cellStyle name="Comma 28 2" xfId="16332" xr:uid="{A420C9F4-F82A-43DB-BB1D-64845BA0EAE8}"/>
    <cellStyle name="Comma 28 3" xfId="16333" xr:uid="{0AB98FF8-746F-46FB-8839-7BA75CFCFA41}"/>
    <cellStyle name="Comma 280" xfId="16334" xr:uid="{040C2FED-7A07-47C0-8B8E-71BA3BBE8076}"/>
    <cellStyle name="Comma 281" xfId="16335" xr:uid="{D73AA79A-0FDD-43C1-90DC-74E958E358F5}"/>
    <cellStyle name="Comma 282" xfId="16336" xr:uid="{EA7A4633-67D9-4AE2-AB61-34A14B3B0866}"/>
    <cellStyle name="Comma 283" xfId="16337" xr:uid="{E18AB617-FBF6-4308-B1AF-49F268912969}"/>
    <cellStyle name="Comma 284" xfId="16338" xr:uid="{D0B91280-F740-4C1A-8BCF-11C473BD8078}"/>
    <cellStyle name="Comma 285" xfId="16339" xr:uid="{22D182D5-3253-4F34-8677-C4F861F9585E}"/>
    <cellStyle name="Comma 286" xfId="16340" xr:uid="{1E1BC49F-6B83-496D-A0FE-4F4D7B341DF4}"/>
    <cellStyle name="Comma 287" xfId="16341" xr:uid="{C25A6214-EC3C-4D71-9E7C-89087561AC59}"/>
    <cellStyle name="Comma 288" xfId="16342" xr:uid="{B9A286C0-E105-4E07-B616-8C001064B47D}"/>
    <cellStyle name="Comma 289" xfId="16343" xr:uid="{56F51AD8-AC23-4766-AA01-D6F1EC61C512}"/>
    <cellStyle name="Comma 29" xfId="16344" xr:uid="{D360A6F6-B4D6-4431-8FEC-FC9D2219221E}"/>
    <cellStyle name="Comma 29 2" xfId="16345" xr:uid="{5CE1C73A-287C-4B8A-B3F2-555ABE2FF51D}"/>
    <cellStyle name="Comma 29 3" xfId="16346" xr:uid="{32068D93-E96B-426B-B066-0EDE397225DB}"/>
    <cellStyle name="Comma 290" xfId="16347" xr:uid="{49DF0CAD-FF55-450C-828C-1A7D2D8069E1}"/>
    <cellStyle name="Comma 291" xfId="16348" xr:uid="{496C27FA-F4AB-489A-9DEA-383318C7B4AA}"/>
    <cellStyle name="Comma 292" xfId="16349" xr:uid="{0900D8F4-B3FF-41A2-B616-4D89069E9049}"/>
    <cellStyle name="Comma 293" xfId="16350" xr:uid="{B08FD826-DD90-451D-8585-17424C08C9E1}"/>
    <cellStyle name="Comma 294" xfId="16351" xr:uid="{3D9A7FD5-063B-453F-91D1-20F14EDFAE5A}"/>
    <cellStyle name="Comma 295" xfId="16352" xr:uid="{CC384A97-D20E-47AB-8F8C-094EA70169FB}"/>
    <cellStyle name="Comma 296" xfId="16353" xr:uid="{86E10BE1-ABD9-484E-9470-D0555286AB61}"/>
    <cellStyle name="Comma 297" xfId="16354" xr:uid="{E28B02AC-22FA-40BE-98AE-ECA316AD64DA}"/>
    <cellStyle name="Comma 298" xfId="16355" xr:uid="{71AE3C6C-5EEE-4B1E-867D-951084BAABBD}"/>
    <cellStyle name="Comma 299" xfId="16356" xr:uid="{AF19DD6C-6533-408D-BD3C-120E5B533CBF}"/>
    <cellStyle name="Comma 3" xfId="30" xr:uid="{00000000-0005-0000-0000-000005000000}"/>
    <cellStyle name="Comma 3 100" xfId="24" xr:uid="{00000000-0005-0000-0000-000006000000}"/>
    <cellStyle name="Comma 3 2" xfId="59" xr:uid="{1DBF04F0-0266-4E2C-B3AD-1B7F63D24DEC}"/>
    <cellStyle name="Comma 3 2 2" xfId="16359" xr:uid="{6AEBA7DC-D436-48D5-822A-578AF934A15B}"/>
    <cellStyle name="Comma 3 2 2 2" xfId="16360" xr:uid="{99CD132A-A399-4A7A-9B0A-C6C95BDB4003}"/>
    <cellStyle name="Comma 3 2 3" xfId="16361" xr:uid="{B4A7AB99-6E3F-4CDA-9B23-18CA261DC626}"/>
    <cellStyle name="Comma 3 2 4" xfId="16362" xr:uid="{FFF9F4F1-C3E3-410C-B471-9BA70CE87137}"/>
    <cellStyle name="Comma 3 2 5" xfId="16358" xr:uid="{49B6164D-ADCA-45AA-8BA9-364064D8DAB5}"/>
    <cellStyle name="Comma 3 3" xfId="16363" xr:uid="{1F3BFED6-4BCC-4C7F-ACDC-3365DF854F4A}"/>
    <cellStyle name="Comma 3 3 2" xfId="16364" xr:uid="{18D0D64D-17E9-4B8E-9C9E-EBBCCACD2224}"/>
    <cellStyle name="Comma 3 3 2 2" xfId="16365" xr:uid="{A21213AF-73BB-44C5-84A8-53DF539D8D69}"/>
    <cellStyle name="Comma 3 3 3" xfId="16366" xr:uid="{C0B1B06C-472D-40C5-8008-FAC3D2DB9A2F}"/>
    <cellStyle name="Comma 3 4" xfId="16367" xr:uid="{0FD4E206-444F-4977-A34B-5B17A15DF9B7}"/>
    <cellStyle name="Comma 3 4 2" xfId="16368" xr:uid="{9E77AB05-0D12-4A03-92DF-ED608F68E9EA}"/>
    <cellStyle name="Comma 3 5" xfId="16369" xr:uid="{D7BF3474-EFEC-4EC3-AD4F-0C2A49AE0701}"/>
    <cellStyle name="Comma 3 5 2" xfId="16370" xr:uid="{FD87B125-4EA0-400C-92D5-4299E5139AFC}"/>
    <cellStyle name="Comma 3 6" xfId="16371" xr:uid="{49DF451E-121D-4706-8550-CD97A5BC181F}"/>
    <cellStyle name="Comma 3 6 2" xfId="16372" xr:uid="{F27729D1-2FAE-4C0F-AAF0-BFFF0F77026B}"/>
    <cellStyle name="Comma 3 7" xfId="16373" xr:uid="{DA56B846-9DD1-4D64-B40A-F61563990150}"/>
    <cellStyle name="Comma 3 8" xfId="16374" xr:uid="{0ABC79FF-48ED-432C-9F0C-5430B43D4074}"/>
    <cellStyle name="Comma 3 9" xfId="16357" xr:uid="{6C4294DE-EF7A-45B7-9899-EBB2A1CE86EB}"/>
    <cellStyle name="Comma 3*" xfId="16375" xr:uid="{F6B99833-F2B8-402D-9050-0EE89BABDE55}"/>
    <cellStyle name="Comma 30" xfId="16376" xr:uid="{78BA9CA5-E24B-43EC-AB46-CF2C9BD31289}"/>
    <cellStyle name="Comma 30 2" xfId="16377" xr:uid="{B297D35E-0949-4C90-9C66-72CE5B8207FC}"/>
    <cellStyle name="Comma 30 2 2" xfId="16378" xr:uid="{2E4FC7FA-2682-4242-9FD1-679DBC54E448}"/>
    <cellStyle name="Comma 30 3" xfId="16379" xr:uid="{95E4B1EB-455D-46DD-B9DD-92B0F91A3856}"/>
    <cellStyle name="Comma 300" xfId="16380" xr:uid="{E701BE33-B213-4C5D-A01F-ED16AB0C0B0F}"/>
    <cellStyle name="Comma 301" xfId="16381" xr:uid="{814F9438-54D7-43B9-BAD8-DAB05961D50A}"/>
    <cellStyle name="Comma 302" xfId="16382" xr:uid="{4E501403-978C-450A-950A-1EB922D9C8E1}"/>
    <cellStyle name="Comma 303" xfId="16383" xr:uid="{F033B475-211F-400D-872B-C126CE9B1E19}"/>
    <cellStyle name="Comma 304" xfId="20" xr:uid="{00000000-0005-0000-0000-000007000000}"/>
    <cellStyle name="Comma 304 2" xfId="16384" xr:uid="{2E8425B3-EA3B-4BFB-883B-C2780BA62383}"/>
    <cellStyle name="Comma 305" xfId="16385" xr:uid="{567AC686-A2EE-4DAD-BE52-7BB86F69AD5A}"/>
    <cellStyle name="Comma 306" xfId="16386" xr:uid="{C4A7EC77-664C-4A90-8C25-2846718C3C87}"/>
    <cellStyle name="Comma 307" xfId="16387" xr:uid="{AB273E71-78AE-4DC2-992A-1F6F73E62393}"/>
    <cellStyle name="Comma 308" xfId="16388" xr:uid="{5EBE542F-E092-48F8-8D01-A56C92AB789E}"/>
    <cellStyle name="Comma 309" xfId="16389" xr:uid="{145ADE1D-E9EF-431E-9C2D-350DEBD3D4F0}"/>
    <cellStyle name="Comma 31" xfId="16390" xr:uid="{43DF7994-CBC7-49A0-9233-CF1B7D9ADDFA}"/>
    <cellStyle name="Comma 31 2" xfId="16391" xr:uid="{6EB07DC5-2C80-4259-9EDD-B6A408AE8836}"/>
    <cellStyle name="Comma 310" xfId="16392" xr:uid="{C11C9783-580D-4370-B207-1FD633031B8D}"/>
    <cellStyle name="Comma 311" xfId="16393" xr:uid="{2BAB1C1E-14AD-4401-99EE-0DFE3992EED4}"/>
    <cellStyle name="Comma 312" xfId="16394" xr:uid="{84D5B52E-3970-4605-B760-1881326628AF}"/>
    <cellStyle name="Comma 313" xfId="16395" xr:uid="{EDA9CF35-DFD6-4086-BE95-0EF832754508}"/>
    <cellStyle name="Comma 314" xfId="16396" xr:uid="{F7EF03AA-A5ED-49B6-8F3E-BD2D2F9908EC}"/>
    <cellStyle name="Comma 315" xfId="16397" xr:uid="{1F89A33A-5A2A-43C9-A603-FFB8CC6979E3}"/>
    <cellStyle name="Comma 316" xfId="16398" xr:uid="{F6832CBF-0838-43A7-A86D-B5B0CFDBF8B7}"/>
    <cellStyle name="Comma 317" xfId="16399" xr:uid="{9E4C6534-AB6E-4BD9-B7E5-7F013B6108AD}"/>
    <cellStyle name="Comma 318" xfId="16400" xr:uid="{180EDA38-38DA-4C39-91AB-A7E361D95141}"/>
    <cellStyle name="Comma 319" xfId="16401" xr:uid="{3FBC0865-5F68-4B28-A73B-8F20A9C3C38A}"/>
    <cellStyle name="Comma 32" xfId="16402" xr:uid="{9F5EC884-26E1-4CA4-A0EF-4403C55C27BF}"/>
    <cellStyle name="Comma 32 2" xfId="16403" xr:uid="{7CCA02D8-752C-4F3E-A55A-9E25EEC16291}"/>
    <cellStyle name="Comma 32 3" xfId="16404" xr:uid="{3795768A-31C8-422B-8639-0C4EDB7A5C9E}"/>
    <cellStyle name="Comma 320" xfId="16405" xr:uid="{E56BBC87-AE2C-4E50-B61E-AD475224338C}"/>
    <cellStyle name="Comma 321" xfId="16406" xr:uid="{404A783E-B74C-4EC6-A3FC-92E5746255A6}"/>
    <cellStyle name="Comma 322" xfId="16407" xr:uid="{12857D06-7F4E-4AAA-A985-965E0777F475}"/>
    <cellStyle name="Comma 323" xfId="16408" xr:uid="{40845185-2BB1-4B54-B0F0-57D977726625}"/>
    <cellStyle name="Comma 324" xfId="16409" xr:uid="{34D5EBCE-FB1E-45ED-B75E-25599BEEA444}"/>
    <cellStyle name="Comma 325" xfId="16410" xr:uid="{A0E95389-7F9E-4103-9260-8383ECD1BB4A}"/>
    <cellStyle name="Comma 326" xfId="16411" xr:uid="{1720303F-A0B0-428E-972D-65A0376ACA63}"/>
    <cellStyle name="Comma 327" xfId="16412" xr:uid="{AEBC0C2D-006C-4A27-A6CA-C0B01912A6BC}"/>
    <cellStyle name="Comma 328" xfId="16413" xr:uid="{43415D23-FBD6-4337-91D2-E56AECE2A5A9}"/>
    <cellStyle name="Comma 329" xfId="16414" xr:uid="{1CFC6ECC-50F5-4822-9366-750350D7E242}"/>
    <cellStyle name="Comma 33" xfId="16415" xr:uid="{E2299B4E-3946-417F-B741-76661DDC7BD8}"/>
    <cellStyle name="Comma 33 2" xfId="16416" xr:uid="{19215B9B-17DD-443C-9429-BA286DC60D96}"/>
    <cellStyle name="Comma 33 3" xfId="16417" xr:uid="{2DDDD3F4-A2D7-428F-8911-3252E021F5F1}"/>
    <cellStyle name="Comma 330" xfId="16418" xr:uid="{E89EE313-9941-4A15-BD3C-98F75DC7234B}"/>
    <cellStyle name="Comma 331" xfId="16419" xr:uid="{D5E10E07-49ED-455D-A864-2D13A1F7264F}"/>
    <cellStyle name="Comma 332" xfId="16420" xr:uid="{4E9E1D87-4EC8-4911-BAD3-A92339FB42E3}"/>
    <cellStyle name="Comma 333" xfId="16421" xr:uid="{6D714A7B-84E8-4711-9E92-6A0664D16D8C}"/>
    <cellStyle name="Comma 334" xfId="16422" xr:uid="{8838A6E3-E817-491A-A13D-91BF7595F7D7}"/>
    <cellStyle name="Comma 335" xfId="16423" xr:uid="{82AB4162-6EB9-4F0F-9D68-E61C589605A9}"/>
    <cellStyle name="Comma 336" xfId="16424" xr:uid="{7F135471-27A2-4645-8EFF-687ABB95A455}"/>
    <cellStyle name="Comma 337" xfId="16425" xr:uid="{822C82B2-B71C-4EE7-9693-10E931C8CFD6}"/>
    <cellStyle name="Comma 338" xfId="16426" xr:uid="{1AD71413-FA46-4A60-AEEA-3C52C880748C}"/>
    <cellStyle name="Comma 339" xfId="16427" xr:uid="{146D6326-DE95-4BCE-AB66-272A887DDBFC}"/>
    <cellStyle name="Comma 34" xfId="16428" xr:uid="{4CAC37F0-BF61-47F4-A733-56D7E7C0402D}"/>
    <cellStyle name="Comma 34 2" xfId="16429" xr:uid="{3975C243-0D39-4EA6-8BED-9C1FB4C6EF11}"/>
    <cellStyle name="Comma 340" xfId="16430" xr:uid="{24951346-5743-4D03-8FF3-79AEA431563F}"/>
    <cellStyle name="Comma 341" xfId="16431" xr:uid="{154CA797-2850-425B-ACAC-67E0D2024B9F}"/>
    <cellStyle name="Comma 342" xfId="16432" xr:uid="{38B058C3-9021-4E2A-BF80-A9AF09E30760}"/>
    <cellStyle name="Comma 343" xfId="16433" xr:uid="{376082B4-9F88-40E9-BE7D-450267A661E7}"/>
    <cellStyle name="Comma 344" xfId="16434" xr:uid="{2D062DEB-07A0-450D-9F0D-32585DC62EAD}"/>
    <cellStyle name="Comma 345" xfId="16435" xr:uid="{967375C6-66B2-4367-BC9C-4DB67802732B}"/>
    <cellStyle name="Comma 346" xfId="16436" xr:uid="{60EB23D4-28E3-438F-97AC-6D5AD2A2C9B0}"/>
    <cellStyle name="Comma 347" xfId="16437" xr:uid="{222BCDA4-6AE0-4C1E-8AFA-8345D00681B1}"/>
    <cellStyle name="Comma 348" xfId="16438" xr:uid="{170978A9-7801-4080-993A-A5F8C3AC0E93}"/>
    <cellStyle name="Comma 349" xfId="16439" xr:uid="{68FA32FD-9720-4D9F-8487-D157BEBE863E}"/>
    <cellStyle name="Comma 35" xfId="16440" xr:uid="{870EB03C-13A1-4E80-8AEE-706DB0958D66}"/>
    <cellStyle name="Comma 35 2" xfId="16441" xr:uid="{B8920960-26C7-45DE-96C5-1AA65BC3B5B2}"/>
    <cellStyle name="Comma 350" xfId="16442" xr:uid="{3DAA5BB8-F7C9-41E3-944B-BC0F2D913DF5}"/>
    <cellStyle name="Comma 351" xfId="16443" xr:uid="{0868E875-B195-429B-B1EC-7D97D96B5A25}"/>
    <cellStyle name="Comma 352" xfId="16444" xr:uid="{37B6933F-C683-4BD3-B97B-8A1D504FE6D4}"/>
    <cellStyle name="Comma 353" xfId="16445" xr:uid="{0567F1DF-B40E-44E1-91E8-A15406328256}"/>
    <cellStyle name="Comma 354" xfId="16446" xr:uid="{D483D409-DE0A-4758-9C83-F381A54CDBCD}"/>
    <cellStyle name="Comma 355" xfId="16447" xr:uid="{FE4F1987-FD87-471E-AD46-913AF5C16B1D}"/>
    <cellStyle name="Comma 356" xfId="16448" xr:uid="{D6DDAA6F-D6C6-4B17-BEA9-A73445DED2FF}"/>
    <cellStyle name="Comma 357" xfId="16449" xr:uid="{A1A9A5EB-A3A8-4CB8-B2D5-DD916533921D}"/>
    <cellStyle name="Comma 358" xfId="16450" xr:uid="{F0D407B3-A7D3-4E79-8B54-AAD3786F8F81}"/>
    <cellStyle name="Comma 359" xfId="16451" xr:uid="{F1DF6E84-B64A-4DE7-8A70-F34FDD7BF7B1}"/>
    <cellStyle name="Comma 36" xfId="16452" xr:uid="{2DF3E8FE-11DC-4698-9788-2703EB1527C0}"/>
    <cellStyle name="Comma 36 2" xfId="16453" xr:uid="{E38D5253-4F42-4F2A-BEDA-05C94214965D}"/>
    <cellStyle name="Comma 360" xfId="16454" xr:uid="{156FDB72-BC48-4DB8-814F-15EA50B8BD88}"/>
    <cellStyle name="Comma 361" xfId="16455" xr:uid="{FC6E19CB-F80D-40C3-B44E-ABC18995A4D5}"/>
    <cellStyle name="Comma 362" xfId="16456" xr:uid="{D18097A6-91B2-4D75-8E86-AAD132D6A0E6}"/>
    <cellStyle name="Comma 363" xfId="16457" xr:uid="{CFF4D5E8-2202-40B1-83BB-B753630B8156}"/>
    <cellStyle name="Comma 364" xfId="16458" xr:uid="{27642CDF-6C3A-48F0-B851-1965DA1C1D0E}"/>
    <cellStyle name="Comma 365" xfId="16459" xr:uid="{D11324FB-8D1F-4801-9B38-B56AA65352B5}"/>
    <cellStyle name="Comma 366" xfId="16460" xr:uid="{EFF33077-4952-4E89-8070-05FF2074D931}"/>
    <cellStyle name="Comma 367" xfId="16461" xr:uid="{69B699B4-C291-42BC-BCE1-57923BE888F5}"/>
    <cellStyle name="Comma 368" xfId="16462" xr:uid="{1B61ED07-580D-4EF0-BFAD-7D5A850F8A45}"/>
    <cellStyle name="Comma 369" xfId="16463" xr:uid="{EA02397D-60F3-4754-BFAF-B6DD2A88911A}"/>
    <cellStyle name="Comma 37" xfId="16464" xr:uid="{CB4966B7-F9A1-4D34-AA8A-331207213579}"/>
    <cellStyle name="Comma 37 10" xfId="16465" xr:uid="{C680F2D2-53A4-44B9-B8C2-22B2038CD9F3}"/>
    <cellStyle name="Comma 37 2" xfId="16466" xr:uid="{C58841F9-0325-496D-945D-4C49C89F5951}"/>
    <cellStyle name="Comma 37 2 2" xfId="16467" xr:uid="{F33504A7-54F8-4ECB-A357-EE7606EE7E91}"/>
    <cellStyle name="Comma 37 2 2 2" xfId="16468" xr:uid="{4AD73D1A-61FE-43DA-9CBC-4A148AAD2F09}"/>
    <cellStyle name="Comma 37 2 2 2 2" xfId="16469" xr:uid="{80018EF4-D280-48F5-92B2-C539848B7689}"/>
    <cellStyle name="Comma 37 2 2 2 2 2" xfId="16470" xr:uid="{93B222F1-3F66-4AC1-9009-981F4BAA47D0}"/>
    <cellStyle name="Comma 37 2 2 2 2 2 2" xfId="16471" xr:uid="{455BBA98-BEF2-4AB9-913D-4069473CDB7E}"/>
    <cellStyle name="Comma 37 2 2 2 2 2 2 2" xfId="16472" xr:uid="{DE5A8E29-62CE-4201-82BD-1D63661D5444}"/>
    <cellStyle name="Comma 37 2 2 2 2 2 3" xfId="16473" xr:uid="{0C32E881-E978-426B-8C63-FE7DEE438BEB}"/>
    <cellStyle name="Comma 37 2 2 2 2 3" xfId="16474" xr:uid="{1B6E0615-4E4B-4F8C-BA0D-728D9E287996}"/>
    <cellStyle name="Comma 37 2 2 2 2 3 2" xfId="16475" xr:uid="{CB87EBDD-7F08-4FA4-9433-344B107A462D}"/>
    <cellStyle name="Comma 37 2 2 2 2 4" xfId="16476" xr:uid="{2AF0D9F3-0BB7-4F85-98D2-13DB5C7EECD1}"/>
    <cellStyle name="Comma 37 2 2 2 3" xfId="16477" xr:uid="{3350992F-6B87-44E3-BF1E-90C5B48776BF}"/>
    <cellStyle name="Comma 37 2 2 2 3 2" xfId="16478" xr:uid="{473B463D-FA86-4C2B-B9FA-F2B29062F0FF}"/>
    <cellStyle name="Comma 37 2 2 2 3 2 2" xfId="16479" xr:uid="{55287923-4FAB-4F9F-875D-9829A788840A}"/>
    <cellStyle name="Comma 37 2 2 2 3 3" xfId="16480" xr:uid="{3E88C1E4-0C8F-4A1E-B70A-B840E99A17E3}"/>
    <cellStyle name="Comma 37 2 2 2 4" xfId="16481" xr:uid="{C101993C-DAB2-4F77-8BBB-539C4041A67C}"/>
    <cellStyle name="Comma 37 2 2 2 4 2" xfId="16482" xr:uid="{28382549-4D12-4EC4-816E-E19837BBEF61}"/>
    <cellStyle name="Comma 37 2 2 2 5" xfId="16483" xr:uid="{771C980F-B4F6-4E24-AC28-8C7260150049}"/>
    <cellStyle name="Comma 37 2 2 3" xfId="16484" xr:uid="{B474B10F-D158-4196-942D-BD0A795D3DDD}"/>
    <cellStyle name="Comma 37 2 2 3 2" xfId="16485" xr:uid="{3F533CF7-B86B-43ED-9795-C7E6590C1BBE}"/>
    <cellStyle name="Comma 37 2 2 3 2 2" xfId="16486" xr:uid="{4B10DD8F-18A4-4AB9-8B4B-EE6F1A77B82B}"/>
    <cellStyle name="Comma 37 2 2 3 2 2 2" xfId="16487" xr:uid="{CE756710-DC78-4BC5-9250-9E99B7A441CB}"/>
    <cellStyle name="Comma 37 2 2 3 2 3" xfId="16488" xr:uid="{4A366A90-1CCE-4A50-80A2-4C2E6AC1371B}"/>
    <cellStyle name="Comma 37 2 2 3 3" xfId="16489" xr:uid="{0E650E2A-A703-473B-9A8F-6F3A5DD0724F}"/>
    <cellStyle name="Comma 37 2 2 3 3 2" xfId="16490" xr:uid="{84CFF446-B03A-4B24-B180-B623829B0D39}"/>
    <cellStyle name="Comma 37 2 2 3 4" xfId="16491" xr:uid="{655770B2-CBAA-4D7C-9377-E3B00E3EFE90}"/>
    <cellStyle name="Comma 37 2 2 4" xfId="16492" xr:uid="{F5FD6E48-03D4-416D-870C-31362D3A0B4C}"/>
    <cellStyle name="Comma 37 2 2 4 2" xfId="16493" xr:uid="{A478C358-44DA-4CD7-81C5-0C67BE3DA617}"/>
    <cellStyle name="Comma 37 2 2 4 2 2" xfId="16494" xr:uid="{574F853C-2B0D-48B2-967F-2E290A838FEF}"/>
    <cellStyle name="Comma 37 2 2 4 3" xfId="16495" xr:uid="{24ABEF68-8197-44F6-87F3-BB267ED0857F}"/>
    <cellStyle name="Comma 37 2 2 5" xfId="16496" xr:uid="{C862810B-E565-4AD4-B725-2B134A19287C}"/>
    <cellStyle name="Comma 37 2 2 5 2" xfId="16497" xr:uid="{0DADD1A9-AC3B-42DA-AC97-B883113CC2CF}"/>
    <cellStyle name="Comma 37 2 2 6" xfId="16498" xr:uid="{D35C81F9-30BD-4E4B-908F-D4406DAB0732}"/>
    <cellStyle name="Comma 37 2 3" xfId="16499" xr:uid="{B5322CBD-88D9-4D18-83FD-74887C6BF632}"/>
    <cellStyle name="Comma 37 2 3 2" xfId="16500" xr:uid="{563FF637-9D2D-46FA-B65C-C485FE94344B}"/>
    <cellStyle name="Comma 37 2 3 2 2" xfId="16501" xr:uid="{EDE09EE5-2FBB-4AEF-A6D3-B3CCCC7DCED4}"/>
    <cellStyle name="Comma 37 2 3 2 2 2" xfId="16502" xr:uid="{2C0AC04F-19E6-4B41-A8D2-4CEA89F53815}"/>
    <cellStyle name="Comma 37 2 3 2 2 2 2" xfId="16503" xr:uid="{BC33D828-62F8-45F1-AE40-DA6CDC98AB36}"/>
    <cellStyle name="Comma 37 2 3 2 2 3" xfId="16504" xr:uid="{525954BF-B97A-427B-872B-CDE3AC782D05}"/>
    <cellStyle name="Comma 37 2 3 2 3" xfId="16505" xr:uid="{9DE997E5-594B-4646-8447-4CA1A0B05D74}"/>
    <cellStyle name="Comma 37 2 3 2 3 2" xfId="16506" xr:uid="{A13AA7A7-A5C0-4262-80AF-C22A3AF147AD}"/>
    <cellStyle name="Comma 37 2 3 2 4" xfId="16507" xr:uid="{780F2E6D-1769-4018-94B0-1EA244AC8EE1}"/>
    <cellStyle name="Comma 37 2 3 3" xfId="16508" xr:uid="{7086B6E4-AD51-4433-B31C-843167778A0B}"/>
    <cellStyle name="Comma 37 2 3 3 2" xfId="16509" xr:uid="{A6BA995B-F6B4-4DEF-BEDE-690BDD90D284}"/>
    <cellStyle name="Comma 37 2 3 3 2 2" xfId="16510" xr:uid="{748B0A62-9C0F-4853-B677-915E1456BC77}"/>
    <cellStyle name="Comma 37 2 3 3 3" xfId="16511" xr:uid="{ED32B302-9F06-43CB-B938-B4B9C89C5C5D}"/>
    <cellStyle name="Comma 37 2 3 4" xfId="16512" xr:uid="{13C4DECF-A6C6-46E4-B632-EF7CCBD66433}"/>
    <cellStyle name="Comma 37 2 3 4 2" xfId="16513" xr:uid="{7D400FE7-12C5-4BB4-8BDD-75BF7F87AC0B}"/>
    <cellStyle name="Comma 37 2 3 5" xfId="16514" xr:uid="{292DA448-3020-45A4-9184-32F83DFA25CC}"/>
    <cellStyle name="Comma 37 2 4" xfId="16515" xr:uid="{F345EE00-6B63-4FF4-95C5-A55A44592599}"/>
    <cellStyle name="Comma 37 2 4 2" xfId="16516" xr:uid="{51B68B5D-0B7C-47A7-BB45-858CE3577CFF}"/>
    <cellStyle name="Comma 37 2 4 2 2" xfId="16517" xr:uid="{66223A8F-C941-45B0-8C1F-863D6584180A}"/>
    <cellStyle name="Comma 37 2 4 2 2 2" xfId="16518" xr:uid="{1728379F-5B50-4AF0-9CBE-6348870A4DB2}"/>
    <cellStyle name="Comma 37 2 4 2 3" xfId="16519" xr:uid="{CDF8B23C-7D97-482F-BE2D-90241F1C5DAF}"/>
    <cellStyle name="Comma 37 2 4 3" xfId="16520" xr:uid="{21D6D79A-B5FE-4FDB-A6A7-D0A5BE0C7F17}"/>
    <cellStyle name="Comma 37 2 4 3 2" xfId="16521" xr:uid="{9622B4E9-31F8-42F9-A70B-B0E6A83C6E48}"/>
    <cellStyle name="Comma 37 2 4 4" xfId="16522" xr:uid="{891A11E3-1771-4875-86A4-B5560E448E7C}"/>
    <cellStyle name="Comma 37 2 5" xfId="16523" xr:uid="{19538758-D745-403E-A242-41B5DC2A1FD0}"/>
    <cellStyle name="Comma 37 2 5 2" xfId="16524" xr:uid="{CF59685C-9191-43F1-A0E6-636749A4EF47}"/>
    <cellStyle name="Comma 37 2 5 2 2" xfId="16525" xr:uid="{8ABFF32B-1470-41C1-A50C-7C28CF367E03}"/>
    <cellStyle name="Comma 37 2 5 3" xfId="16526" xr:uid="{3507F6E9-BAC7-44A0-B892-61985E173F04}"/>
    <cellStyle name="Comma 37 2 6" xfId="16527" xr:uid="{0E97A94C-7795-4D64-BBD5-878492589E3E}"/>
    <cellStyle name="Comma 37 2 6 2" xfId="16528" xr:uid="{46754721-4239-43B8-A689-7232D5EA6814}"/>
    <cellStyle name="Comma 37 2 7" xfId="16529" xr:uid="{0BA7AC50-80EB-4313-BB15-3EB2707D8C2A}"/>
    <cellStyle name="Comma 37 3" xfId="16530" xr:uid="{2AC16455-F6BC-4823-9BC4-A2EF0F404AD6}"/>
    <cellStyle name="Comma 37 3 2" xfId="16531" xr:uid="{56A3A33D-45C6-4D65-8D91-BCBD617C4150}"/>
    <cellStyle name="Comma 37 3 2 2" xfId="16532" xr:uid="{EB890A40-0F3D-49A5-A7DC-4E67C46E719E}"/>
    <cellStyle name="Comma 37 3 2 2 2" xfId="16533" xr:uid="{078946F9-C161-496D-A71E-CCF1F180D225}"/>
    <cellStyle name="Comma 37 3 2 2 2 2" xfId="16534" xr:uid="{4146BFBC-33BE-4882-B460-299654FA4A40}"/>
    <cellStyle name="Comma 37 3 2 2 2 2 2" xfId="16535" xr:uid="{38FD9DA7-05AD-4BA0-BD80-11BDC03922C8}"/>
    <cellStyle name="Comma 37 3 2 2 2 3" xfId="16536" xr:uid="{68E8B639-4DB2-4F4D-9C93-2C8C2B5D73D5}"/>
    <cellStyle name="Comma 37 3 2 2 3" xfId="16537" xr:uid="{484159C2-D401-4136-8180-65F21089035C}"/>
    <cellStyle name="Comma 37 3 2 2 3 2" xfId="16538" xr:uid="{B493301E-F7A6-4FB5-A910-FCD796077F16}"/>
    <cellStyle name="Comma 37 3 2 2 4" xfId="16539" xr:uid="{7453AD4B-467A-4F39-94B8-EBE30A07852F}"/>
    <cellStyle name="Comma 37 3 2 3" xfId="16540" xr:uid="{00DA2243-8C67-4C3A-9AB0-2B445E5B691C}"/>
    <cellStyle name="Comma 37 3 2 3 2" xfId="16541" xr:uid="{1CB270BE-9ABC-40B2-B49F-D38215703001}"/>
    <cellStyle name="Comma 37 3 2 3 2 2" xfId="16542" xr:uid="{8D308547-92A8-4643-B9D9-A96C2E9FEFB7}"/>
    <cellStyle name="Comma 37 3 2 3 3" xfId="16543" xr:uid="{F4F0135C-FB6A-4D16-ACC7-4554E29B276B}"/>
    <cellStyle name="Comma 37 3 2 4" xfId="16544" xr:uid="{9F6DB8EE-654A-48A2-99AA-3567F5C35E60}"/>
    <cellStyle name="Comma 37 3 2 4 2" xfId="16545" xr:uid="{61F970CD-8D48-49F7-A4B6-FD663908296F}"/>
    <cellStyle name="Comma 37 3 2 5" xfId="16546" xr:uid="{2A45D1E8-5A24-46A7-ACA0-7FE9A9D5EC72}"/>
    <cellStyle name="Comma 37 3 3" xfId="16547" xr:uid="{79A3A482-9039-46F5-BB06-C3DD06F186FE}"/>
    <cellStyle name="Comma 37 3 3 2" xfId="16548" xr:uid="{CB04E8EF-F4D4-4136-9B9A-7E276D10E4D4}"/>
    <cellStyle name="Comma 37 3 3 2 2" xfId="16549" xr:uid="{02BEB927-6EC0-402D-B073-B45631D975AE}"/>
    <cellStyle name="Comma 37 3 3 2 2 2" xfId="16550" xr:uid="{D4E9A49F-D57A-47B8-8272-764E1F4F5969}"/>
    <cellStyle name="Comma 37 3 3 2 3" xfId="16551" xr:uid="{F54E36B1-437D-473D-B6CF-759F475D2BC4}"/>
    <cellStyle name="Comma 37 3 3 3" xfId="16552" xr:uid="{274DC923-5B84-4A53-9B6F-E478F09BB29F}"/>
    <cellStyle name="Comma 37 3 3 3 2" xfId="16553" xr:uid="{1202391C-BC9F-48BB-9B8B-20D8D249D831}"/>
    <cellStyle name="Comma 37 3 3 4" xfId="16554" xr:uid="{69E7E811-787C-45B1-B0F5-DB7FB18D66CA}"/>
    <cellStyle name="Comma 37 3 4" xfId="16555" xr:uid="{9692B2C0-BE1A-43F4-B425-40F4568F5DBE}"/>
    <cellStyle name="Comma 37 3 4 2" xfId="16556" xr:uid="{4B09B625-BC69-42DF-A63E-386CFAA0F57C}"/>
    <cellStyle name="Comma 37 3 4 2 2" xfId="16557" xr:uid="{55C036A6-A9C6-4227-9A5F-FDEA3DBB4BC9}"/>
    <cellStyle name="Comma 37 3 4 3" xfId="16558" xr:uid="{854AC0AD-3503-4BED-8C02-D55413BC5C25}"/>
    <cellStyle name="Comma 37 3 5" xfId="16559" xr:uid="{0FC0376E-7DD1-471A-B4D3-D25610D15C25}"/>
    <cellStyle name="Comma 37 3 5 2" xfId="16560" xr:uid="{3DA3D00F-E062-4E1B-812C-FFDFADD6DB08}"/>
    <cellStyle name="Comma 37 3 6" xfId="16561" xr:uid="{86EE3A9A-A731-47EA-A1CD-FB2E95B2AA1D}"/>
    <cellStyle name="Comma 37 4" xfId="16562" xr:uid="{87A3409F-8AEE-4E1F-BD95-788750E1A6DD}"/>
    <cellStyle name="Comma 37 4 2" xfId="16563" xr:uid="{359BB4AE-C82C-418F-8C7D-3B29A5CE3E04}"/>
    <cellStyle name="Comma 37 4 2 2" xfId="16564" xr:uid="{9FD45E4E-E691-472F-9F31-07A4DB3AF623}"/>
    <cellStyle name="Comma 37 4 2 2 2" xfId="16565" xr:uid="{4C434024-0207-4F13-BC6A-E7AE7DE73C3B}"/>
    <cellStyle name="Comma 37 4 2 2 2 2" xfId="16566" xr:uid="{EAAED289-D990-498A-A674-97EFC6B793AB}"/>
    <cellStyle name="Comma 37 4 2 2 3" xfId="16567" xr:uid="{DDA440B3-FB14-411C-BF18-AAAEC5CC7543}"/>
    <cellStyle name="Comma 37 4 2 3" xfId="16568" xr:uid="{CC7D28D6-A2C6-4B0A-99D6-F9EE8954CA4A}"/>
    <cellStyle name="Comma 37 4 2 3 2" xfId="16569" xr:uid="{6F77ADCF-91EB-4512-BCFC-75C8B758DBF4}"/>
    <cellStyle name="Comma 37 4 2 4" xfId="16570" xr:uid="{6D73CCA8-7FE4-4943-A49C-455D69BEEE17}"/>
    <cellStyle name="Comma 37 4 3" xfId="16571" xr:uid="{D3CC840B-0EA3-45B2-9A1F-B70D81BF7EAE}"/>
    <cellStyle name="Comma 37 4 3 2" xfId="16572" xr:uid="{A1393BDB-AB25-43FC-A11F-CCD0FC599766}"/>
    <cellStyle name="Comma 37 4 3 2 2" xfId="16573" xr:uid="{EA2F74E4-6564-4D15-905D-0DFB6C5771B2}"/>
    <cellStyle name="Comma 37 4 3 3" xfId="16574" xr:uid="{3100E841-EB7E-49E4-BBF5-75A1CE26C3F8}"/>
    <cellStyle name="Comma 37 4 4" xfId="16575" xr:uid="{54208AD2-DE99-4084-8D5B-9D3E883A9D6F}"/>
    <cellStyle name="Comma 37 4 4 2" xfId="16576" xr:uid="{AF7E3D8F-31D6-4E51-AA0C-DF6BACF03822}"/>
    <cellStyle name="Comma 37 4 5" xfId="16577" xr:uid="{17310A8B-873D-4E4A-9671-A2ACACFB2BB3}"/>
    <cellStyle name="Comma 37 5" xfId="16578" xr:uid="{ACAE4784-D6E4-4064-B9B9-194708BD74E3}"/>
    <cellStyle name="Comma 37 5 2" xfId="16579" xr:uid="{9205BC2E-0EF0-4C3D-895E-161E2983DF28}"/>
    <cellStyle name="Comma 37 5 2 2" xfId="16580" xr:uid="{FC2008CB-9C71-409B-8B70-920C8AF7CCFC}"/>
    <cellStyle name="Comma 37 5 2 2 2" xfId="16581" xr:uid="{3A6EBC7A-8CAC-42B5-9AD1-74F056CD7BD8}"/>
    <cellStyle name="Comma 37 5 2 3" xfId="16582" xr:uid="{4FE4B038-B8D8-485A-BCC8-BC1DDE3A43CB}"/>
    <cellStyle name="Comma 37 5 3" xfId="16583" xr:uid="{878100FE-85AB-4DEF-AF98-A573A457CC27}"/>
    <cellStyle name="Comma 37 5 3 2" xfId="16584" xr:uid="{5825D759-3C29-4F27-A150-D592D84826B1}"/>
    <cellStyle name="Comma 37 5 4" xfId="16585" xr:uid="{63E1FD80-943A-49B7-88A6-E032C7032263}"/>
    <cellStyle name="Comma 37 6" xfId="16586" xr:uid="{7B730E84-E8F9-4ECA-95A0-3A37C5671201}"/>
    <cellStyle name="Comma 37 6 2" xfId="16587" xr:uid="{377F8A8B-52FF-4DF7-B82C-3BDD2ED04D75}"/>
    <cellStyle name="Comma 37 6 2 2" xfId="16588" xr:uid="{E07ADF39-E09D-44FF-8579-6DF5FE575F79}"/>
    <cellStyle name="Comma 37 6 3" xfId="16589" xr:uid="{83968B93-9F3F-4655-9DC3-9D08130738F3}"/>
    <cellStyle name="Comma 37 7" xfId="16590" xr:uid="{1EFA1EA9-F1D6-4DED-B19D-5F954105748C}"/>
    <cellStyle name="Comma 37 7 2" xfId="16591" xr:uid="{77C614D7-9699-45C2-9170-25616C7B4A93}"/>
    <cellStyle name="Comma 37 8" xfId="16592" xr:uid="{182463F4-5796-4ACE-ACA8-3B6BD924CD60}"/>
    <cellStyle name="Comma 37 9" xfId="16593" xr:uid="{64A1DAF7-A623-4C9B-8FD5-FD6EB8A1D79E}"/>
    <cellStyle name="Comma 370" xfId="16594" xr:uid="{395BA7B0-0984-479C-94EF-C96430B8B1DB}"/>
    <cellStyle name="Comma 371" xfId="16595" xr:uid="{3314712F-B60B-4B7D-B852-84985CB8EAA3}"/>
    <cellStyle name="Comma 372" xfId="16596" xr:uid="{F1DD9988-7223-4E42-9AAF-CF49F4F0EFD5}"/>
    <cellStyle name="Comma 373" xfId="16597" xr:uid="{3D692C49-EEC6-4B54-869D-4724D3FDA300}"/>
    <cellStyle name="Comma 374" xfId="16598" xr:uid="{E8AA99A0-C83E-4897-AFEF-6111988468E2}"/>
    <cellStyle name="Comma 375" xfId="16599" xr:uid="{E0235FEE-70FC-4C7D-9EEC-698B59D6094C}"/>
    <cellStyle name="Comma 376" xfId="16600" xr:uid="{0B0A8084-1E19-4D32-8D70-CBAAD5542FCD}"/>
    <cellStyle name="Comma 377" xfId="16601" xr:uid="{03248D70-CDD6-46C9-B5A4-28F09F998279}"/>
    <cellStyle name="Comma 378" xfId="16602" xr:uid="{C8484341-4C3D-4E3F-8AEE-481E88793C56}"/>
    <cellStyle name="Comma 379" xfId="16603" xr:uid="{61A88A9B-BF59-43BA-A753-40FFDF70C9A6}"/>
    <cellStyle name="Comma 38" xfId="16604" xr:uid="{E1C27736-20B8-4F7E-801D-BE01EFD6AF17}"/>
    <cellStyle name="Comma 38 2" xfId="16605" xr:uid="{2438987F-535B-4418-ABF7-EE9349195771}"/>
    <cellStyle name="Comma 38 3" xfId="16606" xr:uid="{D0E94EEE-F6A0-496F-8AFD-07591291DF29}"/>
    <cellStyle name="Comma 380" xfId="16607" xr:uid="{EA4D5C0A-3689-4FD6-B161-D108134CAD5F}"/>
    <cellStyle name="Comma 381" xfId="16608" xr:uid="{3445A584-B51B-4EF9-90F3-4F74C832F4E8}"/>
    <cellStyle name="Comma 382" xfId="16609" xr:uid="{A5CF20D9-497A-42AC-A3F3-190C8FE575E9}"/>
    <cellStyle name="Comma 383" xfId="16610" xr:uid="{8AB7FE11-8184-48BE-BA11-E00460B57762}"/>
    <cellStyle name="Comma 384" xfId="16611" xr:uid="{7C374BAB-AC23-420A-AA26-916A72DA6407}"/>
    <cellStyle name="Comma 385" xfId="16612" xr:uid="{C414F0C5-BF8A-4DE1-97E9-330F90D7E07A}"/>
    <cellStyle name="Comma 386" xfId="16613" xr:uid="{BB41D73F-413B-48C0-8D49-9FEE18220363}"/>
    <cellStyle name="Comma 387" xfId="16614" xr:uid="{EE14D2AD-E2C6-4B4E-B5DF-670F226D7B39}"/>
    <cellStyle name="Comma 388" xfId="16615" xr:uid="{28E72AC7-495B-4CE8-90EF-ABEE6184AF5D}"/>
    <cellStyle name="Comma 389" xfId="16616" xr:uid="{7C753B4A-684E-48C5-AECE-639F36A6E0F4}"/>
    <cellStyle name="Comma 39" xfId="16617" xr:uid="{E80F4A1A-EEED-4EA6-932D-CBA27409F75B}"/>
    <cellStyle name="Comma 390" xfId="16618" xr:uid="{EDF62D0E-7AA6-4D19-BF2F-DB769137E546}"/>
    <cellStyle name="Comma 391" xfId="16619" xr:uid="{4F2FA087-E1C8-4F64-9A76-CDF3772456F5}"/>
    <cellStyle name="Comma 392" xfId="16620" xr:uid="{3D362827-AF46-45B3-AB08-BEAE4484EE7F}"/>
    <cellStyle name="Comma 393" xfId="16621" xr:uid="{49FE6E4B-8536-4F8D-A670-70F6BE2B27F3}"/>
    <cellStyle name="Comma 394" xfId="16622" xr:uid="{9760C86D-2975-4C0A-A867-4CB913EA303C}"/>
    <cellStyle name="Comma 395" xfId="16623" xr:uid="{8B9D98F2-2D92-4F2C-830C-74E33A647406}"/>
    <cellStyle name="Comma 396" xfId="16624" xr:uid="{68007F89-71E5-423E-8807-B7B1DFB6D588}"/>
    <cellStyle name="Comma 397" xfId="16625" xr:uid="{7B37BDEC-E93C-4A04-A9B5-9918F60C1FD4}"/>
    <cellStyle name="Comma 398" xfId="16626" xr:uid="{C69FEDBA-66EE-4CF8-BFB6-65D67588BCAC}"/>
    <cellStyle name="Comma 399" xfId="16627" xr:uid="{F2994770-C4EB-48F8-957E-E5B63B1678D1}"/>
    <cellStyle name="Comma 4" xfId="64" xr:uid="{98F2A4E5-1021-41B7-B325-43C678789C53}"/>
    <cellStyle name="Comma 4 2" xfId="16629" xr:uid="{DB31F5E3-5A8B-417A-9062-1C0F21FB4570}"/>
    <cellStyle name="Comma 4 2 2" xfId="16630" xr:uid="{8D364841-8372-4514-9177-8223AED34258}"/>
    <cellStyle name="Comma 4 2 2 2" xfId="16631" xr:uid="{7B57E9C1-293B-42E4-9FF4-E0CB6EB39968}"/>
    <cellStyle name="Comma 4 2 2 2 2" xfId="16632" xr:uid="{F9F441DF-5A40-415E-B341-29891C1DE5E2}"/>
    <cellStyle name="Comma 4 2 2 3" xfId="16633" xr:uid="{ED5D68BD-F049-4EC3-8973-C1C39DABDBAF}"/>
    <cellStyle name="Comma 4 2 2 3 2" xfId="16634" xr:uid="{C9111D01-366A-4787-8998-7B4C3156D1F2}"/>
    <cellStyle name="Comma 4 2 2 4" xfId="16635" xr:uid="{029F44B7-0B12-442A-B3D1-83871187285D}"/>
    <cellStyle name="Comma 4 2 2 5" xfId="16636" xr:uid="{37FA3533-0B11-4052-8C45-BFF554F69404}"/>
    <cellStyle name="Comma 4 2 3" xfId="16637" xr:uid="{5F5FCE2A-8CE2-48CB-9CC3-7E2629B7CD6C}"/>
    <cellStyle name="Comma 4 2 3 2" xfId="16638" xr:uid="{93E6338E-3D33-496C-A918-DF665BE737FA}"/>
    <cellStyle name="Comma 4 2 3 2 2" xfId="16639" xr:uid="{B7C4B9DB-8119-42FA-9DCB-722C9793BF33}"/>
    <cellStyle name="Comma 4 2 3 3" xfId="16640" xr:uid="{ED3984F4-5342-4EA2-ADC9-3EBA88A93507}"/>
    <cellStyle name="Comma 4 2 3 4" xfId="16641" xr:uid="{85ACDAD4-3E9F-48AF-865A-3B346D6DB7DF}"/>
    <cellStyle name="Comma 4 2 4" xfId="16642" xr:uid="{441EF76F-650A-47E2-88BF-7619507F7319}"/>
    <cellStyle name="Comma 4 2 4 2" xfId="16643" xr:uid="{8FD30A28-4E52-4B0E-9F19-67E159F350B0}"/>
    <cellStyle name="Comma 4 2 4 3" xfId="16644" xr:uid="{B05A0DE9-F195-44EE-BE8C-B7729D630C67}"/>
    <cellStyle name="Comma 4 2 5" xfId="16645" xr:uid="{D23908EE-C95B-4829-AC72-6696CD3E0501}"/>
    <cellStyle name="Comma 4 2 5 2" xfId="16646" xr:uid="{51C2C56B-8CCF-44B7-97CF-600C8C5E2CEE}"/>
    <cellStyle name="Comma 4 2 6" xfId="16647" xr:uid="{D9F0FEAC-F2B4-4984-801E-27D355B6BC8B}"/>
    <cellStyle name="Comma 4 2 7" xfId="16648" xr:uid="{9A25BFDD-52A5-4EC0-8A9B-07E863FD2CC1}"/>
    <cellStyle name="Comma 4 3" xfId="16649" xr:uid="{7A95FA52-2A6A-44B4-B8A7-2865F87F4345}"/>
    <cellStyle name="Comma 4 3 2" xfId="16650" xr:uid="{D1CC0C7D-8CD0-47A8-BD03-D91B56063A75}"/>
    <cellStyle name="Comma 4 3 2 2" xfId="16651" xr:uid="{173BF0BC-ABB6-4771-9C4E-05B982A519A8}"/>
    <cellStyle name="Comma 4 3 2 3" xfId="16652" xr:uid="{DF8ACF8C-DF9A-49B0-B64A-BE58784006D3}"/>
    <cellStyle name="Comma 4 3 3" xfId="16653" xr:uid="{2A082C0F-A5C2-4E9B-9EED-7ADD62A5C9F3}"/>
    <cellStyle name="Comma 4 3 3 2" xfId="16654" xr:uid="{88CB187D-B541-4EF9-90C3-8BA4DEA2BAD2}"/>
    <cellStyle name="Comma 4 3 3 3" xfId="16655" xr:uid="{8C733513-F9FB-44FE-A133-78AC7B5A9895}"/>
    <cellStyle name="Comma 4 3 4" xfId="16656" xr:uid="{BEC1B913-3F3C-44B5-9E51-F5F4ECC16A00}"/>
    <cellStyle name="Comma 4 3 5" xfId="16657" xr:uid="{66450E74-367A-4C8B-83C2-8E7FA16E1A19}"/>
    <cellStyle name="Comma 4 4" xfId="16658" xr:uid="{2642887F-695A-4027-9043-5EABA096BA0F}"/>
    <cellStyle name="Comma 4 4 2" xfId="16659" xr:uid="{E7B432B7-05DA-4781-965D-BE297C95B583}"/>
    <cellStyle name="Comma 4 4 2 2" xfId="16660" xr:uid="{5E2923E7-9C0D-45A4-BC43-9C02A34A798A}"/>
    <cellStyle name="Comma 4 4 3" xfId="16661" xr:uid="{50EAA1AA-9234-4BEB-9869-B564584FC763}"/>
    <cellStyle name="Comma 4 4 4" xfId="16662" xr:uid="{B85A2194-9C6F-486C-AE5E-BF7B6D6C7002}"/>
    <cellStyle name="Comma 4 5" xfId="16663" xr:uid="{975E45A8-8535-43EE-976B-A1DA36B792BC}"/>
    <cellStyle name="Comma 4 5 2" xfId="16664" xr:uid="{B16ED9A1-BF00-4835-8658-EC3C88A7EE68}"/>
    <cellStyle name="Comma 4 6" xfId="16665" xr:uid="{8238B40B-5AFB-40BD-BF38-68AD9F5FCC24}"/>
    <cellStyle name="Comma 4 6 2" xfId="16666" xr:uid="{6CAA7C5A-6C45-413F-B558-FECF085AFEA8}"/>
    <cellStyle name="Comma 4 7" xfId="16667" xr:uid="{4936367E-5062-4044-931C-8068D5B57406}"/>
    <cellStyle name="Comma 4 8" xfId="16668" xr:uid="{55F4BCE8-69E6-4CC9-925D-56C2DCEE9387}"/>
    <cellStyle name="Comma 4 9" xfId="16628" xr:uid="{04C08DEF-6C46-4D60-AF27-D4A21493867C}"/>
    <cellStyle name="Comma 40" xfId="16669" xr:uid="{6148A88C-FE10-4990-ACFF-3A1EF33CC1B3}"/>
    <cellStyle name="Comma 400" xfId="16670" xr:uid="{4574BCF5-E904-4172-ADC0-EC2A3A670136}"/>
    <cellStyle name="Comma 401" xfId="16671" xr:uid="{FEC75802-D707-4F24-AA59-15504CCA70F1}"/>
    <cellStyle name="Comma 402" xfId="16672" xr:uid="{91905FC8-783F-43DB-A97D-06352B34B932}"/>
    <cellStyle name="Comma 403" xfId="16673" xr:uid="{06995B06-9E36-4BC6-889C-32FAA547492D}"/>
    <cellStyle name="Comma 404" xfId="16674" xr:uid="{198B9C18-1F76-4B6E-82E0-382DB5B22111}"/>
    <cellStyle name="Comma 405" xfId="16675" xr:uid="{5D361B5B-74CB-4DE4-88C0-4560473F9726}"/>
    <cellStyle name="Comma 406" xfId="16676" xr:uid="{8B26C52B-8AE8-4CE7-B9FF-E6C75F4A0645}"/>
    <cellStyle name="Comma 407" xfId="16677" xr:uid="{DAF741AC-324C-4223-8D0F-102C5BD382F9}"/>
    <cellStyle name="Comma 408" xfId="16678" xr:uid="{693ED020-829B-4A8D-B6B6-019629684789}"/>
    <cellStyle name="Comma 409" xfId="16679" xr:uid="{9607EB2F-DBFE-47B8-9C24-566F2BAEA93C}"/>
    <cellStyle name="Comma 41" xfId="16680" xr:uid="{EE6E7A93-B5B3-4F13-856F-F1FC0550A1E1}"/>
    <cellStyle name="Comma 41 2" xfId="16681" xr:uid="{525CC844-7712-40FD-9E71-CAE6603F4C25}"/>
    <cellStyle name="Comma 410" xfId="16682" xr:uid="{B2C92DDA-983B-47CD-A191-BFF45E632030}"/>
    <cellStyle name="Comma 411" xfId="16683" xr:uid="{DB12B7B7-06DC-437F-B527-B27DF39EDC72}"/>
    <cellStyle name="Comma 412" xfId="16684" xr:uid="{F6B96569-49E3-4F33-90AF-9042B394D7B0}"/>
    <cellStyle name="Comma 413" xfId="16685" xr:uid="{EBDA803B-AFCA-49A7-8283-53E1F9F8B645}"/>
    <cellStyle name="Comma 414" xfId="16686" xr:uid="{C8A52740-11FE-4F76-9A73-1D606D83760C}"/>
    <cellStyle name="Comma 415" xfId="16687" xr:uid="{DB896325-B307-438D-86AD-01F3F7EA73A7}"/>
    <cellStyle name="Comma 416" xfId="16688" xr:uid="{80DB0929-CCE7-4BE1-A63E-BB89B74CB977}"/>
    <cellStyle name="Comma 417" xfId="16689" xr:uid="{CE2E493C-882C-4137-A176-C49CE23C1727}"/>
    <cellStyle name="Comma 418" xfId="16690" xr:uid="{98B764F2-80E9-4923-BD16-F30BEA9A2C41}"/>
    <cellStyle name="Comma 419" xfId="16691" xr:uid="{5B4405F6-422C-4DE7-8E8A-87A7BA1BDA8E}"/>
    <cellStyle name="Comma 42" xfId="16692" xr:uid="{DD79A89D-8E1B-47AB-B7A4-8285DE925F98}"/>
    <cellStyle name="Comma 42 2" xfId="16693" xr:uid="{7BFAC601-9A48-4F60-97CC-63D2B32C409F}"/>
    <cellStyle name="Comma 420" xfId="16694" xr:uid="{57D03495-8BE3-4FD2-8ED2-FB449CF8ACDF}"/>
    <cellStyle name="Comma 421" xfId="16695" xr:uid="{9DD45865-0367-48D6-81FD-E8656DC68EA7}"/>
    <cellStyle name="Comma 422" xfId="16696" xr:uid="{F513ED6E-6ED1-42F6-8DDB-1AB7F3DCF4AD}"/>
    <cellStyle name="Comma 423" xfId="16697" xr:uid="{3F92ED81-D0B7-4D02-AF46-4E8986C16EE4}"/>
    <cellStyle name="Comma 424" xfId="16698" xr:uid="{DD1B1354-9CC2-4F43-91E2-5D023C192691}"/>
    <cellStyle name="Comma 425" xfId="16699" xr:uid="{46EEA7E4-C1D2-453D-AE46-6307FD1DB13C}"/>
    <cellStyle name="Comma 426" xfId="16700" xr:uid="{68BDC642-918B-4B65-A68E-1635DC133398}"/>
    <cellStyle name="Comma 427" xfId="16701" xr:uid="{8916A621-3E05-463F-BC5E-66AE0B81BF7D}"/>
    <cellStyle name="Comma 428" xfId="16702" xr:uid="{218B76C0-8E20-4FF7-919B-A7316C8FBDF4}"/>
    <cellStyle name="Comma 429" xfId="16703" xr:uid="{FE62D97F-B5B6-464C-82D2-CBF05B7CC8BF}"/>
    <cellStyle name="Comma 43" xfId="16704" xr:uid="{3E90B7CE-FA92-4A01-B003-E3D2DBED7CFD}"/>
    <cellStyle name="Comma 43 2" xfId="16705" xr:uid="{62535EFF-0CD8-48EF-BCB7-D9C24E1B28F5}"/>
    <cellStyle name="Comma 430" xfId="16706" xr:uid="{5A4C8BD2-7A6F-47BF-BDAA-CD11DEC6DF76}"/>
    <cellStyle name="Comma 431" xfId="16707" xr:uid="{0CD57C67-19AC-4F3B-830D-8AFFADCCD4A8}"/>
    <cellStyle name="Comma 432" xfId="16708" xr:uid="{CF2DE922-E89B-463E-8576-6B538B698020}"/>
    <cellStyle name="Comma 433" xfId="16709" xr:uid="{569276E9-D29C-4F86-9C40-8AC91E2505A6}"/>
    <cellStyle name="Comma 434" xfId="16710" xr:uid="{BA15C296-7825-44E0-873D-8C20E916E312}"/>
    <cellStyle name="Comma 435" xfId="16711" xr:uid="{F8FE757F-A414-4FDF-96AF-AAF7ECAF6A49}"/>
    <cellStyle name="Comma 436" xfId="16712" xr:uid="{FAEE5E77-0D69-4975-ACE7-8DABEC6FD38F}"/>
    <cellStyle name="Comma 437" xfId="16713" xr:uid="{36F9FEBA-5B19-41EC-946B-707446D18666}"/>
    <cellStyle name="Comma 438" xfId="16714" xr:uid="{F1691F40-B672-4256-B751-0F841413DB6F}"/>
    <cellStyle name="Comma 439" xfId="16715" xr:uid="{6A5EC31A-B273-40E1-9CB2-D76E2C7A4C77}"/>
    <cellStyle name="Comma 44" xfId="16716" xr:uid="{6D7DE024-6E21-4599-82E2-963069EA41E1}"/>
    <cellStyle name="Comma 440" xfId="16717" xr:uid="{DBB116F6-F979-4A13-B307-F7E567571392}"/>
    <cellStyle name="Comma 440 2" xfId="16718" xr:uid="{A5DA0B7A-CB91-416A-9CCC-590AE46886C8}"/>
    <cellStyle name="Comma 440 3" xfId="16719" xr:uid="{AE4B9581-731B-413C-9A99-BE96A260990C}"/>
    <cellStyle name="Comma 441" xfId="16720" xr:uid="{D42E448C-2E04-4C94-BD2F-BC6A276A35CB}"/>
    <cellStyle name="Comma 442" xfId="16721" xr:uid="{693AAFF4-1601-4DC4-98B5-B11C8B8DF2C0}"/>
    <cellStyle name="Comma 443" xfId="16722" xr:uid="{CD9A8E14-E2CF-4087-BEA2-F7106A40E464}"/>
    <cellStyle name="Comma 444" xfId="16723" xr:uid="{67F46912-830D-4425-AA42-B07A0CA309DE}"/>
    <cellStyle name="Comma 445" xfId="16724" xr:uid="{F026EBBC-3E76-4311-A149-D45AC2305EA7}"/>
    <cellStyle name="Comma 446" xfId="16725" xr:uid="{EA1B7422-7187-4FA0-BEA9-FCD1BC0797B1}"/>
    <cellStyle name="Comma 447" xfId="16726" xr:uid="{B0082486-D343-4535-8D90-AB200A83950B}"/>
    <cellStyle name="Comma 448" xfId="16727" xr:uid="{9614D957-FF33-44C9-AE84-5060613FF9A2}"/>
    <cellStyle name="Comma 449" xfId="16728" xr:uid="{E6448AF7-69FA-4EA0-8741-62C3780F4E33}"/>
    <cellStyle name="Comma 45" xfId="16729" xr:uid="{C52333DE-A8A5-42D8-ADD8-95D8A1D00738}"/>
    <cellStyle name="Comma 450" xfId="16730" xr:uid="{2DCC73D3-342B-432C-A775-5EBFD61FCE00}"/>
    <cellStyle name="Comma 451" xfId="16731" xr:uid="{558630CA-4B1D-4AD4-8DD9-51C28C903153}"/>
    <cellStyle name="Comma 452" xfId="16732" xr:uid="{DB722625-18FB-428F-9813-C93F48B4BFF3}"/>
    <cellStyle name="Comma 453" xfId="16733" xr:uid="{B27FC938-5E4F-42D5-8F2A-8D491B4EE5D3}"/>
    <cellStyle name="Comma 454" xfId="16734" xr:uid="{3573C33F-7BC7-4A34-A8C8-77896DE6E597}"/>
    <cellStyle name="Comma 455" xfId="16735" xr:uid="{80EC561D-943F-41DB-BFD4-694B31BFFF0F}"/>
    <cellStyle name="Comma 456" xfId="16736" xr:uid="{A2933E94-852A-4EA2-B01C-1E5357F98331}"/>
    <cellStyle name="Comma 457" xfId="16737" xr:uid="{CADED0E6-6C2C-4CEA-B71A-0EC0A55ACCFC}"/>
    <cellStyle name="Comma 458" xfId="16738" xr:uid="{DD657398-47AD-4281-8122-9AA7CC1B94A9}"/>
    <cellStyle name="Comma 459" xfId="16739" xr:uid="{458B0D2B-08F4-403E-B7F7-C41194A5D3E1}"/>
    <cellStyle name="Comma 46" xfId="16740" xr:uid="{D57682DD-94AB-46E4-AB01-BC71B93FA647}"/>
    <cellStyle name="Comma 460" xfId="16741" xr:uid="{34FCB175-80E4-4FAB-B8BB-19ADA922BE6E}"/>
    <cellStyle name="Comma 461" xfId="27726" xr:uid="{9A06BF1E-DABA-454F-9F6A-F9D5BDF5D57F}"/>
    <cellStyle name="Comma 462" xfId="27731" xr:uid="{652B362B-D590-4670-8A5E-6D6DD9C3B276}"/>
    <cellStyle name="Comma 463" xfId="27734" xr:uid="{60C6354D-D940-4676-94CE-AF51724976B7}"/>
    <cellStyle name="Comma 464" xfId="27738" xr:uid="{625F5594-0CA4-4632-BB4D-6B334D937D20}"/>
    <cellStyle name="Comma 465" xfId="73" xr:uid="{16B777AF-4D7A-4775-B20A-223055820EFD}"/>
    <cellStyle name="Comma 466" xfId="24204" xr:uid="{AB3D0CB2-16DC-4899-8C37-018384B9DA33}"/>
    <cellStyle name="Comma 47" xfId="16742" xr:uid="{AEAE77DF-7C54-4BB4-B265-8D6E79752DB0}"/>
    <cellStyle name="Comma 47 2" xfId="16743" xr:uid="{04E69666-5A44-47A8-81A3-79598E541B5C}"/>
    <cellStyle name="Comma 47 2 2" xfId="16744" xr:uid="{A1BC7908-0954-49DF-BA94-2C43B7F0407F}"/>
    <cellStyle name="Comma 47 3" xfId="16745" xr:uid="{16399CC1-846E-45C2-BFD7-2BBD3937F646}"/>
    <cellStyle name="Comma 48" xfId="16746" xr:uid="{3579739F-4343-458A-ACE6-C504C987A598}"/>
    <cellStyle name="Comma 49" xfId="16747" xr:uid="{E806CE94-ACC7-4593-B3DD-4876A441AC5F}"/>
    <cellStyle name="Comma 5" xfId="66" xr:uid="{DA77065F-AA18-485C-933F-BEBEB577E109}"/>
    <cellStyle name="Comma 5 2" xfId="16749" xr:uid="{BBB3462E-8706-48B4-AE41-158E0185B800}"/>
    <cellStyle name="Comma 5 2 2" xfId="16750" xr:uid="{E16AA801-8EB4-446B-BCBD-595712DD8B59}"/>
    <cellStyle name="Comma 5 2 2 2" xfId="16751" xr:uid="{DC01BADD-F50E-4AD7-8820-058D1E5AC1BB}"/>
    <cellStyle name="Comma 5 2 3" xfId="16752" xr:uid="{C8AE4DB9-C96C-440F-AC4C-38B2D1B05610}"/>
    <cellStyle name="Comma 5 3" xfId="16753" xr:uid="{2E53CD1C-6A27-46DB-9233-2C8C208BE0D9}"/>
    <cellStyle name="Comma 5 3 2" xfId="16754" xr:uid="{C9CDDC07-8D53-4EB4-AD24-5D7D75A59270}"/>
    <cellStyle name="Comma 5 3 3" xfId="16755" xr:uid="{862DBAB5-EE3D-40F7-B0FC-1561BBEA905A}"/>
    <cellStyle name="Comma 5 4" xfId="16756" xr:uid="{180F0518-76D9-4218-8327-A6E6C7D37DAC}"/>
    <cellStyle name="Comma 5 5" xfId="16757" xr:uid="{E683982F-23E7-416F-8E8C-3768AC3D069A}"/>
    <cellStyle name="Comma 5 6" xfId="16748" xr:uid="{29D2FF32-83C3-4B98-AD58-9182A3FA1D18}"/>
    <cellStyle name="Comma 50" xfId="16758" xr:uid="{85FBB28E-4006-4D50-97DD-EFA6E3F7AA43}"/>
    <cellStyle name="Comma 51" xfId="16759" xr:uid="{9BFEBBCC-C610-4209-978A-004DF6D801BB}"/>
    <cellStyle name="Comma 52" xfId="16760" xr:uid="{2E3DEB0C-FD22-4FD0-A4B8-2C3E79133C44}"/>
    <cellStyle name="Comma 53" xfId="16761" xr:uid="{EE2E413B-A6E0-4EF9-8ACB-78E64B16D306}"/>
    <cellStyle name="Comma 54" xfId="16762" xr:uid="{88BC86BE-A3AE-44B1-B947-9AF8C0414691}"/>
    <cellStyle name="Comma 55" xfId="16763" xr:uid="{4E079DE1-9665-4B3D-B173-3A311E7F7597}"/>
    <cellStyle name="Comma 56" xfId="16764" xr:uid="{829A54E5-EC45-4924-A086-DF2F0F5DB3C7}"/>
    <cellStyle name="Comma 57" xfId="16765" xr:uid="{577557CC-04CC-44B0-88D4-780308700A2D}"/>
    <cellStyle name="Comma 58" xfId="16766" xr:uid="{95061D6D-8F39-435F-869C-BD2B71BA488E}"/>
    <cellStyle name="Comma 59" xfId="16767" xr:uid="{0F396A1D-3BFB-4C90-B4CA-257E4F7A2E60}"/>
    <cellStyle name="Comma 6" xfId="16768" xr:uid="{5C17F764-77B7-4E43-9682-34C9D0082CFA}"/>
    <cellStyle name="Comma 6 2" xfId="16769" xr:uid="{2169D1F8-6A23-4C05-8847-7C48DFAD799C}"/>
    <cellStyle name="Comma 6 2 2" xfId="16770" xr:uid="{23B93DF7-C05F-4889-A8CE-80E8D122985D}"/>
    <cellStyle name="Comma 6 2 2 2" xfId="16771" xr:uid="{1494BD59-0ADD-43D3-9002-3C574E64E441}"/>
    <cellStyle name="Comma 6 2 2 3" xfId="16772" xr:uid="{FB4246E2-A9BE-4588-B748-EF5BDA491C3E}"/>
    <cellStyle name="Comma 6 2 3" xfId="16773" xr:uid="{76682032-1D9C-4797-83B5-A567A8D5E6FB}"/>
    <cellStyle name="Comma 6 2 4" xfId="16774" xr:uid="{B0D2EE89-B1A8-412B-A2F1-5A42ED0AFA7A}"/>
    <cellStyle name="Comma 6 3" xfId="16775" xr:uid="{DD1B1E9C-1E71-4EC7-887B-6AA376F69CB6}"/>
    <cellStyle name="Comma 6 3 2" xfId="16776" xr:uid="{2064F179-C6CB-4C25-A5F2-FCC25CDA658A}"/>
    <cellStyle name="Comma 6 4" xfId="16777" xr:uid="{3105AD52-21CC-4054-A4AE-04BF9D887C15}"/>
    <cellStyle name="Comma 6 5" xfId="16778" xr:uid="{BB611F88-76E7-4327-BDBA-3D47E3E30269}"/>
    <cellStyle name="Comma 60" xfId="16779" xr:uid="{D527437C-0175-4C18-8132-65F3A85B032C}"/>
    <cellStyle name="Comma 61" xfId="16780" xr:uid="{7354677A-AD47-47EA-B19D-4EB9A1D159FA}"/>
    <cellStyle name="Comma 62" xfId="16781" xr:uid="{1759CB69-D272-4F81-99FB-4A1670EC8F1F}"/>
    <cellStyle name="Comma 63" xfId="16782" xr:uid="{A587A00C-FCBD-4519-8678-65CC12BE9F35}"/>
    <cellStyle name="Comma 64" xfId="16783" xr:uid="{E2EF00EE-4119-46EC-BFC5-DC7EA52F83E6}"/>
    <cellStyle name="Comma 64 2" xfId="16784" xr:uid="{3107D226-C4E1-4085-AF2F-5BE8E965FCF1}"/>
    <cellStyle name="Comma 64 2 2" xfId="16785" xr:uid="{662CAA64-E7D6-4C3B-9FAE-8719511376D6}"/>
    <cellStyle name="Comma 64 3" xfId="16786" xr:uid="{81A1D6CB-8876-470A-A882-09D4FD06B159}"/>
    <cellStyle name="Comma 65" xfId="16787" xr:uid="{6A8DD4C4-97B8-4F02-9625-A2BDAB316B0E}"/>
    <cellStyle name="Comma 65 2" xfId="16788" xr:uid="{78875093-4FFB-4FCF-8C8A-27B8769D6B89}"/>
    <cellStyle name="Comma 65 2 2" xfId="16789" xr:uid="{298A2533-1AA5-4D4D-BE95-469B02ADA0AF}"/>
    <cellStyle name="Comma 65 3" xfId="16790" xr:uid="{F4165952-9DD9-4825-B9CA-A5D22079498D}"/>
    <cellStyle name="Comma 66" xfId="16791" xr:uid="{7A782373-82B4-4860-8763-FBF7FFEF221F}"/>
    <cellStyle name="Comma 67" xfId="16792" xr:uid="{31274935-1448-4D4B-BB90-99C65AC94482}"/>
    <cellStyle name="Comma 68" xfId="16793" xr:uid="{D11AC309-A8C8-4C0C-83D7-E2FCA15069B8}"/>
    <cellStyle name="Comma 69" xfId="16794" xr:uid="{4E14B73A-7F9F-451B-A213-21169C91E1C9}"/>
    <cellStyle name="Comma 7" xfId="16795" xr:uid="{60D7D83D-D385-4B7A-BF30-25CA340068C8}"/>
    <cellStyle name="Comma 7 2" xfId="16796" xr:uid="{EF7FD248-8565-420B-83C3-28F960223CF9}"/>
    <cellStyle name="Comma 7 2 2" xfId="16797" xr:uid="{993D1EBE-8685-4A7A-BE52-8CD3ADBB1AB0}"/>
    <cellStyle name="Comma 7 2 2 2" xfId="16798" xr:uid="{991408BB-FE8A-41CB-BEE8-D5760CB9F544}"/>
    <cellStyle name="Comma 7 2 3" xfId="16799" xr:uid="{006EA946-D4BF-44CC-9170-8FBCE913DEC2}"/>
    <cellStyle name="Comma 7 3" xfId="16800" xr:uid="{E52CC2C4-B1AF-4874-8871-395180F0F2DC}"/>
    <cellStyle name="Comma 7 3 2" xfId="16801" xr:uid="{A22667FC-25FB-4EA2-A6BB-F09B108207CF}"/>
    <cellStyle name="Comma 7 4" xfId="16802" xr:uid="{D8A7C6F9-D32A-4FE7-A484-65F5CF067197}"/>
    <cellStyle name="Comma 7 5" xfId="16803" xr:uid="{F9675A5D-F871-434F-9858-DEEBBD697ADE}"/>
    <cellStyle name="Comma 70" xfId="16804" xr:uid="{5C54BC0C-E92E-4890-B9C9-A50ED65F83A5}"/>
    <cellStyle name="Comma 71" xfId="16805" xr:uid="{5545A166-659B-4187-8744-16176F8EB47B}"/>
    <cellStyle name="Comma 72" xfId="16806" xr:uid="{1C7E3442-5FC8-4D94-9A3A-DEEB2774EA0F}"/>
    <cellStyle name="Comma 72 2" xfId="16807" xr:uid="{DC6C1EAE-EC61-4134-8254-0FF1AEB885CB}"/>
    <cellStyle name="Comma 72 2 2" xfId="16808" xr:uid="{F610E4B7-98CB-49CA-8A5D-0C057717BB56}"/>
    <cellStyle name="Comma 72 3" xfId="16809" xr:uid="{E470077E-4E63-493A-BA3E-C537D0246BA2}"/>
    <cellStyle name="Comma 72 4" xfId="16810" xr:uid="{5530437A-4CDE-4846-8489-54D582667A31}"/>
    <cellStyle name="Comma 73" xfId="16811" xr:uid="{23A0A282-ED92-411F-B337-D9939015B536}"/>
    <cellStyle name="Comma 74" xfId="16812" xr:uid="{BE2F9554-947D-4143-B9C1-4C9FB97A5442}"/>
    <cellStyle name="Comma 75" xfId="16813" xr:uid="{52A8FF45-E3E9-4960-8FF8-07552F5EC601}"/>
    <cellStyle name="Comma 76" xfId="16814" xr:uid="{458C521F-C801-4C4C-99CA-3803D51B6775}"/>
    <cellStyle name="Comma 77" xfId="16815" xr:uid="{2C2A4DF6-6F21-46C7-A7C1-B0232B97A853}"/>
    <cellStyle name="Comma 77 2" xfId="16816" xr:uid="{E96E9D01-AB43-4940-8F13-E596044AC222}"/>
    <cellStyle name="Comma 77 2 2" xfId="16817" xr:uid="{6E15B62F-8C62-48F4-B375-E0E45FDCF4B5}"/>
    <cellStyle name="Comma 77 3" xfId="16818" xr:uid="{8F0E2146-6ACC-4E18-A122-EEA0E01EF162}"/>
    <cellStyle name="Comma 77 4" xfId="16819" xr:uid="{8FC36517-FEA1-4E34-A17C-A3D93109ADF8}"/>
    <cellStyle name="Comma 78" xfId="16820" xr:uid="{7E00C846-4579-4117-B6BC-960CA573A116}"/>
    <cellStyle name="Comma 79" xfId="16821" xr:uid="{215A0C23-4B8F-427E-BCC5-F074FC23FFDC}"/>
    <cellStyle name="Comma 8" xfId="16822" xr:uid="{085CBC48-F1B0-4973-8229-4B17A97B58FE}"/>
    <cellStyle name="Comma 8 2" xfId="16823" xr:uid="{4CF26153-AD69-4314-A7BC-144662E27612}"/>
    <cellStyle name="Comma 8 2 2" xfId="16824" xr:uid="{709A8FF4-808F-462D-B907-16CBB5B22639}"/>
    <cellStyle name="Comma 8 2 2 2" xfId="16825" xr:uid="{DA9473B8-4F03-4466-B7F1-753D9863453E}"/>
    <cellStyle name="Comma 8 2 3" xfId="16826" xr:uid="{2DB89382-A9A8-459C-B652-094C4CD071A9}"/>
    <cellStyle name="Comma 8 3" xfId="16827" xr:uid="{DF459796-3255-47C7-A658-75ADB8CA6485}"/>
    <cellStyle name="Comma 8 3 2" xfId="16828" xr:uid="{B4381CEF-141A-4EE3-8BF5-26B883CBDE19}"/>
    <cellStyle name="Comma 8 4" xfId="16829" xr:uid="{EFAA2515-B8D8-4C13-B6CC-38CE134A9E49}"/>
    <cellStyle name="Comma 80" xfId="16830" xr:uid="{2EE8BDC8-BB04-430F-9226-112D5550A30A}"/>
    <cellStyle name="Comma 81" xfId="16831" xr:uid="{84707EB0-43C2-4A11-A883-4A6409DF3EEB}"/>
    <cellStyle name="Comma 82" xfId="16832" xr:uid="{DBEB3303-B521-477C-9D9B-A4FB9F6B6407}"/>
    <cellStyle name="Comma 83" xfId="16833" xr:uid="{B99B1B3E-AC7E-469E-A29B-9FFFCE51F8DF}"/>
    <cellStyle name="Comma 84" xfId="16834" xr:uid="{5B37E34C-1D5A-4055-A851-49585731D3B2}"/>
    <cellStyle name="Comma 85" xfId="16835" xr:uid="{5680BE2E-973F-4142-B5B0-0CC1E03241E4}"/>
    <cellStyle name="Comma 86" xfId="16836" xr:uid="{4C6F7F09-7462-4FA9-9D6E-DA11D26637DE}"/>
    <cellStyle name="Comma 87" xfId="16837" xr:uid="{C4DB3169-5DCC-465B-A28E-A4F3456449A4}"/>
    <cellStyle name="Comma 88" xfId="16838" xr:uid="{5AB5936E-58C6-4CEB-B7E0-699F18DBC74B}"/>
    <cellStyle name="Comma 89" xfId="16839" xr:uid="{18ACBCBE-4C55-4B54-A7EF-D93A72D87661}"/>
    <cellStyle name="Comma 9" xfId="16840" xr:uid="{76169CEE-45A1-4159-8842-3EC8A82188C9}"/>
    <cellStyle name="Comma 9 2" xfId="16841" xr:uid="{F6CE6408-9E70-4111-808E-364BAD05DA24}"/>
    <cellStyle name="Comma 9 2 2" xfId="16842" xr:uid="{6BD1806E-F77A-4C4C-A205-BE24434E0C17}"/>
    <cellStyle name="Comma 9 2 2 2" xfId="16843" xr:uid="{86B201C9-5D52-474C-97F8-9E1DEF94E231}"/>
    <cellStyle name="Comma 9 2 3" xfId="16844" xr:uid="{513510EA-AF70-4126-9A17-41AA4DBC7D45}"/>
    <cellStyle name="Comma 9 3" xfId="16845" xr:uid="{3A1CD13F-20F3-4FFC-B9D0-8F0A5FEA2707}"/>
    <cellStyle name="Comma 9 3 2" xfId="16846" xr:uid="{4AC21D6E-EF29-406A-A85D-1BED5400D799}"/>
    <cellStyle name="Comma 9 4" xfId="16847" xr:uid="{E7732DDE-6F07-4C98-AF09-DA2CA344F309}"/>
    <cellStyle name="Comma 90" xfId="16848" xr:uid="{55EA744E-FA64-47F2-95E2-18FA35A37D61}"/>
    <cellStyle name="Comma 91" xfId="16849" xr:uid="{469DBB9D-6EA5-465F-8B23-319E88B5FE88}"/>
    <cellStyle name="Comma 92" xfId="16850" xr:uid="{0FAFB97A-C974-42B8-B6BF-AFC48881D61B}"/>
    <cellStyle name="Comma 93" xfId="16851" xr:uid="{87DE2B42-E302-4A61-94C5-164233D13830}"/>
    <cellStyle name="Comma 94" xfId="16852" xr:uid="{B0902B43-88AD-4CBF-80D2-921B26C2D734}"/>
    <cellStyle name="Comma 95" xfId="16853" xr:uid="{6BB7B4DF-A8EE-4721-B8F8-2F9BE0340CB6}"/>
    <cellStyle name="Comma 96" xfId="16854" xr:uid="{A6D8B4B8-54CF-4B77-9129-3345BA101EBA}"/>
    <cellStyle name="Comma 97" xfId="16855" xr:uid="{33F1220E-8B0E-4FEE-930C-DA824A16AC2E}"/>
    <cellStyle name="Comma 98" xfId="16856" xr:uid="{09DAD1B8-890B-4809-A14B-C9FDB979B68D}"/>
    <cellStyle name="Comma 99" xfId="16857" xr:uid="{D57416D3-CC54-45DA-9DA7-CB5683281F26}"/>
    <cellStyle name="Comma[1]" xfId="16858" xr:uid="{E474CDF3-5684-4929-A751-8F6F0556E342}"/>
    <cellStyle name="Comma[1] 2" xfId="16859" xr:uid="{D6ED7D74-C1B8-41B7-B965-9CBF1CB76688}"/>
    <cellStyle name="Comma[2]" xfId="16860" xr:uid="{744F13CC-FDC7-49BF-BDEE-2FA29A3115B9}"/>
    <cellStyle name="Comma[2] 2" xfId="16861" xr:uid="{C4A73C5D-8363-45A9-99CA-493208D885B9}"/>
    <cellStyle name="Comma[3]" xfId="16862" xr:uid="{7F705C7B-88EF-406E-8676-6044CF0167A0}"/>
    <cellStyle name="Comma[3] 2" xfId="16863" xr:uid="{C13996B2-F8D8-4567-A501-DB862A2C77D4}"/>
    <cellStyle name="Comma0" xfId="16864" xr:uid="{0E8523F5-7D10-434A-9508-8B8AC4E1C437}"/>
    <cellStyle name="Comma0 - Modelo1" xfId="16865" xr:uid="{01BBED7B-2221-42AA-B41C-151BC68C8706}"/>
    <cellStyle name="Comma0 - Style1" xfId="16866" xr:uid="{C9993777-9CF0-4268-9405-86FDEFA4978F}"/>
    <cellStyle name="Comma0 - Style2" xfId="16867" xr:uid="{ABF706CA-E6C5-4ABE-8961-C16BCFD6312A}"/>
    <cellStyle name="Comma0 - Style3" xfId="16868" xr:uid="{428EF2B0-4397-4F7D-9575-E251DE2EC81B}"/>
    <cellStyle name="Comma0 - Style4" xfId="16869" xr:uid="{2656F418-DC9D-4CB3-9ACA-AE55C4F3C92F}"/>
    <cellStyle name="Comma0 - Style5" xfId="16870" xr:uid="{753C57CA-C9C2-45CC-AEE0-A55226285DC1}"/>
    <cellStyle name="Comma0 10" xfId="16871" xr:uid="{203D08F8-9FCC-40EE-B19D-075221DC4457}"/>
    <cellStyle name="Comma0 10 2" xfId="16872" xr:uid="{0F363660-550B-4310-85F1-358E64E3DA0E}"/>
    <cellStyle name="Comma0 11" xfId="16873" xr:uid="{5DEF9371-2B00-458C-BB6B-1EFD17B1404C}"/>
    <cellStyle name="Comma0 12" xfId="16874" xr:uid="{C5F7CAAC-9659-4302-BDE2-BF063C6AA3CB}"/>
    <cellStyle name="Comma0 13" xfId="16875" xr:uid="{B4EF4E36-5036-4A55-9154-492999E5CBB1}"/>
    <cellStyle name="Comma0 14" xfId="16876" xr:uid="{7D6E963F-C9B3-4996-8828-4343C5D27701}"/>
    <cellStyle name="Comma0 15" xfId="16877" xr:uid="{C047575C-D97E-4C13-B98F-0E423A974B5E}"/>
    <cellStyle name="Comma0 16" xfId="16878" xr:uid="{129AFD7A-B26A-492B-B1A7-81E19A57455A}"/>
    <cellStyle name="Comma0 17" xfId="16879" xr:uid="{A9DAA07D-5C56-4C70-86EB-6AB9E1FBEF66}"/>
    <cellStyle name="Comma0 18" xfId="16880" xr:uid="{EAB22128-61BB-4542-B59B-6665CD37EEC2}"/>
    <cellStyle name="Comma0 19" xfId="16881" xr:uid="{7B70B943-8B58-473B-850B-B74699071EA9}"/>
    <cellStyle name="Comma0 2" xfId="16882" xr:uid="{15A90DB1-53FB-45CF-A354-D29026222F90}"/>
    <cellStyle name="Comma0 20" xfId="16883" xr:uid="{25469640-57CD-4311-BE1B-CDC6A6C0141A}"/>
    <cellStyle name="Comma0 21" xfId="16884" xr:uid="{FC7DC3C9-13C1-4F61-8E47-42F3D910809E}"/>
    <cellStyle name="Comma0 22" xfId="16885" xr:uid="{ECD52A23-193C-4F75-9A9D-0B4694DF6C6D}"/>
    <cellStyle name="Comma0 23" xfId="16886" xr:uid="{25A4C81D-8D91-4EFE-A12A-E19465F0E6CE}"/>
    <cellStyle name="Comma0 3" xfId="16887" xr:uid="{560DD139-D7DB-4432-823C-015F63EE3E2C}"/>
    <cellStyle name="Comma0 4" xfId="16888" xr:uid="{E07B5359-D6A0-4291-8064-9D3BACAC453B}"/>
    <cellStyle name="Comma0 4 2" xfId="16889" xr:uid="{D703E44C-BF62-48B1-9F25-0670A37B33E1}"/>
    <cellStyle name="Comma0 5" xfId="16890" xr:uid="{A027DD59-FA04-4684-9BC1-8E7FCBE4BB2C}"/>
    <cellStyle name="Comma0 6" xfId="16891" xr:uid="{9C42756D-5A28-4BB1-89F8-1E3787F76988}"/>
    <cellStyle name="Comma0 6 2" xfId="16892" xr:uid="{9F5D18D6-CE20-467B-8255-78D8A1E935A9}"/>
    <cellStyle name="Comma0 7" xfId="16893" xr:uid="{151FAC69-537F-41E4-9036-0AF591A590A0}"/>
    <cellStyle name="Comma0 7 2" xfId="16894" xr:uid="{370F38D6-5F54-4D0A-8057-3E0B2D979DC0}"/>
    <cellStyle name="Comma0 8" xfId="16895" xr:uid="{53A15BDB-69BC-4CFD-9BAA-62EBFE5DB2C0}"/>
    <cellStyle name="Comma0 8 2" xfId="16896" xr:uid="{5BE179E6-FFE4-43B9-BC46-83CE2DE14D87}"/>
    <cellStyle name="Comma0 9" xfId="16897" xr:uid="{EA5A9669-4503-423D-AD6D-1D33B58B8025}"/>
    <cellStyle name="Comma0 9 2" xfId="16898" xr:uid="{CF4EB553-05D4-45E7-8EFA-208F50BB415A}"/>
    <cellStyle name="Comma0_~1265335" xfId="16899" xr:uid="{171E0521-4725-4C4A-8EE6-603CED67A72D}"/>
    <cellStyle name="Comma1 - Modelo2" xfId="16900" xr:uid="{955536AF-1847-4B07-8CC5-A390B0E5EC2F}"/>
    <cellStyle name="Comma1 - Style1" xfId="16901" xr:uid="{93D99A26-6D0F-4E41-A179-1C3AC0C9CC05}"/>
    <cellStyle name="Comma1 - Style2" xfId="16902" xr:uid="{4C60527C-EBE1-4975-84A8-E20525BE2469}"/>
    <cellStyle name="CommaDU" xfId="16903" xr:uid="{15F2AA43-8177-4B10-A914-8E1141045804}"/>
    <cellStyle name="CommaU" xfId="16904" xr:uid="{E28B58B7-A831-450F-800A-6C90B2B41182}"/>
    <cellStyle name="Comments" xfId="16905" xr:uid="{27E8F9E0-9B33-40EC-8BD1-A2F5D988DE48}"/>
    <cellStyle name="CompanyName" xfId="16906" xr:uid="{2F8299CB-056D-436E-87B2-DBD5C79632D3}"/>
    <cellStyle name="ContentsHyperlink" xfId="16907" xr:uid="{821E2E58-36A9-4364-8182-BBD5180FDF9B}"/>
    <cellStyle name="ConvVer" xfId="16908" xr:uid="{F1A07BF4-500F-4DAF-819F-01671AEC82CD}"/>
    <cellStyle name="Copied" xfId="16909" xr:uid="{D48B5A15-8B1D-4D79-9FBB-222802C88153}"/>
    <cellStyle name="count" xfId="16910" xr:uid="{A97BEE2B-47A5-4673-B853-182BD015E917}"/>
    <cellStyle name="Curr" xfId="16911" xr:uid="{5AB35F0B-94B3-467D-87A9-83E5C794EFE8}"/>
    <cellStyle name="Curr 2" xfId="16912" xr:uid="{046836E5-013C-43BF-A650-BACD06912B20}"/>
    <cellStyle name="Curr 2 2" xfId="16913" xr:uid="{FE3D00FD-61E2-4E88-B26C-D27C4FA6C108}"/>
    <cellStyle name="Curr 3" xfId="16914" xr:uid="{40D29795-9443-4E5E-AC10-4778DFDBA243}"/>
    <cellStyle name="CurrDU" xfId="16915" xr:uid="{4646C0C3-9508-4AA2-A65B-4A11E4161909}"/>
    <cellStyle name="Curren - Style2" xfId="16916" xr:uid="{B12ACE84-5C9B-4B15-998A-5B3A9FDA5B34}"/>
    <cellStyle name="Curren - Style3" xfId="16917" xr:uid="{5BF773EA-8D21-4392-AA81-C8977174A74C}"/>
    <cellStyle name="Curren - Style4" xfId="16918" xr:uid="{A9D79566-408C-4318-A9AB-2CE92BE726DE}"/>
    <cellStyle name="Curren - Style6" xfId="16919" xr:uid="{11CA362C-06F2-475A-AE66-D11D01D5279E}"/>
    <cellStyle name="Currency (1)" xfId="16920" xr:uid="{B0143ED0-6F50-414F-B1C7-8F77415FD2BB}"/>
    <cellStyle name="Currency (B)" xfId="16921" xr:uid="{2246028B-8F65-4716-84A9-0BBAD9F96153}"/>
    <cellStyle name="Currency [ ]" xfId="16922" xr:uid="{C11036D9-FBF3-4DB2-B1F6-736F195CBE1D}"/>
    <cellStyle name="Currency [$]" xfId="16923" xr:uid="{DA200CED-80F9-4440-BFC5-7D3656BA571A}"/>
    <cellStyle name="Currency [$] 2" xfId="16924" xr:uid="{312727DD-277E-49FD-8B7B-F8EDC0067B7C}"/>
    <cellStyle name="Currency [00]" xfId="16925" xr:uid="{ABC4F475-9A25-415A-93F9-B6B8FF46F7A2}"/>
    <cellStyle name="Currency [00] 2" xfId="16926" xr:uid="{BE562A5A-BFF5-482B-B426-831DF9CD421F}"/>
    <cellStyle name="Currency [00] 2 2" xfId="16927" xr:uid="{F8D45D5F-8CCC-4C89-9003-6C119B3C706E}"/>
    <cellStyle name="Currency [00] 3" xfId="16928" xr:uid="{14B44A15-23FD-4E74-BDEA-372A86075B57}"/>
    <cellStyle name="Currency [00] 4" xfId="16929" xr:uid="{F58DE3C1-A47A-4433-9D84-7A2D2D2A8A6B}"/>
    <cellStyle name="Currency [1]" xfId="16930" xr:uid="{CF39AE95-564E-4760-B277-257B1A87EEAF}"/>
    <cellStyle name="Currency [1] 2" xfId="16931" xr:uid="{68C185BF-401F-49E4-95B9-6A213421D148}"/>
    <cellStyle name="Currency [1] 2 2" xfId="16932" xr:uid="{2730D2AC-17E0-4A8A-91A4-063CEDD4D5C8}"/>
    <cellStyle name="Currency [1] 3" xfId="16933" xr:uid="{30989868-BC7D-4056-9F60-3D37C60EC2C3}"/>
    <cellStyle name="Currency [2]" xfId="16934" xr:uid="{7A22445D-A8F5-416D-B1EE-97B0199E3D82}"/>
    <cellStyle name="Currency [3]" xfId="16935" xr:uid="{1BF1201A-6C47-4ED1-AEAE-BE000F252C88}"/>
    <cellStyle name="Currency 0" xfId="16936" xr:uid="{D0E92A4C-9450-454C-8666-8F1211B37ABE}"/>
    <cellStyle name="Currency 10" xfId="38" xr:uid="{721AC753-6007-4DA4-973B-2CDEE909D3AD}"/>
    <cellStyle name="Currency 10 2" xfId="16938" xr:uid="{D27E415C-E857-43A3-BE75-F9C0FC72CFE9}"/>
    <cellStyle name="Currency 10 3" xfId="16939" xr:uid="{D1E1309D-238B-4025-A721-AFB4CAF446BE}"/>
    <cellStyle name="Currency 10 4" xfId="16940" xr:uid="{09167209-256B-42E2-947C-FFC5FFD1C68D}"/>
    <cellStyle name="Currency 10 5" xfId="16937" xr:uid="{B6E14B24-D4D2-4504-9ECD-937E1E68CBE8}"/>
    <cellStyle name="Currency 11" xfId="16941" xr:uid="{87F26138-CBA0-4586-AF75-06CDE44B4421}"/>
    <cellStyle name="Currency 11 2" xfId="16942" xr:uid="{0A75CFA2-A481-4E54-8056-C1774FEA5D45}"/>
    <cellStyle name="Currency 11 3" xfId="40" xr:uid="{2CB0799A-9DFC-4D81-9D81-BA18EC118BD1}"/>
    <cellStyle name="Currency 11 3 2" xfId="16943" xr:uid="{E60B43B8-FFDE-429C-95A8-36DCBACF4D97}"/>
    <cellStyle name="Currency 11 4" xfId="16944" xr:uid="{9A4A952F-B568-4B48-9467-5962A643E275}"/>
    <cellStyle name="Currency 12" xfId="16945" xr:uid="{5D65E075-A86D-4B9D-B1E0-22268E895701}"/>
    <cellStyle name="Currency 12 2" xfId="16946" xr:uid="{5509CFCE-934C-4276-983F-29D7B2837B0F}"/>
    <cellStyle name="Currency 12 3" xfId="16947" xr:uid="{9B612081-58C3-4FF4-BBD1-CE7E55144798}"/>
    <cellStyle name="Currency 12 4" xfId="16948" xr:uid="{5CEB3115-8AE0-444E-BBFC-6702E3EC07BF}"/>
    <cellStyle name="Currency 13" xfId="16949" xr:uid="{21804CC2-E5DB-4A84-A45C-8E2D4B4F2CAE}"/>
    <cellStyle name="Currency 13 2" xfId="16950" xr:uid="{71D0D163-F621-4B7A-81EB-043CD41A132E}"/>
    <cellStyle name="Currency 14" xfId="16951" xr:uid="{F15E1453-7E49-46DD-9E12-0F3D49F75F81}"/>
    <cellStyle name="Currency 15" xfId="16952" xr:uid="{36E6B11E-3FA5-4387-A141-9AA38B085764}"/>
    <cellStyle name="Currency 16" xfId="49" xr:uid="{67107010-6192-41B2-B8FF-992B3C54B3ED}"/>
    <cellStyle name="Currency 16 2" xfId="16953" xr:uid="{21960DF5-6372-4C73-813F-83A07D93EAA6}"/>
    <cellStyle name="Currency 17" xfId="16954" xr:uid="{14CC6CFB-FDBE-4F79-8F1B-006D0D32A94B}"/>
    <cellStyle name="Currency 18" xfId="16955" xr:uid="{5E6E117B-3494-4993-B2DF-9E27734454B8}"/>
    <cellStyle name="Currency 19" xfId="16956" xr:uid="{E5E4D246-2DF3-4E74-8AB9-048FD49A0BB9}"/>
    <cellStyle name="Currency 2" xfId="15" xr:uid="{00000000-0005-0000-0000-000009000000}"/>
    <cellStyle name="Currency 2 2" xfId="32" xr:uid="{00000000-0005-0000-0000-00000A000000}"/>
    <cellStyle name="Currency 2 2 2" xfId="16958" xr:uid="{2B54FC04-7FA8-4445-B93E-30B58479A8B0}"/>
    <cellStyle name="Currency 2 2 3" xfId="16959" xr:uid="{3869DCA0-36DB-4EF7-8248-34F8729DCB16}"/>
    <cellStyle name="Currency 2 2 4" xfId="16957" xr:uid="{11D5861F-A30D-4834-A124-2AEE0A6C4DA5}"/>
    <cellStyle name="Currency 2 3" xfId="57" xr:uid="{EBECDDF8-4B68-4B46-817D-A892AA261525}"/>
    <cellStyle name="Currency 2 3 2" xfId="16960" xr:uid="{5CCDE392-C7F9-4FCD-A575-A0FA127EA7FE}"/>
    <cellStyle name="Currency 2 4" xfId="16961" xr:uid="{3E127926-4076-4FF4-93FD-76EB1AEAA59F}"/>
    <cellStyle name="Currency 2 5" xfId="16962" xr:uid="{2026117D-D381-46B6-8DD6-1AA6C0F0B624}"/>
    <cellStyle name="Currency 2 6" xfId="16963" xr:uid="{9A4BD0DA-0B87-4304-ACAD-B9A4530A33AC}"/>
    <cellStyle name="Currency 20" xfId="16964" xr:uid="{89515136-9009-49BA-AA21-0C2582138F01}"/>
    <cellStyle name="Currency 21" xfId="16965" xr:uid="{66E3499B-4754-492C-A444-7D252618F4D4}"/>
    <cellStyle name="Currency 22" xfId="16966" xr:uid="{41AA7134-C204-4D81-B31C-1874F3F4F342}"/>
    <cellStyle name="Currency 23" xfId="16967" xr:uid="{C999BA2E-8EC1-4948-BE8F-C62479F03A7F}"/>
    <cellStyle name="Currency 230" xfId="21" xr:uid="{00000000-0005-0000-0000-00000B000000}"/>
    <cellStyle name="Currency 24" xfId="16968" xr:uid="{52AC29AA-1E36-4C98-8BF2-21682EFDE0C6}"/>
    <cellStyle name="Currency 25" xfId="16969" xr:uid="{43007E80-81F6-4442-9C51-125A544B022C}"/>
    <cellStyle name="Currency 26" xfId="16970" xr:uid="{77901D19-39F0-415F-843E-48F3B82E7CD5}"/>
    <cellStyle name="Currency 3" xfId="62" xr:uid="{DF9B079F-4737-4617-AF0D-60A001ACFFC9}"/>
    <cellStyle name="Currency 3 2" xfId="16972" xr:uid="{7A868E0D-5684-406F-B413-227199F7D3DE}"/>
    <cellStyle name="Currency 3 2 2" xfId="16973" xr:uid="{9AE3BA58-21D8-4521-BE8F-32D8CC5855CD}"/>
    <cellStyle name="Currency 3 2 2 2" xfId="16974" xr:uid="{6DEA9622-8249-4681-8C2E-3FC96F3CEA91}"/>
    <cellStyle name="Currency 3 2 3" xfId="16975" xr:uid="{C6CBD9CD-D283-441A-BAD2-4353FF311983}"/>
    <cellStyle name="Currency 3 3" xfId="16976" xr:uid="{164E1B99-B6F7-44F0-B208-A7359F01A51C}"/>
    <cellStyle name="Currency 3 3 2" xfId="16977" xr:uid="{2B112D10-C749-4D2D-B1F7-6BEFF38A7B1D}"/>
    <cellStyle name="Currency 3 4" xfId="16978" xr:uid="{50EF4B87-1268-4F76-ACC8-0ACE003BE5EE}"/>
    <cellStyle name="Currency 3 5" xfId="16979" xr:uid="{86ABD461-B8DD-44DB-9622-FED27098DE14}"/>
    <cellStyle name="Currency 3 6" xfId="16980" xr:uid="{B11A05E5-D23F-4F91-8F05-475E3FF17778}"/>
    <cellStyle name="Currency 3 7" xfId="16971" xr:uid="{3538B204-4A18-4370-AC94-C1525EBDD876}"/>
    <cellStyle name="Currency 3*" xfId="16981" xr:uid="{A74D3B5E-79BE-4872-8C7C-A6BFEDBB062B}"/>
    <cellStyle name="Currency 4" xfId="16982" xr:uid="{D90FBFB9-4050-42E1-A66D-36846C584B64}"/>
    <cellStyle name="Currency 4 2" xfId="16983" xr:uid="{92694C08-68F3-4F2C-8A27-2AF937AF7D89}"/>
    <cellStyle name="Currency 4 2 2" xfId="16984" xr:uid="{81516EB9-5D26-4897-A4C7-ECD67472E161}"/>
    <cellStyle name="Currency 4 3" xfId="16985" xr:uid="{C4019F7D-E7E8-49D3-9B68-D147016E440B}"/>
    <cellStyle name="Currency 5" xfId="16986" xr:uid="{70F1910F-1E2E-466C-B732-8E0354690403}"/>
    <cellStyle name="Currency 5 2" xfId="16987" xr:uid="{030B7BD8-5F67-47D5-A265-3A8E43DBA357}"/>
    <cellStyle name="Currency 5 3" xfId="16988" xr:uid="{134C1B96-E5A2-4E4C-9163-345185535DCB}"/>
    <cellStyle name="Currency 6" xfId="16989" xr:uid="{AF309B3E-8A79-427A-A96C-286D210E4C56}"/>
    <cellStyle name="Currency 6 2" xfId="16990" xr:uid="{F70F0125-D144-47F4-8F1B-219DC050BB81}"/>
    <cellStyle name="Currency 6 3" xfId="16991" xr:uid="{690BC2B0-0FF9-4394-A8EF-44CB974C0CA9}"/>
    <cellStyle name="Currency 7" xfId="16992" xr:uid="{B856BD92-DE9F-4D3B-A5A1-E864C7954CC9}"/>
    <cellStyle name="Currency 7 2" xfId="16993" xr:uid="{C02898A3-7DFE-4E65-B9E5-167CE196F811}"/>
    <cellStyle name="Currency 7 3" xfId="16994" xr:uid="{98A29ABA-0D68-419F-9E5A-B85797151A86}"/>
    <cellStyle name="Currency 7 4" xfId="16995" xr:uid="{56074D03-D031-43AE-AA17-2CE02DA02D61}"/>
    <cellStyle name="Currency 8" xfId="16996" xr:uid="{B0627D22-DD13-4E17-8D80-C3AFB0812BA0}"/>
    <cellStyle name="Currency 8 2" xfId="16997" xr:uid="{F090B604-DC7D-48E0-90D8-3A0C773EED6F}"/>
    <cellStyle name="Currency 8 3" xfId="16998" xr:uid="{01DD1F21-FAA6-4A0F-8C6E-621CCBC29652}"/>
    <cellStyle name="Currency 8 4" xfId="16999" xr:uid="{A934A555-7520-4586-913F-3E7841EB3446}"/>
    <cellStyle name="Currency 9" xfId="17000" xr:uid="{3BD9004C-5BA3-4815-A738-7556D2DB4056}"/>
    <cellStyle name="Currency 9 2" xfId="17001" xr:uid="{C758CC6A-8CD0-4521-AC31-2D4E70501C7B}"/>
    <cellStyle name="Currency 9 3" xfId="17002" xr:uid="{BCE9A72E-76A0-467C-9DE6-CDB51A5B9F1D}"/>
    <cellStyle name="Currency 9 4" xfId="17003" xr:uid="{6264DD77-D81F-42D8-9B0C-F319851B694C}"/>
    <cellStyle name="Currency(0)" xfId="17004" xr:uid="{712A547F-F5AC-4EC3-8491-BF716EDAE3B3}"/>
    <cellStyle name="Currency[2]" xfId="17005" xr:uid="{68E45F44-07F2-4F21-8557-A72A7E5F8335}"/>
    <cellStyle name="Currency[2] 2" xfId="17006" xr:uid="{AF119D50-B01D-40C0-8AD8-BDD9796CA45B}"/>
    <cellStyle name="Currency[3]" xfId="17007" xr:uid="{4638C004-15BA-4121-9B03-1EA99D5F39D9}"/>
    <cellStyle name="Currency[4]" xfId="17008" xr:uid="{B4C3F6DF-98AD-40C8-B1BB-CBCA4C12E172}"/>
    <cellStyle name="Currency0" xfId="17009" xr:uid="{0FEC36EC-4131-466F-98D9-83773418BDE4}"/>
    <cellStyle name="Currency0 2" xfId="17010" xr:uid="{C95DAD49-5098-4CD0-A048-485C274C3664}"/>
    <cellStyle name="Currency0 3" xfId="17011" xr:uid="{7D97F1FB-95E9-4CA1-A1B7-CE603041D39D}"/>
    <cellStyle name="Currency0 3 2" xfId="17012" xr:uid="{A24806F4-E264-475A-B9D4-6AC730805489}"/>
    <cellStyle name="Currency0 4" xfId="17013" xr:uid="{AC12B7B3-1CB3-4390-9EEE-DDFA6944CB92}"/>
    <cellStyle name="Currency0 4 2" xfId="17014" xr:uid="{D4D49E91-127E-484D-86E7-88FE8A42CAC4}"/>
    <cellStyle name="Currency0 5" xfId="17015" xr:uid="{6A2EAFBC-4CEB-4912-844E-4248932C727D}"/>
    <cellStyle name="Currency2" xfId="17016" xr:uid="{C4ABB9F0-19FF-4B9C-B4A0-9F58A931495A}"/>
    <cellStyle name="Current_Inactive" xfId="17017" xr:uid="{AA13D14B-48F8-4804-9164-05A0CB181F59}"/>
    <cellStyle name="CurrU" xfId="17018" xr:uid="{CEF316C3-0955-459E-BE25-446A8A027E09}"/>
    <cellStyle name="Custom - Style8" xfId="17019" xr:uid="{667ED0A9-BDE5-4D9C-B96F-B2498E72D295}"/>
    <cellStyle name="CustomStyle1" xfId="17020" xr:uid="{03E96AD5-735F-45AB-BB2A-6A35EEF100F6}"/>
    <cellStyle name="CustomStyle1 2" xfId="17021" xr:uid="{35CCE52A-A20B-48A7-8251-95F3D4CF36A7}"/>
    <cellStyle name="CustomStyle1 2 2" xfId="17022" xr:uid="{8335C77C-7657-4B2D-B7D5-BCAD0F110DCC}"/>
    <cellStyle name="CustomStyle1 3" xfId="17023" xr:uid="{C74FDBED-C866-4DA2-8EE3-7613FD5CFAA7}"/>
    <cellStyle name="CustomStyle2" xfId="17024" xr:uid="{F66BB8A8-0F4A-4047-96EB-6242354F6CBE}"/>
    <cellStyle name="CustomStyle2 2" xfId="17025" xr:uid="{18BCD5F0-EEFB-43F1-8EC7-D0A58D9D0BB6}"/>
    <cellStyle name="CustomStyle2 2 2" xfId="17026" xr:uid="{498C01BD-053B-4090-80E2-079D5F0D213E}"/>
    <cellStyle name="CustomStyle2 3" xfId="17027" xr:uid="{9C0D3FF3-6E0B-466D-B34C-51F3E23D9B71}"/>
    <cellStyle name="CustomStyle3" xfId="17028" xr:uid="{95C77B81-0398-4CD3-B00E-F4A001386822}"/>
    <cellStyle name="CustomStyle3 2" xfId="17029" xr:uid="{01188E29-9B7A-40BA-B765-CD0B9DDEEC24}"/>
    <cellStyle name="CustomStyle3 2 2" xfId="17030" xr:uid="{B8A4F43D-AF5F-4B31-B4E5-9715C3437F31}"/>
    <cellStyle name="CustomStyle3 3" xfId="17031" xr:uid="{077E3488-813A-4CDF-A5A6-4EE296F3568F}"/>
    <cellStyle name="CustomStyle4" xfId="17032" xr:uid="{7967FCD5-F02D-4110-948E-03D180745DE3}"/>
    <cellStyle name="CustomStyle4 2" xfId="17033" xr:uid="{75B57F74-2B82-4C79-858E-C86E865B474B}"/>
    <cellStyle name="CustomStyle4 2 2" xfId="17034" xr:uid="{0AEFE4A7-9887-4348-BC69-BF2346DDC6B2}"/>
    <cellStyle name="CustomStyle4 3" xfId="17035" xr:uid="{536E5F57-5BBB-4F0A-8AAD-44CFA4DAAFF1}"/>
    <cellStyle name="CustomStyle5" xfId="17036" xr:uid="{4F6FEF35-5465-4065-A2D1-48AB8DF39953}"/>
    <cellStyle name="CustomStyle5 2" xfId="17037" xr:uid="{A1351A27-C3A3-417D-BE66-9BE4187CD89E}"/>
    <cellStyle name="CustomStyle5 2 2" xfId="17038" xr:uid="{5681BACD-D2FD-44EF-B82E-B68CF0FA5037}"/>
    <cellStyle name="CustomStyle5 3" xfId="17039" xr:uid="{33D88373-9A3C-4AC9-A083-1CD88D2577DC}"/>
    <cellStyle name="CustomStyle6" xfId="17040" xr:uid="{FAAB97A8-6CAC-4266-A953-9F27DFB6FBB1}"/>
    <cellStyle name="CustomStyle6 2" xfId="17041" xr:uid="{6901DAA2-7DD9-49E4-9EDC-C30D85893D0B}"/>
    <cellStyle name="CustomStyle6 2 2" xfId="17042" xr:uid="{573D0C92-2831-4D87-8649-EF2E696B04B1}"/>
    <cellStyle name="CustomStyle6 3" xfId="17043" xr:uid="{73C3B0AA-4752-4555-BCEF-73DA692B69B9}"/>
    <cellStyle name="CustomStyle7" xfId="17044" xr:uid="{E682FF44-09E2-4044-BA4C-FDA668A688AF}"/>
    <cellStyle name="CustomStyle7 2" xfId="17045" xr:uid="{F547B18A-EDD1-415F-8ADE-62008CDC02BB}"/>
    <cellStyle name="CustomStyle7 2 2" xfId="17046" xr:uid="{80318A27-D51E-4DCE-8E19-B93639CD15E1}"/>
    <cellStyle name="CustomStyle7 3" xfId="17047" xr:uid="{5A4177FD-1EA2-4D04-A0EC-45DE20E78727}"/>
    <cellStyle name="CustomStyle8" xfId="17048" xr:uid="{41D933E7-946C-4F8A-BBAA-AD355A98ADD7}"/>
    <cellStyle name="CustomStyle8 2" xfId="17049" xr:uid="{D9EEA8EE-50DE-45B2-83E4-083023BD92A5}"/>
    <cellStyle name="CustomStyle8 2 2" xfId="17050" xr:uid="{8882FADF-5E4C-4BCC-B62B-C19AA71BE92A}"/>
    <cellStyle name="CustomStyle8 3" xfId="17051" xr:uid="{54072E95-C3CD-49D1-A9E0-AF892EC4F952}"/>
    <cellStyle name="CustomStyle9" xfId="17052" xr:uid="{1EADB4F9-089A-4312-9864-1CCC815504B8}"/>
    <cellStyle name="CustomStyle9 2" xfId="17053" xr:uid="{FF9CF1C2-3C70-4DD6-B15A-20B6FC128BC1}"/>
    <cellStyle name="CustomStyle9 2 2" xfId="17054" xr:uid="{7AA25F8B-4D33-47AA-A02D-C9FF1E8EE938}"/>
    <cellStyle name="CustomStyle9 3" xfId="17055" xr:uid="{D5D714FD-0514-4B88-A1DC-F72E321B538D}"/>
    <cellStyle name="d_yield" xfId="17056" xr:uid="{2F7334AB-F29C-472C-9BA8-8F03632B5557}"/>
    <cellStyle name="Dash" xfId="17057" xr:uid="{88A2BF03-7304-4AA3-BE74-99BF3D58E4D5}"/>
    <cellStyle name="Data" xfId="17058" xr:uid="{1335C37D-9EA5-43A5-B209-758C2F620970}"/>
    <cellStyle name="Data   - Style2" xfId="17059" xr:uid="{61145BCA-A1E5-4747-9C5C-0B0990B06CA1}"/>
    <cellStyle name="Data 2" xfId="17060" xr:uid="{88BE511D-4EBB-487C-90CE-F3F276DD3A8A}"/>
    <cellStyle name="Data_CMP" xfId="17061" xr:uid="{22B65384-6925-48B6-9352-93BFA676757F}"/>
    <cellStyle name="DataBases" xfId="17062" xr:uid="{2E5B226A-DEF8-4B11-9B63-B474768BAE08}"/>
    <cellStyle name="DataToHide" xfId="17063" xr:uid="{3A8807E2-E90C-4AE9-9D93-997E97C80C31}"/>
    <cellStyle name="Date" xfId="17064" xr:uid="{5A275450-9965-4646-87E0-985021583789}"/>
    <cellStyle name="Date - Style1" xfId="17065" xr:uid="{8441E12D-DF06-4CF0-93A9-C586EFA28C66}"/>
    <cellStyle name="Date - Style3" xfId="17066" xr:uid="{F95D4FEE-29E0-4CEA-A5F6-6F9484D3C1D1}"/>
    <cellStyle name="Date [mm-d-yyyy]" xfId="17067" xr:uid="{1B65CCC4-2EEC-4D4C-8F64-437B3CAA2F9A}"/>
    <cellStyle name="Date [mmm-d-yyyy]" xfId="17068" xr:uid="{4E252723-A48A-47A0-93B5-9511595A0B79}"/>
    <cellStyle name="Date [mmm-yy]" xfId="17069" xr:uid="{974ABC2B-C8B3-4041-B79C-284FC61D7938}"/>
    <cellStyle name="Date [mmm-yyyy]" xfId="17070" xr:uid="{5E482E94-7035-4FE9-B3E8-CB6D8063D6D5}"/>
    <cellStyle name="Date 10" xfId="17071" xr:uid="{257A765C-3699-45BA-BFB8-0690E4280247}"/>
    <cellStyle name="Date 10 2" xfId="17072" xr:uid="{574FFAE4-F034-41A3-AA73-5743074B07F1}"/>
    <cellStyle name="Date 11" xfId="17073" xr:uid="{C09E1302-EF43-4F54-BE4B-6DC3F809588D}"/>
    <cellStyle name="Date 12" xfId="17074" xr:uid="{CD822774-BED0-4825-AB9D-4BA0302247C9}"/>
    <cellStyle name="Date 13" xfId="17075" xr:uid="{E7E97B59-1BC6-4B51-B6FC-9D6111CB1CF4}"/>
    <cellStyle name="Date 14" xfId="17076" xr:uid="{C66EB88C-920B-48A8-BB77-E77DF1B84DED}"/>
    <cellStyle name="Date 15" xfId="17077" xr:uid="{FF779C85-DE7C-4360-9415-D6B8A872EB8B}"/>
    <cellStyle name="Date 16" xfId="17078" xr:uid="{570326CA-4580-431C-BCEF-FA01F67DA0BA}"/>
    <cellStyle name="Date 17" xfId="17079" xr:uid="{DB5E8F8E-3E58-4E61-86A8-CCA279F5611D}"/>
    <cellStyle name="Date 18" xfId="17080" xr:uid="{83048D64-6343-435E-9691-AFB25F1036FA}"/>
    <cellStyle name="Date 19" xfId="17081" xr:uid="{933FBA4B-38DB-4357-A69C-B3EE5376AA68}"/>
    <cellStyle name="Date 2" xfId="17082" xr:uid="{A4D729C8-D499-4495-9EDC-65EF058E868B}"/>
    <cellStyle name="Date 2 2" xfId="17083" xr:uid="{72FDCD86-E70C-4337-A28D-9068DAC67289}"/>
    <cellStyle name="Date 20" xfId="17084" xr:uid="{184271F9-AE43-4DB7-A41B-DC74ACD7B8B1}"/>
    <cellStyle name="Date 21" xfId="17085" xr:uid="{AC3E1C78-6589-4990-9917-C3A98D099B9C}"/>
    <cellStyle name="Date 22" xfId="17086" xr:uid="{77B6CD9E-EB56-4BB5-8CA9-14E9FD257EBC}"/>
    <cellStyle name="Date 23" xfId="17087" xr:uid="{D71E966B-5EAC-468D-B985-59C9BCADB7AE}"/>
    <cellStyle name="Date 24" xfId="17088" xr:uid="{2B329260-9071-499D-A4D4-50B1752BF66E}"/>
    <cellStyle name="Date 25" xfId="17089" xr:uid="{22532F9C-E27C-4CCD-89ED-DBE2AAB3206F}"/>
    <cellStyle name="Date 26" xfId="17090" xr:uid="{E89CB6D2-3158-4B2E-93E9-7C8DE733A62F}"/>
    <cellStyle name="Date 27" xfId="17091" xr:uid="{C1B34703-2F3B-4DD2-9DB0-2C523A9267F8}"/>
    <cellStyle name="Date 28" xfId="17092" xr:uid="{1B18C8B9-BA78-4E64-AC9C-4BAA070DE586}"/>
    <cellStyle name="Date 29" xfId="17093" xr:uid="{0BE2CAD8-E645-487D-B35D-BBDFD1608040}"/>
    <cellStyle name="Date 3" xfId="17094" xr:uid="{B7287EE2-1A3F-4DFA-A1D7-3FA8862C6AF8}"/>
    <cellStyle name="Date 30" xfId="17095" xr:uid="{6353C258-1167-4D0B-9765-F454DED9C250}"/>
    <cellStyle name="Date 31" xfId="17096" xr:uid="{081E70AA-A3A3-48BD-A8B3-F1F53FB4517B}"/>
    <cellStyle name="Date 32" xfId="17097" xr:uid="{1CAB268D-6A81-40CD-9A71-9DEFBAB42EC9}"/>
    <cellStyle name="Date 33" xfId="17098" xr:uid="{85D04380-E78D-4C12-A245-877CB146EE50}"/>
    <cellStyle name="Date 34" xfId="17099" xr:uid="{1FEEAEB5-EC37-4929-9BBE-031893C5BBF1}"/>
    <cellStyle name="Date 35" xfId="17100" xr:uid="{F8946293-C6AC-4230-AE12-8C8617EFAB43}"/>
    <cellStyle name="Date 36" xfId="17101" xr:uid="{4A3FB7BD-C599-441C-8E01-3648C698EE32}"/>
    <cellStyle name="Date 37" xfId="17102" xr:uid="{D4003AD1-FD24-4591-9C61-0C9D97F6FF8C}"/>
    <cellStyle name="Date 38" xfId="17103" xr:uid="{05F07EDC-C6D3-476D-B43B-362B4557EFCD}"/>
    <cellStyle name="Date 39" xfId="17104" xr:uid="{CF1F4717-7119-4DE3-9DCD-6BA2C3CE6635}"/>
    <cellStyle name="Date 4" xfId="17105" xr:uid="{2C6E1B74-43D3-42B6-8AFD-7BEF935B0FC5}"/>
    <cellStyle name="Date 4 2" xfId="17106" xr:uid="{00B1CAC6-059C-4253-8075-76F7EEC4C4DB}"/>
    <cellStyle name="Date 4 2 2" xfId="17107" xr:uid="{B8829EA9-1720-4C73-9CEA-1C85E8C9151F}"/>
    <cellStyle name="Date 4 3" xfId="17108" xr:uid="{C9BD3FC3-DC81-4B55-BDE8-FB99C1EFF147}"/>
    <cellStyle name="Date 4 3 2" xfId="17109" xr:uid="{621A1CD5-FAB8-457B-A2B1-3213D4CE6F4E}"/>
    <cellStyle name="Date 4 4" xfId="17110" xr:uid="{EBF73BD4-666D-4F93-A5EB-79F298030018}"/>
    <cellStyle name="Date 4 5" xfId="17111" xr:uid="{E276B33E-0475-42CB-9B97-743E783C1A6B}"/>
    <cellStyle name="Date 40" xfId="17112" xr:uid="{E3F06646-0529-4947-A543-16C798B5207C}"/>
    <cellStyle name="Date 41" xfId="17113" xr:uid="{DF81C9D3-4F07-427D-9E66-AF473F8E6D66}"/>
    <cellStyle name="Date 42" xfId="17114" xr:uid="{9C3E4CC0-69B6-412D-857A-FA641C65908A}"/>
    <cellStyle name="Date 43" xfId="17115" xr:uid="{A567D15E-865D-4D70-82D1-0C08E63F185E}"/>
    <cellStyle name="Date 44" xfId="17116" xr:uid="{7D85A4EC-09F4-403D-8455-D0F02FAF389F}"/>
    <cellStyle name="Date 45" xfId="17117" xr:uid="{4D290706-429A-4FED-B9CA-4198FC9C888A}"/>
    <cellStyle name="Date 46" xfId="17118" xr:uid="{508D5B88-6A90-4205-8FBA-A65BD4952855}"/>
    <cellStyle name="Date 47" xfId="17119" xr:uid="{D799338D-9920-487C-B9D9-E52633E7B476}"/>
    <cellStyle name="Date 48" xfId="17120" xr:uid="{05F7DBEF-7CB0-42AA-B1B5-E1A8799AA244}"/>
    <cellStyle name="Date 49" xfId="17121" xr:uid="{F343B99E-A803-4407-B9BB-5695493E2CF9}"/>
    <cellStyle name="Date 5" xfId="17122" xr:uid="{9909A593-A582-45F9-9683-DE5ADFB00DE1}"/>
    <cellStyle name="Date 5 2" xfId="17123" xr:uid="{98B392FF-2BBE-4E5A-BB72-83D3F8F44956}"/>
    <cellStyle name="Date 5 2 2" xfId="17124" xr:uid="{984000E9-65F0-4DD5-9820-762C87E1EE60}"/>
    <cellStyle name="Date 50" xfId="17125" xr:uid="{24E16CE9-8384-420E-94A1-2C66624EF2F7}"/>
    <cellStyle name="Date 51" xfId="17126" xr:uid="{3A104D33-1DA5-44B0-A8EC-E577024248EC}"/>
    <cellStyle name="Date 6" xfId="17127" xr:uid="{48231D52-0260-4BEC-B09E-895EB914FBA2}"/>
    <cellStyle name="Date 6 2" xfId="17128" xr:uid="{27E69CD3-0BBC-4926-AA18-248602840111}"/>
    <cellStyle name="Date 6 3" xfId="17129" xr:uid="{C4395FF9-2690-4218-8735-749C64692DCC}"/>
    <cellStyle name="Date 7" xfId="17130" xr:uid="{802E55CA-65DC-46BE-A7F9-37AB9F3F1967}"/>
    <cellStyle name="Date 7 2" xfId="17131" xr:uid="{FF3FD025-72BD-4BEF-ACD9-2A8ED2787579}"/>
    <cellStyle name="Date 8" xfId="17132" xr:uid="{C63DFF50-F080-4CAD-A736-316BCB4B83E4}"/>
    <cellStyle name="Date 8 2" xfId="17133" xr:uid="{77A7B981-88B7-44DB-9929-870BA07D799A}"/>
    <cellStyle name="Date 9" xfId="17134" xr:uid="{EE85FCBF-D489-4E03-A5D5-63FFC2614B22}"/>
    <cellStyle name="Date 9 2" xfId="17135" xr:uid="{9FF78E9B-8B0A-4A30-B5F3-A49927E49E55}"/>
    <cellStyle name="Date Aligned" xfId="17136" xr:uid="{BCB2F3F3-C23B-42C4-B0CD-55BFB69299A6}"/>
    <cellStyle name="Date Calc Field" xfId="17137" xr:uid="{923A39C3-5876-400F-9AAA-C414E2D3A50A}"/>
    <cellStyle name="Date Feeder Field" xfId="17138" xr:uid="{8C09D109-FE83-4841-BB08-811E2FFA590F}"/>
    <cellStyle name="Date Short" xfId="17139" xr:uid="{D2BBCA7A-5F0D-4554-BECE-F071A4712520}"/>
    <cellStyle name="Date_~3742826" xfId="17140" xr:uid="{CEA3038F-8429-42FF-8147-176D1B0056A0}"/>
    <cellStyle name="Date2" xfId="17141" xr:uid="{7A1A74CB-B647-449D-97FB-E3C41657ED8E}"/>
    <cellStyle name="DateFull" xfId="17142" xr:uid="{26E57D62-406B-4BA7-86B1-A8BAE5788AB0}"/>
    <cellStyle name="DateMth" xfId="17143" xr:uid="{6A5FE965-6C69-409E-90CA-8F0BA6AF4E71}"/>
    <cellStyle name="Dato" xfId="17144" xr:uid="{68EB8447-9FF6-4F2A-9F4B-5A332C1A1726}"/>
    <cellStyle name="DBL U - Style2" xfId="17145" xr:uid="{220DA048-ACA3-44B9-B96C-785573D7B2CF}"/>
    <cellStyle name="DblLineDollarAcct" xfId="17146" xr:uid="{F7555913-47FE-42F7-BDDD-552E96A8C4B1}"/>
    <cellStyle name="DblLinePercent" xfId="17147" xr:uid="{DBB0CB69-EC40-4292-9D32-3211D9561B11}"/>
    <cellStyle name="ddd" xfId="17148" xr:uid="{A1F93752-2337-40E3-AA73-8AD9DF4F5D6F}"/>
    <cellStyle name="decimal" xfId="17149" xr:uid="{30755FA9-B063-4A45-AC80-1A880FDDFE36}"/>
    <cellStyle name="DELTA" xfId="17150" xr:uid="{FFC55997-14CE-474C-B625-8EBD9C320A89}"/>
    <cellStyle name="DELTA 2" xfId="17151" xr:uid="{739BFEEE-4F88-4EEC-A9E7-25E556AD7FA8}"/>
    <cellStyle name="DELTA 3" xfId="17152" xr:uid="{83B47C80-01E2-4058-AD23-66503A89C541}"/>
    <cellStyle name="DELTA 3 2" xfId="17153" xr:uid="{028C5A8A-C865-4233-B5F4-20C91A0ABF1E}"/>
    <cellStyle name="Dezimal [0]_Compiling Utility Macros" xfId="17154" xr:uid="{9068B0A5-C39D-4DE7-AE0C-E6C50A01DB6C}"/>
    <cellStyle name="Dezimal__Utopia Index Index und Guidance (Deutsch)" xfId="17155" xr:uid="{BA2EEF10-B63E-4522-8285-8FD423C717A9}"/>
    <cellStyle name="Dia" xfId="17156" xr:uid="{B734AA56-0799-468D-86EE-2F4A66BF8D82}"/>
    <cellStyle name="display_b" xfId="17157" xr:uid="{690C188E-1BF4-4292-AE24-324D2CF288AD}"/>
    <cellStyle name="DisplayPercent" xfId="17158" xr:uid="{EA8143B1-A45F-45F6-A28A-2D2B882451EC}"/>
    <cellStyle name="División" xfId="17159" xr:uid="{256D8B81-6199-4702-8D3D-4B2502AEB555}"/>
    <cellStyle name="División 2" xfId="17160" xr:uid="{3988AA33-44D1-4052-A8A8-D10793727A9B}"/>
    <cellStyle name="División 2 2" xfId="17161" xr:uid="{AE71C438-FE25-4ADF-94CE-3DC107383BB4}"/>
    <cellStyle name="División 3" xfId="17162" xr:uid="{97F9E1A9-EECA-490B-AC99-78295648DF4C}"/>
    <cellStyle name="DOH" xfId="17163" xr:uid="{40338D67-924B-4F65-94D3-FC93D2BDCBA0}"/>
    <cellStyle name="dohm" xfId="17164" xr:uid="{143FF5C7-DFD2-4CF1-AFA0-CC7C33E3AE34}"/>
    <cellStyle name="dohm1" xfId="17165" xr:uid="{C3465B88-50A7-437D-8DC1-C658C0B45563}"/>
    <cellStyle name="dohm2" xfId="17166" xr:uid="{374148EC-B783-41F6-8DF8-A716E9E29D66}"/>
    <cellStyle name="Dollar" xfId="17167" xr:uid="{48976428-1E4A-4C07-B5D2-1D6967E89E1B}"/>
    <cellStyle name="Dollar0Decimals" xfId="17168" xr:uid="{A85ED1E3-7EF8-4208-BCCB-845657796652}"/>
    <cellStyle name="Dollar2Decimals" xfId="17169" xr:uid="{1EF7606F-E99C-4206-AACF-30BC824C5B7F}"/>
    <cellStyle name="DollarAccounting" xfId="17170" xr:uid="{E5AC5469-B885-4BA5-9591-881C1E3936FC}"/>
    <cellStyle name="Dollars" xfId="17171" xr:uid="{E6FB3947-12B2-43CF-A8A9-A2D5CEE42DDE}"/>
    <cellStyle name="Dollars []" xfId="17172" xr:uid="{6665C03F-E7FC-470B-95BC-0525A6CD4310}"/>
    <cellStyle name="Dotted Line" xfId="17173" xr:uid="{6A0EEF9C-0A93-471C-98B1-1D1D27F9B905}"/>
    <cellStyle name="Double Underline" xfId="17174" xr:uid="{56FD2513-3A29-468E-8468-B5BD64F5DF11}"/>
    <cellStyle name="DriversNumber" xfId="17175" xr:uid="{203A98FB-A898-4864-A806-4441F25D87E9}"/>
    <cellStyle name="DriversPercent" xfId="17176" xr:uid="{2FADE266-6CBD-46B4-87D8-5FD37FB1D955}"/>
    <cellStyle name="Emphasis 1" xfId="17177" xr:uid="{F9B20E93-2804-4437-9717-83B1F75B2E53}"/>
    <cellStyle name="Emphasis 2" xfId="17178" xr:uid="{CB5942EA-2062-483C-924E-F6E97F76C615}"/>
    <cellStyle name="Emphasis 3" xfId="17179" xr:uid="{7F64901F-B456-4018-BF5F-E9072157AAA0}"/>
    <cellStyle name="Encabez1" xfId="17180" xr:uid="{D13E350F-3588-40A0-8253-46DED1B94459}"/>
    <cellStyle name="Encabez2" xfId="17181" xr:uid="{97F23DCE-1D07-47DA-8999-FC0E7C799902}"/>
    <cellStyle name="Encabezado 4" xfId="17182" xr:uid="{3B272FC0-8D4F-4C10-8B12-AFC5EBE2074F}"/>
    <cellStyle name="Encabezado 4 2" xfId="17183" xr:uid="{74444F63-4869-48BF-B7DA-8B177321B642}"/>
    <cellStyle name="Encabezado 4 2 2" xfId="17184" xr:uid="{64774E69-B6DC-4161-922E-B168E3D03166}"/>
    <cellStyle name="Encabezado 4 3" xfId="17185" xr:uid="{82D3F99F-7268-4801-B79D-DA90EC5A8861}"/>
    <cellStyle name="Encabezado 4 4" xfId="17186" xr:uid="{EECD8015-1348-4ACE-AAB5-2E9607273905}"/>
    <cellStyle name="Énfasis1" xfId="17187" xr:uid="{370FA13E-693F-4D29-AD98-8D7589BE4576}"/>
    <cellStyle name="Énfasis1 2" xfId="17188" xr:uid="{D001BF2F-DA6B-4121-B602-7B4E55708EC4}"/>
    <cellStyle name="Énfasis1 2 2" xfId="17189" xr:uid="{C7660670-25B7-476D-AFB6-EC459189C507}"/>
    <cellStyle name="Énfasis1 2 3" xfId="17190" xr:uid="{2E7D3B27-F638-4DD3-AAC8-D1E4350F7530}"/>
    <cellStyle name="Énfasis1 3" xfId="17191" xr:uid="{3E9A3041-FE10-4136-8EFB-BD90B967E185}"/>
    <cellStyle name="Énfasis1 3 2" xfId="17192" xr:uid="{37BB8FFA-EA94-4A36-896E-435107F5FE8E}"/>
    <cellStyle name="Énfasis1 4" xfId="17193" xr:uid="{E05A1AD1-C1F3-4A75-B004-068F8AB3AC77}"/>
    <cellStyle name="Énfasis2" xfId="17194" xr:uid="{EE7485F0-CF26-4E20-A6F8-40440AEF6E2C}"/>
    <cellStyle name="Énfasis2 2" xfId="17195" xr:uid="{BA0730C3-EB0A-4A34-BB08-EA406F0389E9}"/>
    <cellStyle name="Énfasis2 2 2" xfId="17196" xr:uid="{8CCC9355-C311-4BAB-9C21-5FA5738F96D0}"/>
    <cellStyle name="Énfasis2 2 3" xfId="17197" xr:uid="{C0FB65E8-6FBA-41DF-8B57-0E812747D7B2}"/>
    <cellStyle name="Énfasis2 3" xfId="17198" xr:uid="{8CB19B75-08BD-46D2-83E2-214E30AFC925}"/>
    <cellStyle name="Énfasis2 3 2" xfId="17199" xr:uid="{E39B158B-3974-4B9B-B0A1-6235B3AD8F3A}"/>
    <cellStyle name="Énfasis2 4" xfId="17200" xr:uid="{A191A52D-3E4B-4FD1-ADF8-1C948EC485B0}"/>
    <cellStyle name="Énfasis3" xfId="17201" xr:uid="{44C06EB1-B5BA-4091-BFD6-2C157F52A6AC}"/>
    <cellStyle name="Énfasis3 2" xfId="17202" xr:uid="{933E8B2F-70D5-47B8-9BEF-8D3FF97E4F1F}"/>
    <cellStyle name="Énfasis3 2 2" xfId="17203" xr:uid="{5DF9872D-89C0-4A2A-B83B-90C83451B8BC}"/>
    <cellStyle name="Énfasis3 2 3" xfId="17204" xr:uid="{136E94D7-7607-4E1B-A2C3-27BFE4D6D34D}"/>
    <cellStyle name="Énfasis3 3" xfId="17205" xr:uid="{7EA12323-D225-4FB4-8EB0-DDB14F6F83B5}"/>
    <cellStyle name="Énfasis3 3 2" xfId="17206" xr:uid="{1772B23C-8734-42F1-A33B-652DF9AE7CBB}"/>
    <cellStyle name="Énfasis3 4" xfId="17207" xr:uid="{76AA6E47-DA44-4AD3-A20D-97CFE77BE383}"/>
    <cellStyle name="Énfasis4" xfId="17208" xr:uid="{337F7647-2D55-46E5-9FA4-DD2D9F2EED33}"/>
    <cellStyle name="Énfasis4 2" xfId="17209" xr:uid="{29BEAB74-A0BF-4B95-97BA-E334FF2E62E4}"/>
    <cellStyle name="Énfasis4 2 2" xfId="17210" xr:uid="{96887537-1AAB-4B00-B145-1F56EFF9686A}"/>
    <cellStyle name="Énfasis4 2 3" xfId="17211" xr:uid="{16B6AD35-8615-43AA-9CB6-CD889E9A7E4F}"/>
    <cellStyle name="Énfasis4 3" xfId="17212" xr:uid="{E9618718-137B-4866-A68B-E81BC1D51405}"/>
    <cellStyle name="Énfasis4 3 2" xfId="17213" xr:uid="{4A11E9F8-54C1-4B52-AD23-A794D67CD083}"/>
    <cellStyle name="Énfasis4 4" xfId="17214" xr:uid="{F122E049-B813-43F1-BF60-25AA5E2AAB77}"/>
    <cellStyle name="Énfasis5" xfId="17215" xr:uid="{DFE40A12-DBD7-4969-9EBC-E1880E962BE9}"/>
    <cellStyle name="Énfasis5 2" xfId="17216" xr:uid="{22CCF1C4-4B56-4BCE-B86B-8D27A656CC60}"/>
    <cellStyle name="Énfasis5 2 2" xfId="17217" xr:uid="{C3D8E96C-AE91-4BE8-A2FC-802DA25118B4}"/>
    <cellStyle name="Énfasis5 2 3" xfId="17218" xr:uid="{7F4608F4-26AA-495F-B277-4E9D0A134580}"/>
    <cellStyle name="Énfasis5 3" xfId="17219" xr:uid="{4D58B973-50D7-4331-B11D-CE8B5A800E61}"/>
    <cellStyle name="Énfasis5 3 2" xfId="17220" xr:uid="{9868A046-4D3B-4DC9-84A9-E00D55169709}"/>
    <cellStyle name="Énfasis5 4" xfId="17221" xr:uid="{40497E3D-6403-4066-9E6F-C88F8DF38BF2}"/>
    <cellStyle name="Énfasis6" xfId="17222" xr:uid="{B8B10337-4FA0-468C-94EE-3C9250C06923}"/>
    <cellStyle name="Énfasis6 2" xfId="17223" xr:uid="{0B1B40C9-1985-47BD-A84E-1286DE7E5837}"/>
    <cellStyle name="Énfasis6 2 2" xfId="17224" xr:uid="{46842227-07DC-4B5A-BCD9-57AEBA2942B2}"/>
    <cellStyle name="Énfasis6 2 3" xfId="17225" xr:uid="{1466F5B1-87D2-40E4-9E2D-3DBA0F36ABFA}"/>
    <cellStyle name="Énfasis6 3" xfId="17226" xr:uid="{B4E868C2-E44E-437D-BD0C-7F1203679B77}"/>
    <cellStyle name="Énfasis6 3 2" xfId="17227" xr:uid="{BEC43A62-F947-4936-8910-2890584A8DA7}"/>
    <cellStyle name="Énfasis6 4" xfId="17228" xr:uid="{45A62643-50D4-48E1-A518-AE357670EE25}"/>
    <cellStyle name="Enter Currency (0)" xfId="17229" xr:uid="{313600AC-FAA5-4640-A3F7-0C7F9BB83385}"/>
    <cellStyle name="Enter Currency (0) 2" xfId="17230" xr:uid="{9C4BD166-650F-4315-98BF-483F96DC1833}"/>
    <cellStyle name="Enter Currency (0) 2 2" xfId="17231" xr:uid="{0868653A-BA2D-4FF5-A14E-B68DEA1DBA16}"/>
    <cellStyle name="Enter Currency (0) 3" xfId="17232" xr:uid="{381485E1-72C2-43DB-A0DB-B01D0854EFD5}"/>
    <cellStyle name="Enter Currency (0) 4" xfId="17233" xr:uid="{A8E46000-B41A-445E-B3DF-DD7DBFAF751F}"/>
    <cellStyle name="Enter Currency (2)" xfId="17234" xr:uid="{FD4AF026-E202-4163-BE96-172EC4608FF3}"/>
    <cellStyle name="Enter Currency (2) 2" xfId="17235" xr:uid="{65AEDC38-2712-46B3-84C9-3FA60A4462CD}"/>
    <cellStyle name="Enter Currency (2) 2 2" xfId="17236" xr:uid="{F6FA2E63-51DB-4AD7-B9FA-18C4AFA83EFD}"/>
    <cellStyle name="Enter Currency (2) 3" xfId="17237" xr:uid="{3ACA5E56-9D7B-4F4D-9A84-0171B478F200}"/>
    <cellStyle name="Enter Currency (2) 4" xfId="17238" xr:uid="{95CF0F15-ECC4-4500-8962-4526F39F631B}"/>
    <cellStyle name="Enter Units (0)" xfId="17239" xr:uid="{2737FF4F-757A-4B7E-9B30-98B0F979F894}"/>
    <cellStyle name="Enter Units (0) 2" xfId="17240" xr:uid="{B6FCDC4D-77F6-4171-AE58-34D99861CD14}"/>
    <cellStyle name="Enter Units (0) 2 2" xfId="17241" xr:uid="{D1EE90D3-57F9-4421-B007-55C9E632D218}"/>
    <cellStyle name="Enter Units (0) 3" xfId="17242" xr:uid="{AE6FB30A-F4F1-4457-A73B-54CD67D7B881}"/>
    <cellStyle name="Enter Units (0) 4" xfId="17243" xr:uid="{E59A97E2-1F3A-496F-9AA6-48A8E9A9014C}"/>
    <cellStyle name="Enter Units (1)" xfId="17244" xr:uid="{D1B34738-530E-428C-8F7B-B495CDC3F52F}"/>
    <cellStyle name="Enter Units (1) 2" xfId="17245" xr:uid="{A7B160C4-4628-45DA-A4AC-B104A0218A04}"/>
    <cellStyle name="Enter Units (1) 2 2" xfId="17246" xr:uid="{94A884A2-A6DF-4773-A56E-7CF2E794D1F4}"/>
    <cellStyle name="Enter Units (1) 3" xfId="17247" xr:uid="{712DBEA5-CA96-46FD-9026-9C4E5D540ECA}"/>
    <cellStyle name="Enter Units (1) 4" xfId="17248" xr:uid="{13EDB15A-9855-4A7A-B4A0-4E7AD3B9EDFF}"/>
    <cellStyle name="Enter Units (2)" xfId="17249" xr:uid="{1178F8B2-847F-45BE-B4AD-D46FFA528494}"/>
    <cellStyle name="Enter Units (2) 2" xfId="17250" xr:uid="{BA95912C-9447-4E48-B7B2-968D041F5D1F}"/>
    <cellStyle name="Enter Units (2) 2 2" xfId="17251" xr:uid="{3454C951-53FE-43E4-9F46-E93979CD7E2F}"/>
    <cellStyle name="Enter Units (2) 3" xfId="17252" xr:uid="{AB470DA0-5F51-425D-866F-30A969FDC796}"/>
    <cellStyle name="Enter Units (2) 4" xfId="17253" xr:uid="{3522B3B5-5E1E-411E-AECF-B7D76F98D881}"/>
    <cellStyle name="Entered" xfId="17254" xr:uid="{39D74982-EAD7-4790-8B32-593B1B40077B}"/>
    <cellStyle name="EnterLight" xfId="17255" xr:uid="{FFD89D4D-F5A8-43BA-9DDC-8EE02FA8BEBE}"/>
    <cellStyle name="EnterLight 2" xfId="17256" xr:uid="{BA7A6923-E6F8-4E3B-89D7-4865716538A8}"/>
    <cellStyle name="EnterLight 2 2" xfId="17257" xr:uid="{7CFE18F0-5CCC-4D97-A88D-F186A2B2EC8C}"/>
    <cellStyle name="EnterLight 3" xfId="17258" xr:uid="{9D7948A5-D973-49F4-AFF2-680AC109E309}"/>
    <cellStyle name="EnterLight_1. UI Summary" xfId="17259" xr:uid="{1D69555E-128D-4739-82F0-39EBF646ED24}"/>
    <cellStyle name="Entities" xfId="17260" xr:uid="{6945A45D-B7BB-42F1-8501-0CE51F5BBC49}"/>
    <cellStyle name="Entrada" xfId="17261" xr:uid="{25AAEA66-43F9-4795-AAA3-55FB33410758}"/>
    <cellStyle name="Entrada 2" xfId="17262" xr:uid="{A56A06F3-628C-468D-ACAB-C1F40360B602}"/>
    <cellStyle name="Entrada 2 2" xfId="17263" xr:uid="{0F977145-6206-4BE1-8D20-E8072A6188F4}"/>
    <cellStyle name="Entrada 2 2 2" xfId="17264" xr:uid="{C9B2E752-CBE7-44AD-A7D1-650F2338DD00}"/>
    <cellStyle name="Entrada 2 2 2 2" xfId="17265" xr:uid="{1C4721F3-95CD-4688-8F5A-5B6DBFE0DB87}"/>
    <cellStyle name="Entrada 2 2 3" xfId="17266" xr:uid="{504775CF-BD4D-4FC9-B742-5C91631B3409}"/>
    <cellStyle name="Entrada 2 2 4" xfId="17267" xr:uid="{09F16E99-EDFA-4644-B0D0-291784381B4A}"/>
    <cellStyle name="Entrada 2 3" xfId="17268" xr:uid="{F2E44F72-78DE-4407-9946-8B4E793EDE57}"/>
    <cellStyle name="Entrada 2 3 2" xfId="17269" xr:uid="{FCAFD1E9-86C6-4006-AE73-4DA4701BCC05}"/>
    <cellStyle name="Entrada 2 3 2 2" xfId="17270" xr:uid="{B985F7D5-874A-41C8-B746-D3B4FA31C9C7}"/>
    <cellStyle name="Entrada 2 3 3" xfId="17271" xr:uid="{BC1549FF-BA3C-46EF-9312-FACB703F3912}"/>
    <cellStyle name="Entrada 2 3 4" xfId="17272" xr:uid="{89065307-3A42-49EC-9385-A218C28ED22A}"/>
    <cellStyle name="Entrada 2 4" xfId="17273" xr:uid="{A7470AC9-AF1B-405B-B1EB-39156071CFDC}"/>
    <cellStyle name="Entrada 2 4 2" xfId="17274" xr:uid="{97834D84-9001-406F-BA09-C10CE33B689C}"/>
    <cellStyle name="Entrada 2 4 2 2" xfId="17275" xr:uid="{1E5F8613-1565-4FA4-A213-687D073336B1}"/>
    <cellStyle name="Entrada 2 4 3" xfId="17276" xr:uid="{AFA7EB18-867D-495D-9549-B93CB311D0E2}"/>
    <cellStyle name="Entrada 2 4 4" xfId="17277" xr:uid="{A5E65239-C3D2-4FD7-AF9A-2144C15218AD}"/>
    <cellStyle name="Entrada 2 5" xfId="17278" xr:uid="{16CD8D8A-AE50-4B6C-8152-CAFB06A1B416}"/>
    <cellStyle name="Entrada 2 5 2" xfId="17279" xr:uid="{738756E6-98C9-42B1-A514-801C1A097258}"/>
    <cellStyle name="Entrada 2 5 2 2" xfId="17280" xr:uid="{DE2D5A22-10AA-4727-83B0-B5384488FB15}"/>
    <cellStyle name="Entrada 2 5 3" xfId="17281" xr:uid="{01513527-90A5-4015-863B-7924EB2B3EEA}"/>
    <cellStyle name="Entrada 2 5 4" xfId="17282" xr:uid="{9693FF18-CD19-47CE-A301-116B41A9E1F5}"/>
    <cellStyle name="Entrada 2 6" xfId="17283" xr:uid="{31F8F769-6683-4A6A-8949-8A339AD936B5}"/>
    <cellStyle name="Entrada 2 6 2" xfId="17284" xr:uid="{B4855320-044E-4E1E-AF44-F74DE5809627}"/>
    <cellStyle name="Entrada 2 7" xfId="17285" xr:uid="{1FED2F55-08E9-432E-8483-CA3CF70FB8BF}"/>
    <cellStyle name="Entrada 2 8" xfId="17286" xr:uid="{68AE8515-CB3C-458F-ACFF-6BA9A1ED122E}"/>
    <cellStyle name="Entrada 3" xfId="17287" xr:uid="{A64F4D3C-BB89-4BD4-9F60-D4D55F05C9F6}"/>
    <cellStyle name="Entrada 3 2" xfId="17288" xr:uid="{6AA25ED6-DA9B-464A-8B2A-F6C769178C49}"/>
    <cellStyle name="Entrada 3 2 2" xfId="17289" xr:uid="{5970E024-7421-4B01-ABA6-E67803B046BF}"/>
    <cellStyle name="Entrada 3 2 2 2" xfId="17290" xr:uid="{3EC0E5F6-7809-4980-9B3D-2E48B3A25E65}"/>
    <cellStyle name="Entrada 3 2 3" xfId="17291" xr:uid="{D26E8B30-E298-42C0-A643-28FF64B48311}"/>
    <cellStyle name="Entrada 3 2 4" xfId="17292" xr:uid="{98B3AF4F-E8D9-4BED-A647-EE25DBE7D84A}"/>
    <cellStyle name="Entrada 3 3" xfId="17293" xr:uid="{55DB1734-F5E1-44C8-ADCF-30E628B38FC2}"/>
    <cellStyle name="Entrada 3 3 2" xfId="17294" xr:uid="{FD7BD62D-01EA-490A-A4C5-F96A6B627755}"/>
    <cellStyle name="Entrada 3 3 2 2" xfId="17295" xr:uid="{699AA042-B9A7-4BE8-827A-E7829283C033}"/>
    <cellStyle name="Entrada 3 3 3" xfId="17296" xr:uid="{85939765-6A1C-4A03-A312-235ECCB9D09A}"/>
    <cellStyle name="Entrada 3 3 4" xfId="17297" xr:uid="{D3CB8DE7-133C-4EFB-B28B-EA96E1E20768}"/>
    <cellStyle name="Entrada 3 4" xfId="17298" xr:uid="{D7CD9818-ABD8-43E5-8817-5D2667D43C35}"/>
    <cellStyle name="Entrada 3 4 2" xfId="17299" xr:uid="{15552D99-97B3-44C7-8B71-944D295E6D0D}"/>
    <cellStyle name="Entrada 3 4 2 2" xfId="17300" xr:uid="{0C88A321-E229-413C-BD18-63678BA98207}"/>
    <cellStyle name="Entrada 3 4 3" xfId="17301" xr:uid="{D186CF35-B84D-4661-A270-C3231E80BD31}"/>
    <cellStyle name="Entrada 3 4 4" xfId="17302" xr:uid="{6D0959B2-7FFC-4F2C-BE77-02A6517C7C4C}"/>
    <cellStyle name="Entrada 3 5" xfId="17303" xr:uid="{8694ADF6-61B7-4C4D-AF15-B11084A452D6}"/>
    <cellStyle name="Entrada 3 5 2" xfId="17304" xr:uid="{3917F9C2-66FD-411A-95E4-DA7F7DBCF325}"/>
    <cellStyle name="Entrada 3 5 2 2" xfId="17305" xr:uid="{53210F2C-5E1D-4269-A171-963D978FEB60}"/>
    <cellStyle name="Entrada 3 5 3" xfId="17306" xr:uid="{EB92ACA1-D893-48EF-BABB-FD3712826D93}"/>
    <cellStyle name="Entrada 3 5 4" xfId="17307" xr:uid="{B7961B9A-1D04-4261-B091-5D00B093CB69}"/>
    <cellStyle name="Entrada 3 6" xfId="17308" xr:uid="{28B5B4CA-88DA-40CD-98A3-949B7F39B90F}"/>
    <cellStyle name="Entrada 3 6 2" xfId="17309" xr:uid="{7B1BC489-B30E-4081-A9D7-5AA1F1F6EF6A}"/>
    <cellStyle name="Entrada 3 7" xfId="17310" xr:uid="{AA7E090D-72C7-4927-821C-6ECD496DDD78}"/>
    <cellStyle name="Entrada 3 8" xfId="17311" xr:uid="{EFE62513-1547-430B-991B-5ACBACD4DD00}"/>
    <cellStyle name="Entrada 3 9" xfId="17312" xr:uid="{BBD73EAC-324F-4ED9-A071-5A9BD32A0634}"/>
    <cellStyle name="Entrada 4" xfId="17313" xr:uid="{A27B6484-4A02-4971-91DC-A4F5F70042E4}"/>
    <cellStyle name="Entrada 5" xfId="17314" xr:uid="{2341CED2-3A31-406B-856A-3A2B2A3CAB89}"/>
    <cellStyle name="Entrada 6" xfId="17315" xr:uid="{BCC5F6C7-33A2-4329-83D7-166EC0E3B41D}"/>
    <cellStyle name="Entrada_9. Staff Cost-External Services" xfId="17316" xr:uid="{6C342A46-2437-4BC5-AD0E-2438D5345AE9}"/>
    <cellStyle name="eps" xfId="17317" xr:uid="{8DA66F4D-F186-4C12-9F83-D233B70011CA}"/>
    <cellStyle name="eps$" xfId="17318" xr:uid="{2D9D9058-3F6A-438B-AB45-11675D84AD72}"/>
    <cellStyle name="eps$A" xfId="17319" xr:uid="{4D3C4EEB-CF28-46B6-9C9B-D2B7BADEC680}"/>
    <cellStyle name="eps$E" xfId="17320" xr:uid="{2D8D67A8-DAD0-4A33-8723-AC030EFD390C}"/>
    <cellStyle name="eps_FCall Header" xfId="17321" xr:uid="{B4BAA087-03EB-4D32-BBDC-0B2E79C7B1CA}"/>
    <cellStyle name="epsA" xfId="17322" xr:uid="{17B7A505-777B-42A3-BA41-1919CCAFE51C}"/>
    <cellStyle name="epsE" xfId="17323" xr:uid="{ECB25B46-B16B-40D3-8390-AB106EC721FA}"/>
    <cellStyle name="Eric1" xfId="17324" xr:uid="{290E81D8-FD13-417E-BC3F-F6A113E89E9B}"/>
    <cellStyle name="Eric1 2" xfId="17325" xr:uid="{8AC9C1D6-E6E3-4DDB-9E9A-A2FCB73B2CA9}"/>
    <cellStyle name="Eric2" xfId="17326" xr:uid="{0EE2CB45-36C9-41A0-859A-87F833FD1361}"/>
    <cellStyle name="Eric2 2" xfId="17327" xr:uid="{A45C7E10-FCA1-4801-85D8-394EB6859D61}"/>
    <cellStyle name="Eric3" xfId="17328" xr:uid="{2C29D7F8-6A00-41AC-980E-454A627FDA73}"/>
    <cellStyle name="Error_Check" xfId="17329" xr:uid="{08396EFE-4181-44B3-8C6E-ADAA8F84B49F}"/>
    <cellStyle name="ErrorMessage" xfId="17330" xr:uid="{DB252187-1E64-4B7B-893D-A7583B5A8AA4}"/>
    <cellStyle name="ErrorMessage 2" xfId="17331" xr:uid="{166328A2-02C0-48BE-A856-2688C2DC5ADC}"/>
    <cellStyle name="Escalation" xfId="17332" xr:uid="{4AF244B8-07C2-4480-9592-70754BEFD8F8}"/>
    <cellStyle name="Escalation 2" xfId="17333" xr:uid="{FDF104CB-BBB5-44A3-B6EB-B43CC67FF078}"/>
    <cellStyle name="Estilo 1" xfId="17334" xr:uid="{7E0F4923-AEF0-4E0F-894A-87E9789D6688}"/>
    <cellStyle name="Estilo 1 2" xfId="17335" xr:uid="{67D8EA2D-2860-4899-B1E2-BE8684A9CE92}"/>
    <cellStyle name="Estilo 1 2 2" xfId="17336" xr:uid="{767C33F1-AA58-47E3-A483-30E522D65E89}"/>
    <cellStyle name="Estilo 1 3" xfId="17337" xr:uid="{1301513A-ABF8-493A-A578-AECFA0F2988B}"/>
    <cellStyle name="Estilo 10" xfId="17338" xr:uid="{B242EF2B-83E8-46AA-9F3A-9DDBCE4CA1D1}"/>
    <cellStyle name="Estilo 10 2" xfId="17339" xr:uid="{582DED40-76FF-490B-9939-DFA3A3E06E16}"/>
    <cellStyle name="Estilo 10 2 2" xfId="17340" xr:uid="{17997EB0-6A89-42D1-80D9-235C647D12A2}"/>
    <cellStyle name="Estilo 10 3" xfId="17341" xr:uid="{DABED7FA-86E9-4C62-AF0E-4A7117912C8C}"/>
    <cellStyle name="Estilo 11" xfId="17342" xr:uid="{55053E02-813A-4D54-9E18-64693A7A19F3}"/>
    <cellStyle name="Estilo 11 2" xfId="17343" xr:uid="{A8C2C405-9D11-44E2-8635-273D27D72D20}"/>
    <cellStyle name="Euro" xfId="17344" xr:uid="{1959C990-3D59-4E84-AD2A-F873FA94D78B}"/>
    <cellStyle name="Euro 2" xfId="17345" xr:uid="{29076927-451A-4035-BE12-40FF77E4EF55}"/>
    <cellStyle name="Euro 2 2" xfId="17346" xr:uid="{95CA278C-59FE-49F0-9BB7-C289CAC955BE}"/>
    <cellStyle name="Euro 3" xfId="17347" xr:uid="{559355B4-147E-4564-8CF6-D29F8C010132}"/>
    <cellStyle name="Euro 3 2" xfId="17348" xr:uid="{51DB91AA-A444-438F-A007-64D27761C1F3}"/>
    <cellStyle name="Euro 3 2 2" xfId="17349" xr:uid="{0D4D90F5-BEDE-4B76-93B9-B5C944FFD133}"/>
    <cellStyle name="Euro 3 3" xfId="17350" xr:uid="{D2F9A9AA-FA57-428E-96E7-46324B717C91}"/>
    <cellStyle name="Euro 3 3 2" xfId="17351" xr:uid="{8207BAE6-587F-4C3D-8A1D-72C29E17B954}"/>
    <cellStyle name="Euro 3 4" xfId="17352" xr:uid="{D7EC4CE8-6DE8-49DD-A307-84AAE97EE263}"/>
    <cellStyle name="Euro 3 5" xfId="17353" xr:uid="{AE0C18D0-4204-4C4C-BFB1-72FC0531FA83}"/>
    <cellStyle name="Euro 4" xfId="17354" xr:uid="{B37479A9-3011-4751-BDFE-652C5556669F}"/>
    <cellStyle name="Euro 4 2" xfId="17355" xr:uid="{8E578371-F0A4-40F5-AC6B-F70F27572F73}"/>
    <cellStyle name="Euro 5" xfId="17356" xr:uid="{AD721E67-35CF-42AE-91D4-BAEC6BF8D26A}"/>
    <cellStyle name="Euro 5 2" xfId="17357" xr:uid="{97A6AA2A-88C3-4DAA-8B56-60AD54EF565B}"/>
    <cellStyle name="Euro 6" xfId="17358" xr:uid="{B2DE7FC0-04D7-4700-83CD-F69D067536EC}"/>
    <cellStyle name="Euro 7" xfId="17359" xr:uid="{B1A63DC3-3F1A-4284-ACDB-2CBBC71D2668}"/>
    <cellStyle name="Explanatory Text 10" xfId="17360" xr:uid="{0C34FF84-7E4A-4FAD-9554-ED11B9F22C50}"/>
    <cellStyle name="Explanatory Text 11" xfId="17361" xr:uid="{FB0B895D-75CC-4114-8CDC-140B16771239}"/>
    <cellStyle name="Explanatory Text 2" xfId="17362" xr:uid="{6427A5A5-6703-4766-8400-BF7012B31641}"/>
    <cellStyle name="Explanatory Text 2 2" xfId="17363" xr:uid="{F87B381B-37F8-4229-966B-024825B66A3E}"/>
    <cellStyle name="Explanatory Text 2 3" xfId="17364" xr:uid="{A26E7EF4-F858-4205-9BF9-36B824F372D1}"/>
    <cellStyle name="Explanatory Text 2 3 2" xfId="17365" xr:uid="{7C4F9A70-3AA3-4735-BF8C-ADD4321D1BFC}"/>
    <cellStyle name="Explanatory Text 2 3 3" xfId="17366" xr:uid="{697A1D98-94AA-43E0-9FF2-2A59E17519AF}"/>
    <cellStyle name="Explanatory Text 2 4" xfId="17367" xr:uid="{A05DF2ED-33D1-4649-99C9-33327C003D95}"/>
    <cellStyle name="Explanatory Text 2 5" xfId="17368" xr:uid="{0ACA9370-6D74-4095-A67C-B907257D0A9F}"/>
    <cellStyle name="Explanatory Text 2 6" xfId="17369" xr:uid="{B38B3D1A-F103-4457-9C32-858090297670}"/>
    <cellStyle name="Explanatory Text 2 7" xfId="17370" xr:uid="{B88816A6-82E4-4A04-9EF9-7EBEE87FDC85}"/>
    <cellStyle name="Explanatory Text 2 8" xfId="17371" xr:uid="{E9246031-3AB6-4CB0-819E-06F3B1E6C453}"/>
    <cellStyle name="Explanatory Text 3" xfId="17372" xr:uid="{97195EBE-30DA-42EB-A2D9-063A38D9095F}"/>
    <cellStyle name="Explanatory Text 3 2" xfId="17373" xr:uid="{E6CD4818-D1EE-48F1-B588-006A3ECD9D62}"/>
    <cellStyle name="Explanatory Text 4" xfId="17374" xr:uid="{FC693B38-93BF-4F28-980B-4550F02E8FC5}"/>
    <cellStyle name="Explanatory Text 5" xfId="17375" xr:uid="{54061CA3-C8CC-4730-83F7-951FE0480DCF}"/>
    <cellStyle name="Explanatory Text 6" xfId="17376" xr:uid="{355C498B-8833-4DE7-AF89-E49ADD9CBEA3}"/>
    <cellStyle name="Explanatory Text 7" xfId="17377" xr:uid="{446A399A-B056-47F2-9AFD-BAA71D9341AB}"/>
    <cellStyle name="Explanatory Text 8" xfId="17378" xr:uid="{15A58F56-690F-435E-841F-3DB0DFB3DA13}"/>
    <cellStyle name="Explanatory Text 9" xfId="17379" xr:uid="{5598C281-5CE5-4603-BBDD-CEB6A8EF9E43}"/>
    <cellStyle name="F2" xfId="17380" xr:uid="{F8B9D010-CC63-4219-9584-578F78DF7A40}"/>
    <cellStyle name="F2 2" xfId="17381" xr:uid="{66C3C4EC-D799-440F-8C81-61254EB34DEE}"/>
    <cellStyle name="F2 3" xfId="17382" xr:uid="{B586DC8E-3FC4-4977-9810-D5C977A2907F}"/>
    <cellStyle name="F2 3 2" xfId="17383" xr:uid="{48F497DA-53E7-4E77-813B-6F8A15D12BA8}"/>
    <cellStyle name="F2 4" xfId="17384" xr:uid="{1AA35EA6-FFBD-4F2C-A174-83697D96580E}"/>
    <cellStyle name="F3" xfId="17385" xr:uid="{595CF325-915F-474A-8637-8F4CF957AB17}"/>
    <cellStyle name="F3 2" xfId="17386" xr:uid="{DAF8EBC2-0112-4AFD-922D-A0FE8EFBFC75}"/>
    <cellStyle name="F3 3" xfId="17387" xr:uid="{D8E4BB0D-E3B8-41D0-9D50-05F2DDF8C603}"/>
    <cellStyle name="F3 3 2" xfId="17388" xr:uid="{744F4C38-8C36-4CCE-9D33-EC3380C467F9}"/>
    <cellStyle name="F3 4" xfId="17389" xr:uid="{447A105D-C446-4FAA-9BF9-95B4E0D1B2DC}"/>
    <cellStyle name="F4" xfId="17390" xr:uid="{4B0348CF-1FF3-4F79-AA04-0301EF4E3264}"/>
    <cellStyle name="F4 2" xfId="17391" xr:uid="{EFCDE63B-1A5E-4BB1-B661-C4A53D94E3DE}"/>
    <cellStyle name="F4 3" xfId="17392" xr:uid="{6E03E3EF-EB6F-4F7E-9FE5-FEEB88800728}"/>
    <cellStyle name="F4 3 2" xfId="17393" xr:uid="{86A4E8A6-4146-4F30-BD5B-2659AB92AD5D}"/>
    <cellStyle name="F4 4" xfId="17394" xr:uid="{F52C302F-B268-4861-B06F-E708D03C1359}"/>
    <cellStyle name="F5" xfId="17395" xr:uid="{8F60D2C1-0C43-4D75-A06D-8E3F4635BF7F}"/>
    <cellStyle name="F5 2" xfId="17396" xr:uid="{B931A094-0547-4025-B146-393F31C606EF}"/>
    <cellStyle name="F5 3" xfId="17397" xr:uid="{5762A6B4-E35E-436B-B6A2-76F1D3D0ACF7}"/>
    <cellStyle name="F5 3 2" xfId="17398" xr:uid="{FBE732F3-92A1-4C33-ADA1-C03CB889CED6}"/>
    <cellStyle name="F5 4" xfId="17399" xr:uid="{AF82BD1F-92DC-4135-AE60-4A5F2B4CAAA5}"/>
    <cellStyle name="F6" xfId="17400" xr:uid="{2B101B87-D525-49D3-B725-E8C84B045E0B}"/>
    <cellStyle name="F6 2" xfId="17401" xr:uid="{0ACE2CE4-53B2-49D2-8A0E-2A5B1C276387}"/>
    <cellStyle name="F6 3" xfId="17402" xr:uid="{8F8252A7-BD18-4725-8596-715E66E53F0E}"/>
    <cellStyle name="F6 3 2" xfId="17403" xr:uid="{90FD6DF6-80EE-4C11-A31C-53929570AABA}"/>
    <cellStyle name="F6 4" xfId="17404" xr:uid="{690B6570-CB3E-4DE4-81DA-831F6C2714D5}"/>
    <cellStyle name="F7" xfId="17405" xr:uid="{A8342AC1-05F8-4A69-A293-478D74A5F811}"/>
    <cellStyle name="F7 2" xfId="17406" xr:uid="{4ED04B60-DFF1-4F6E-B39F-603B16E17276}"/>
    <cellStyle name="F7 3" xfId="17407" xr:uid="{0613ECBE-968A-4E04-BD4B-A29C26546BF9}"/>
    <cellStyle name="F7 3 2" xfId="17408" xr:uid="{D85EFB9B-46ED-42CF-96F6-6C5EF938274D}"/>
    <cellStyle name="F7 4" xfId="17409" xr:uid="{EF0A29A7-F624-45ED-B4EE-6C4C275C983B}"/>
    <cellStyle name="F8" xfId="17410" xr:uid="{D7F018C6-A2EC-4E63-AC20-FDBDC32FE82B}"/>
    <cellStyle name="F8 2" xfId="17411" xr:uid="{B0778482-02D9-4FE9-9EC8-41F93E1539E5}"/>
    <cellStyle name="F8 3" xfId="17412" xr:uid="{BBA1C040-C4D7-461D-94D9-06B7C13B56B6}"/>
    <cellStyle name="F8 3 2" xfId="17413" xr:uid="{C704C71A-EF92-4918-9DED-AD365AC1C1E8}"/>
    <cellStyle name="F8 4" xfId="17414" xr:uid="{861D5D40-CB3F-4276-82F9-1EC02D09F691}"/>
    <cellStyle name="Fijo" xfId="17415" xr:uid="{68207753-7678-4052-8EB9-596F2FD5C6A8}"/>
    <cellStyle name="Financials" xfId="17416" xr:uid="{4C2F28C2-74CB-4DD9-AC1A-A9BA5948D0AB}"/>
    <cellStyle name="Financials 2" xfId="17417" xr:uid="{7624B7FC-6434-470F-8CC7-83A22097A84B}"/>
    <cellStyle name="Financials Bold" xfId="17418" xr:uid="{ABDC290D-FEE2-45AC-80B8-A6E4C373801D}"/>
    <cellStyle name="Financials Bold 2" xfId="17419" xr:uid="{C4F338B6-1A75-44DA-B1C0-99B77932D53A}"/>
    <cellStyle name="Financials_Oniway_Applications &amp; Mcommerce_v5" xfId="17420" xr:uid="{F1FC8233-B19C-4DD6-816E-8F05EB2D5D6A}"/>
    <cellStyle name="Financials-Small" xfId="17421" xr:uid="{E46555F4-68B0-4E65-B916-05D2EF9E0DF5}"/>
    <cellStyle name="Financials-Small 2" xfId="17422" xr:uid="{744B8C4E-B4AB-4D52-9C84-F330A7E7DFAF}"/>
    <cellStyle name="Financiero" xfId="17423" xr:uid="{D88C24B0-E511-44ED-ACDD-AC265BA348DA}"/>
    <cellStyle name="First Column" xfId="17424" xr:uid="{0DF01547-30EF-429A-9E32-1D5020110E0C}"/>
    <cellStyle name="First Column 2" xfId="17425" xr:uid="{FDD56A74-6523-469E-A65C-F44DB5BF755C}"/>
    <cellStyle name="Fixed" xfId="17426" xr:uid="{62C657D0-C59F-4A2D-90A9-F00B7F591438}"/>
    <cellStyle name="Fixed [0]" xfId="17427" xr:uid="{E66CC5C4-2C12-4301-B3F6-3657E044D18F}"/>
    <cellStyle name="Fixed 10" xfId="17428" xr:uid="{C7C81802-3CF3-44C8-9309-DB81FEEED316}"/>
    <cellStyle name="Fixed 11" xfId="17429" xr:uid="{BCFA17FE-17B7-4CC2-AFC6-071328E862F1}"/>
    <cellStyle name="Fixed 12" xfId="17430" xr:uid="{9826F77D-65F0-41E7-82B0-32E4BDEA1156}"/>
    <cellStyle name="Fixed 13" xfId="17431" xr:uid="{DBD612CE-662C-41DC-8ADB-1C87E28999D9}"/>
    <cellStyle name="Fixed 14" xfId="17432" xr:uid="{3D0A7E4A-FC62-45C2-AB2E-47F93E27EAA1}"/>
    <cellStyle name="Fixed 15" xfId="17433" xr:uid="{3A79E80C-2569-4275-8E2C-80B8F0948774}"/>
    <cellStyle name="Fixed 16" xfId="17434" xr:uid="{B2F26A1F-CA93-4D48-A632-961DB6967175}"/>
    <cellStyle name="Fixed 17" xfId="17435" xr:uid="{71D2BA39-57EE-407C-8C8E-7F9B229F4554}"/>
    <cellStyle name="Fixed 18" xfId="17436" xr:uid="{D339E429-AC95-4806-BCBB-8C31829E83DD}"/>
    <cellStyle name="Fixed 19" xfId="17437" xr:uid="{92DD8A69-21C0-4D91-8D40-E266B875D411}"/>
    <cellStyle name="Fixed 2" xfId="17438" xr:uid="{8500810C-8E40-43B4-8F11-F790E2C6BFD6}"/>
    <cellStyle name="Fixed 2 2" xfId="17439" xr:uid="{336131DD-0C92-4886-BFF6-6F694BC87EEA}"/>
    <cellStyle name="Fixed 20" xfId="17440" xr:uid="{E686738D-2943-4CCE-9A0C-F94DD530267D}"/>
    <cellStyle name="Fixed 21" xfId="17441" xr:uid="{223C1297-1D14-4D79-85CA-312D9CE39890}"/>
    <cellStyle name="Fixed 22" xfId="17442" xr:uid="{9121A368-4F46-42EE-B64D-23BF941963A3}"/>
    <cellStyle name="Fixed 23" xfId="17443" xr:uid="{1C1C2F45-5A73-49BF-8986-2CE5D823D223}"/>
    <cellStyle name="Fixed 24" xfId="17444" xr:uid="{3107BC80-99A4-498C-9C8A-FE43CBD072D3}"/>
    <cellStyle name="Fixed 25" xfId="17445" xr:uid="{D488DA92-0DE8-4008-B08D-8370DB00E28B}"/>
    <cellStyle name="Fixed 26" xfId="17446" xr:uid="{DD656EB2-D91C-4981-B957-4DF2A6D1C3F8}"/>
    <cellStyle name="Fixed 27" xfId="17447" xr:uid="{D083A08B-942C-4995-9364-EE453B8EFAAF}"/>
    <cellStyle name="Fixed 28" xfId="17448" xr:uid="{0917E7B3-0AA1-4844-967D-943968FE064D}"/>
    <cellStyle name="Fixed 29" xfId="17449" xr:uid="{0E2B5D62-13E3-4DCE-A537-A325F5804F19}"/>
    <cellStyle name="Fixed 3" xfId="17450" xr:uid="{21A20DC3-19C4-4CC8-BFAD-A9BC6AD5695E}"/>
    <cellStyle name="Fixed 3 2" xfId="17451" xr:uid="{9B00BC6B-202D-489B-B09B-91063F98A304}"/>
    <cellStyle name="Fixed 3 2 2" xfId="17452" xr:uid="{E5742F3A-EE5D-4EBF-A75E-A8A1A19A24D7}"/>
    <cellStyle name="Fixed 3 3" xfId="17453" xr:uid="{273E79B4-8A93-413E-8D7B-0DF727F46EC5}"/>
    <cellStyle name="Fixed 3 3 2" xfId="17454" xr:uid="{AE2B11DE-3425-4EBD-81C5-30E6EF29D69D}"/>
    <cellStyle name="Fixed 3 4" xfId="17455" xr:uid="{D5832B5A-771C-4A80-8A44-62D7B2F00587}"/>
    <cellStyle name="Fixed 3 5" xfId="17456" xr:uid="{130F2640-2E0A-45D1-AE45-9EC32B9BDD13}"/>
    <cellStyle name="Fixed 30" xfId="17457" xr:uid="{D5779A0E-1C27-4068-8DBB-B9BB4DB4872A}"/>
    <cellStyle name="Fixed 31" xfId="17458" xr:uid="{D3E4D5CD-AF4B-494C-A679-DB8B37957756}"/>
    <cellStyle name="Fixed 32" xfId="17459" xr:uid="{8C413282-BD2C-46A2-83EC-E4C10C9DF825}"/>
    <cellStyle name="Fixed 33" xfId="17460" xr:uid="{EC29B765-1B1C-4FD8-90C2-64D4C9BE67DB}"/>
    <cellStyle name="Fixed 34" xfId="17461" xr:uid="{2C3E7EED-BD90-4053-A1F6-7BC1BE78603D}"/>
    <cellStyle name="Fixed 35" xfId="17462" xr:uid="{C9098860-B88D-44D7-ADB9-EEC740BC2F36}"/>
    <cellStyle name="Fixed 36" xfId="17463" xr:uid="{6021F3DD-42EF-4E37-90E6-6FDD69CA8F11}"/>
    <cellStyle name="Fixed 37" xfId="17464" xr:uid="{C9197C53-2322-4EF5-9225-E7063956C91F}"/>
    <cellStyle name="Fixed 38" xfId="17465" xr:uid="{30606C96-D80B-4EBA-B7DB-5C2BD6BF7928}"/>
    <cellStyle name="Fixed 39" xfId="17466" xr:uid="{DBCBC3E1-B5B7-40E0-91D2-CEFEDD81E78C}"/>
    <cellStyle name="Fixed 4" xfId="17467" xr:uid="{D99FA208-2A55-4B19-9D58-BDA4E74BCD9E}"/>
    <cellStyle name="Fixed 4 2" xfId="17468" xr:uid="{FB445DF9-6601-46C0-BB36-BF0F7614905B}"/>
    <cellStyle name="Fixed 40" xfId="17469" xr:uid="{CA51848B-BA65-4A1B-BB05-469A7A1F1452}"/>
    <cellStyle name="Fixed 41" xfId="17470" xr:uid="{8186CC8A-656D-494F-B89F-C5BD47F7264A}"/>
    <cellStyle name="Fixed 42" xfId="17471" xr:uid="{DA76832C-E38B-499E-B9B1-F0776389A078}"/>
    <cellStyle name="Fixed 43" xfId="17472" xr:uid="{290A2EE4-F0AC-43B4-B650-A0B5481BB934}"/>
    <cellStyle name="Fixed 44" xfId="17473" xr:uid="{A58C271F-B77C-4594-9394-309144405DEC}"/>
    <cellStyle name="Fixed 45" xfId="17474" xr:uid="{13A27383-0792-4D24-B68A-3426EC4E91A0}"/>
    <cellStyle name="Fixed 46" xfId="17475" xr:uid="{7CBCEE27-00B5-40B4-A753-55E893F2AC47}"/>
    <cellStyle name="Fixed 47" xfId="17476" xr:uid="{ED778DA2-42EC-485D-80AA-43AA8D21A05B}"/>
    <cellStyle name="Fixed 48" xfId="17477" xr:uid="{0CC09F46-50C5-4486-A958-C52F58C08211}"/>
    <cellStyle name="Fixed 49" xfId="17478" xr:uid="{3B9C0BFB-084C-48E9-9500-9218C542E2CC}"/>
    <cellStyle name="Fixed 5" xfId="17479" xr:uid="{476762E3-6A4E-4860-BDC0-89CAA34165A4}"/>
    <cellStyle name="Fixed 5 2" xfId="17480" xr:uid="{0F381D29-33C0-4525-9B69-33F276563F7C}"/>
    <cellStyle name="Fixed 50" xfId="17481" xr:uid="{0B270EC1-B7FA-4A9D-8401-A2E6683FA902}"/>
    <cellStyle name="Fixed 51" xfId="17482" xr:uid="{B0D7E179-18F0-47E1-ACD9-C893FC0E529B}"/>
    <cellStyle name="Fixed 6" xfId="17483" xr:uid="{12118632-2ABE-4A8A-8E2F-7A24F04ACF7F}"/>
    <cellStyle name="Fixed 7" xfId="17484" xr:uid="{16C4218E-D4CB-4510-933A-A993756BC188}"/>
    <cellStyle name="Fixed 8" xfId="17485" xr:uid="{9A86AD00-1916-4212-A71B-C418679E127A}"/>
    <cellStyle name="Fixed 9" xfId="17486" xr:uid="{69EF83C9-E6E7-4B07-9BC0-5E795D787256}"/>
    <cellStyle name="Fixed_0910 Retained PTC JE Oct 2009" xfId="17487" xr:uid="{DA80F435-762C-424A-B404-A92E187A3F96}"/>
    <cellStyle name="Fixed2 - Style2" xfId="17488" xr:uid="{FDBA3DE6-F163-4788-A797-0F584D78D548}"/>
    <cellStyle name="Fixed3" xfId="17489" xr:uid="{7C6E23D8-135B-4454-AB1F-B0646B34D734}"/>
    <cellStyle name="Fixed3 - Style3" xfId="17490" xr:uid="{9B110F03-9CC0-4547-8699-9D1BE992EE90}"/>
    <cellStyle name="Fixed4 - Style4" xfId="17491" xr:uid="{1560DF2D-DFA5-430D-AE51-90075AA672B5}"/>
    <cellStyle name="Fon10" xfId="17492" xr:uid="{70CBB971-E3F4-4B78-835A-14A27A684B07}"/>
    <cellStyle name="Fon10 2" xfId="17493" xr:uid="{1FF4D42D-194A-4477-B89A-F17401EC55FD}"/>
    <cellStyle name="Fon10B" xfId="17494" xr:uid="{DDB8307C-5E53-4F5E-A5EC-60C4F5E42CF6}"/>
    <cellStyle name="Fon12" xfId="17495" xr:uid="{687D8D7D-3573-4F81-9385-D7F28EE7FFC5}"/>
    <cellStyle name="Fon12B" xfId="17496" xr:uid="{E144DD6B-7993-4332-BBC9-13427C3EF3E2}"/>
    <cellStyle name="Fon14" xfId="17497" xr:uid="{9AABCD06-9B89-4F93-9C56-6F3C71082DBC}"/>
    <cellStyle name="Fon14B" xfId="17498" xr:uid="{C66C3408-F826-4F95-8A0F-3745C4D94C7C}"/>
    <cellStyle name="Fon18B" xfId="17499" xr:uid="{01343B2F-9D1B-4975-8D0A-5B0844024245}"/>
    <cellStyle name="Fon4" xfId="17500" xr:uid="{422CA27D-9A5C-46FD-92AB-DC7098357739}"/>
    <cellStyle name="Fon5" xfId="17501" xr:uid="{834588B6-8E99-4113-8F3D-EC70924615FD}"/>
    <cellStyle name="Fon6" xfId="17502" xr:uid="{4CD29200-AFE6-4287-985A-4C738B619259}"/>
    <cellStyle name="Fon6B" xfId="17503" xr:uid="{F3A4BCFB-05DB-4285-8D72-250A57CE4B6F}"/>
    <cellStyle name="Fon7" xfId="17504" xr:uid="{D05C8ECB-382E-4C80-A9F9-03D59B282DB0}"/>
    <cellStyle name="Fon7B" xfId="17505" xr:uid="{85FE3F87-6C47-46FD-B1DE-8A9690FA74E2}"/>
    <cellStyle name="Fon8B" xfId="17506" xr:uid="{640BDE49-B934-45D1-9D79-C03D2EA7F18C}"/>
    <cellStyle name="Fon9" xfId="17507" xr:uid="{AC7165C2-8DEE-4F5A-A176-D455AEFD0DAD}"/>
    <cellStyle name="Fon9B" xfId="17508" xr:uid="{E3D043FE-4CBC-4D7D-BF9B-BB68503EF335}"/>
    <cellStyle name="Footnote" xfId="17509" xr:uid="{18E62FBC-8677-4783-BD8F-B54E9EBACBF3}"/>
    <cellStyle name="fy_eps$" xfId="17510" xr:uid="{E5BE5F68-909F-4621-B001-B13FFD810606}"/>
    <cellStyle name="g_rate" xfId="17511" xr:uid="{7987BF8F-2CB7-40EF-B7BB-88801DA21654}"/>
    <cellStyle name="Good 10" xfId="17512" xr:uid="{1D5618BB-890E-4F38-BC4F-CB03C3C72209}"/>
    <cellStyle name="Good 11" xfId="17513" xr:uid="{030F506D-E1DD-4110-9FFD-8B443EA451D1}"/>
    <cellStyle name="Good 2" xfId="17514" xr:uid="{D30AEAD8-2745-42CE-ABFC-71CC3427EB43}"/>
    <cellStyle name="Good 2 2" xfId="17515" xr:uid="{F9557C97-4474-4C9B-A067-F0B3E4B2E57F}"/>
    <cellStyle name="Good 2 3" xfId="17516" xr:uid="{9E4F31F9-B605-4E57-A45F-C7D020CB6D45}"/>
    <cellStyle name="Good 2 3 2" xfId="17517" xr:uid="{C0946E66-D6EB-4CE8-80BA-C0C55E357D56}"/>
    <cellStyle name="Good 2 3 3" xfId="17518" xr:uid="{6D357198-432C-4F61-B7FD-7932319FA47C}"/>
    <cellStyle name="Good 2 4" xfId="17519" xr:uid="{B2DED0DA-ACB2-4860-90D6-CD4CCCB9BDE3}"/>
    <cellStyle name="Good 2 5" xfId="17520" xr:uid="{86D4DC78-D5C2-437E-B593-BFBE0325BDB3}"/>
    <cellStyle name="Good 2 6" xfId="17521" xr:uid="{0487DB49-4D03-4C5F-A2E1-AEC0DA4DFD83}"/>
    <cellStyle name="Good 2 7" xfId="17522" xr:uid="{F9DCF842-ED8F-4B05-B9DF-B08E6A99FCA3}"/>
    <cellStyle name="Good 2 8" xfId="17523" xr:uid="{2A0228E7-1932-48E9-9AEF-955909BB2950}"/>
    <cellStyle name="Good 3" xfId="17524" xr:uid="{08697291-5D7D-476C-9DE3-E77EAB69A94B}"/>
    <cellStyle name="Good 3 2" xfId="17525" xr:uid="{52934486-1CC1-477E-AE54-8A469FBDAF62}"/>
    <cellStyle name="Good 4" xfId="17526" xr:uid="{ADC3AFC8-9172-484B-BD9F-4FE83174C2CB}"/>
    <cellStyle name="Good 5" xfId="17527" xr:uid="{A1A420ED-941F-4872-A8BD-5F6DBD65CD38}"/>
    <cellStyle name="Good 6" xfId="17528" xr:uid="{432C8479-C153-46B1-A223-12628D974DEE}"/>
    <cellStyle name="Good 7" xfId="17529" xr:uid="{22E5366F-6150-444B-902A-D8A63FBA4EE1}"/>
    <cellStyle name="Good 8" xfId="17530" xr:uid="{385455AD-1F9C-412D-BA66-4DC4EE898BE1}"/>
    <cellStyle name="Good 9" xfId="17531" xr:uid="{DC426625-626E-4D65-BB78-EC5F3645F3F1}"/>
    <cellStyle name="Grey" xfId="17532" xr:uid="{A2624149-2AD6-416F-A601-586E7AE87895}"/>
    <cellStyle name="Grey 2" xfId="17533" xr:uid="{3CBBB08C-35BB-4DF1-9F40-6D5AB4E9F9D1}"/>
    <cellStyle name="Grey 3" xfId="17534" xr:uid="{F49E754B-430F-459B-98D1-25FD96502265}"/>
    <cellStyle name="Hard Percent" xfId="17535" xr:uid="{216AA272-B123-4DE7-8332-2C56D02EEAD9}"/>
    <cellStyle name="HEADER" xfId="17536" xr:uid="{38873DA4-486A-431C-815C-B63EA31B8554}"/>
    <cellStyle name="HEADER 2" xfId="17537" xr:uid="{13611D22-18C7-49B8-9299-9EFF084E77FF}"/>
    <cellStyle name="Header1" xfId="17538" xr:uid="{CD42959A-9480-4FFD-845D-EB290BD25C41}"/>
    <cellStyle name="Header1 2" xfId="17539" xr:uid="{CE88EE37-6CD1-45E3-A1E7-C8C5B0B0E911}"/>
    <cellStyle name="Header1 2 2" xfId="17540" xr:uid="{373A02DD-2F5D-485B-A135-C8893CE9877A}"/>
    <cellStyle name="Header1 2 2 2" xfId="17541" xr:uid="{30DE0483-9A2F-4AFF-A7E2-F352B6BEB2C6}"/>
    <cellStyle name="Header1 2 2 2 2" xfId="17542" xr:uid="{F75A92BF-9537-4A7C-B829-4F02A6489964}"/>
    <cellStyle name="Header1 2 2 2 2 2" xfId="17543" xr:uid="{95B082C4-420D-4ADB-9EAC-DC8F759D61BD}"/>
    <cellStyle name="Header1 2 2 2 2 2 2" xfId="17544" xr:uid="{014A738E-3B7E-4E18-80FE-6CA1CC565ADB}"/>
    <cellStyle name="Header1 2 2 2 2 2 2 10" xfId="17545" xr:uid="{586FC3A5-4BB1-4CB9-A5AA-2D266A68B6FD}"/>
    <cellStyle name="Header1 2 2 2 2 2 2 2" xfId="17546" xr:uid="{67E800E2-BE33-483F-BEC3-47E0F7776860}"/>
    <cellStyle name="Header1 2 2 2 2 2 2 2 2" xfId="17547" xr:uid="{71595F98-4AD2-42EF-BC5E-995E8ED3A30C}"/>
    <cellStyle name="Header1 2 2 2 2 2 2 2 3" xfId="17548" xr:uid="{5593C573-6EEC-4D97-AC0D-09A176D9CD1A}"/>
    <cellStyle name="Header1 2 2 2 2 2 2 3" xfId="17549" xr:uid="{50BAEC63-4E8B-4D2C-84FF-E72333B1F368}"/>
    <cellStyle name="Header1 2 2 2 2 2 2 3 2" xfId="17550" xr:uid="{FC1E72D5-FC7A-44F9-BAC7-D0954CCA0F77}"/>
    <cellStyle name="Header1 2 2 2 2 2 2 3 3" xfId="17551" xr:uid="{D7B2F77D-69F7-42C3-8513-B0C6F288DAFA}"/>
    <cellStyle name="Header1 2 2 2 2 2 2 4" xfId="17552" xr:uid="{BB38787D-7488-46D8-9688-B199AACADE08}"/>
    <cellStyle name="Header1 2 2 2 2 2 2 4 2" xfId="17553" xr:uid="{3A0C1B51-E916-4F09-B5FD-E725A5A33462}"/>
    <cellStyle name="Header1 2 2 2 2 2 2 4 3" xfId="17554" xr:uid="{3BBD0D4F-83C3-49C1-B0F8-1CC5ACFA66CB}"/>
    <cellStyle name="Header1 2 2 2 2 2 2 5" xfId="17555" xr:uid="{D68BFFAC-0A45-4AB1-B0DD-E1B547A7AAAD}"/>
    <cellStyle name="Header1 2 2 2 2 2 2 6" xfId="17556" xr:uid="{6E3DD947-41AF-45D0-B358-AA612788DAFB}"/>
    <cellStyle name="Header1 2 2 2 2 2 2 7" xfId="17557" xr:uid="{DF3FD800-CB33-4931-ACEE-EE6EBD776AE7}"/>
    <cellStyle name="Header1 2 2 2 2 2 2 8" xfId="17558" xr:uid="{93310E72-6A5D-4312-AFAC-54324FA51462}"/>
    <cellStyle name="Header1 2 2 2 2 2 2 9" xfId="17559" xr:uid="{852E00BB-A29D-4948-BB9B-09A5114E7396}"/>
    <cellStyle name="Header1 2 2 2 2 2 3" xfId="17560" xr:uid="{C33B08A0-22A6-465C-AA7C-4A37804AED53}"/>
    <cellStyle name="Header1 2 2 2 2 2 3 2" xfId="17561" xr:uid="{C0763919-2C39-4385-AF71-4F47BAA14FFB}"/>
    <cellStyle name="Header1 2 2 2 2 2 3 3" xfId="17562" xr:uid="{6D0224DA-03CE-476F-BFF0-04AA5AE35C6C}"/>
    <cellStyle name="Header1 2 2 2 2 2 4" xfId="17563" xr:uid="{7AB995D8-C57F-456C-9C37-97C5809F69C2}"/>
    <cellStyle name="Header1 2 2 2 2 2 4 2" xfId="17564" xr:uid="{166172AC-2FAB-4183-A55A-86CB8F423D9A}"/>
    <cellStyle name="Header1 2 2 2 2 2 5" xfId="17565" xr:uid="{BA5FC1A1-C061-4028-B4A1-3327AA84CD9B}"/>
    <cellStyle name="Header1 2 2 2 2 2 5 2" xfId="17566" xr:uid="{8631A053-EFB8-43A9-B2AA-F1A7BBAF2D0F}"/>
    <cellStyle name="Header1 2 2 2 2 2 5 3" xfId="17567" xr:uid="{B0959910-05CE-4268-A25B-9C8EE591B876}"/>
    <cellStyle name="Header1 2 2 2 2 2 6" xfId="17568" xr:uid="{20312481-0CF6-4250-A07A-98FCCE421A35}"/>
    <cellStyle name="Header1 2 2 2 2 3" xfId="17569" xr:uid="{02222A91-0AAB-4189-8A8A-15D3AB2DE673}"/>
    <cellStyle name="Header1 2 2 2 2 3 2" xfId="17570" xr:uid="{24830D4E-9BD3-4C85-A9AD-88967D67B76D}"/>
    <cellStyle name="Header1 2 2 2 2 3 2 10" xfId="17571" xr:uid="{A0DA9D59-87F5-4357-BD5F-1A2FABA2763C}"/>
    <cellStyle name="Header1 2 2 2 2 3 2 2" xfId="17572" xr:uid="{889CEC68-F3BB-4563-97F4-DFBA03809FE0}"/>
    <cellStyle name="Header1 2 2 2 2 3 2 2 2" xfId="17573" xr:uid="{FC5518C6-B16B-465D-BE8D-4B82EDD7DAAB}"/>
    <cellStyle name="Header1 2 2 2 2 3 2 2 3" xfId="17574" xr:uid="{7D779FD2-71BF-466E-BB6F-B0B2727C6426}"/>
    <cellStyle name="Header1 2 2 2 2 3 2 3" xfId="17575" xr:uid="{42088E60-2FE6-43D4-93D5-C439F94C6946}"/>
    <cellStyle name="Header1 2 2 2 2 3 2 3 2" xfId="17576" xr:uid="{ED84D437-1235-4581-A4B3-6CFF1148FFAD}"/>
    <cellStyle name="Header1 2 2 2 2 3 2 3 3" xfId="17577" xr:uid="{E00B06FB-2A31-4CE1-B6D5-4C050066B078}"/>
    <cellStyle name="Header1 2 2 2 2 3 2 4" xfId="17578" xr:uid="{306A605D-D2C2-4AAE-ADFA-D31E0CA1F758}"/>
    <cellStyle name="Header1 2 2 2 2 3 2 4 2" xfId="17579" xr:uid="{655762AC-AA15-4534-8DEC-D920729A78C8}"/>
    <cellStyle name="Header1 2 2 2 2 3 2 4 3" xfId="17580" xr:uid="{2A92242D-0E90-4E43-A4EE-049A48FB55DD}"/>
    <cellStyle name="Header1 2 2 2 2 3 2 5" xfId="17581" xr:uid="{F17C3F70-BF7D-4EF3-A8AA-85204AC78808}"/>
    <cellStyle name="Header1 2 2 2 2 3 2 6" xfId="17582" xr:uid="{FE28247B-6430-4129-96D7-70EEB1A226E4}"/>
    <cellStyle name="Header1 2 2 2 2 3 2 7" xfId="17583" xr:uid="{8B1C294B-8097-4490-AE33-1CDEDDD12110}"/>
    <cellStyle name="Header1 2 2 2 2 3 2 8" xfId="17584" xr:uid="{4F9F1848-76D8-4953-9F4B-44106036A2D6}"/>
    <cellStyle name="Header1 2 2 2 2 3 2 9" xfId="17585" xr:uid="{54A37EF0-3575-407C-B698-65028B4D87BE}"/>
    <cellStyle name="Header1 2 2 2 2 3 3" xfId="17586" xr:uid="{7A0A4BE1-FCC0-4776-8068-C0A7C1A3216D}"/>
    <cellStyle name="Header1 2 2 2 2 3 3 2" xfId="17587" xr:uid="{8EE326DE-A887-4E84-9A87-7DC43D4A57B6}"/>
    <cellStyle name="Header1 2 2 2 2 3 3 3" xfId="17588" xr:uid="{8E7F80D5-2711-4BE4-8E76-BAC9E69856AB}"/>
    <cellStyle name="Header1 2 2 2 2 3 4" xfId="17589" xr:uid="{2F3DC8E9-FB0B-48A8-99DD-BC652A6CABF3}"/>
    <cellStyle name="Header1 2 2 2 2 3 4 2" xfId="17590" xr:uid="{A0FD413D-5EEA-4BDF-9140-6C74EF214F26}"/>
    <cellStyle name="Header1 2 2 2 2 3 4 3" xfId="17591" xr:uid="{4AC8864C-73BF-4650-A2F5-105C012487B6}"/>
    <cellStyle name="Header1 2 2 2 2 3 5" xfId="17592" xr:uid="{5CF1F781-86FC-446B-A21F-47347D6F0E6F}"/>
    <cellStyle name="Header1 2 2 2 2 4" xfId="17593" xr:uid="{621AE52C-AD0C-490E-945D-7C45ADF523E7}"/>
    <cellStyle name="Header1 2 2 2 2 4 2" xfId="17594" xr:uid="{8216EDE4-D403-4125-BFBB-1FC6F4F6A8D9}"/>
    <cellStyle name="Header1 2 2 2 2 4 2 2" xfId="17595" xr:uid="{99A3CFC1-4D84-4E21-87CA-EF25E8D15C36}"/>
    <cellStyle name="Header1 2 2 2 2 4 2 3" xfId="17596" xr:uid="{B53DCDC6-C1A4-456F-A646-8E503F6BFE7E}"/>
    <cellStyle name="Header1 2 2 2 2 4 3" xfId="17597" xr:uid="{C38BF554-D2D9-4494-B695-84FB019FE8C4}"/>
    <cellStyle name="Header1 2 2 2 2 4 3 2" xfId="17598" xr:uid="{D430B80F-7DDF-49BF-B817-D018263794D4}"/>
    <cellStyle name="Header1 2 2 2 2 4 3 3" xfId="17599" xr:uid="{83100D42-93F2-4E2F-A0ED-653AD4B3F183}"/>
    <cellStyle name="Header1 2 2 2 2 4 4" xfId="17600" xr:uid="{957AF6A1-9E8C-48A0-A470-88C181EBDF42}"/>
    <cellStyle name="Header1 2 2 2 3" xfId="17601" xr:uid="{0B73FFCC-5814-428C-BF9C-03B9CC1ABB06}"/>
    <cellStyle name="Header1 2 2 2 3 2" xfId="17602" xr:uid="{5D7FB155-8240-4E96-BBC6-4019EEBD5C5A}"/>
    <cellStyle name="Header1 2 2 2 3 2 2" xfId="17603" xr:uid="{DE9D64C5-F314-4C94-AF78-43AB9DDDA68E}"/>
    <cellStyle name="Header1 2 2 2 3 2 2 10" xfId="17604" xr:uid="{C05BD5D4-2FFE-41EB-AD76-98B57DF0F282}"/>
    <cellStyle name="Header1 2 2 2 3 2 2 2" xfId="17605" xr:uid="{0418D0C4-A764-4CF9-88E6-4401233B0F5A}"/>
    <cellStyle name="Header1 2 2 2 3 2 2 2 2" xfId="17606" xr:uid="{BDE28A77-83D3-473B-A3F4-2FB6938DBCC8}"/>
    <cellStyle name="Header1 2 2 2 3 2 2 2 3" xfId="17607" xr:uid="{5D346155-20C4-4DED-BE5E-EA1DCBC37E0B}"/>
    <cellStyle name="Header1 2 2 2 3 2 2 3" xfId="17608" xr:uid="{C893E644-CD21-42EB-8ABB-A3366FEFD758}"/>
    <cellStyle name="Header1 2 2 2 3 2 2 3 2" xfId="17609" xr:uid="{2F28918D-3F2E-4BC8-8265-CC85441CF085}"/>
    <cellStyle name="Header1 2 2 2 3 2 2 3 3" xfId="17610" xr:uid="{E002E426-C7E0-4607-8079-D39CB3DA8F18}"/>
    <cellStyle name="Header1 2 2 2 3 2 2 4" xfId="17611" xr:uid="{1949BB21-CBA0-46D1-BDBE-A21C9EA8A691}"/>
    <cellStyle name="Header1 2 2 2 3 2 2 4 2" xfId="17612" xr:uid="{619528E5-8FC0-4746-82B4-EDAEDD6513CA}"/>
    <cellStyle name="Header1 2 2 2 3 2 2 4 3" xfId="17613" xr:uid="{87E5B2DA-4279-4B41-BE71-5BF6ABEDB8BC}"/>
    <cellStyle name="Header1 2 2 2 3 2 2 5" xfId="17614" xr:uid="{853F0C32-3BF4-4536-992E-4AA446EE64F4}"/>
    <cellStyle name="Header1 2 2 2 3 2 2 6" xfId="17615" xr:uid="{2DABE285-8882-4008-88AC-984B7B4D9C2B}"/>
    <cellStyle name="Header1 2 2 2 3 2 2 7" xfId="17616" xr:uid="{41A7A52A-FF34-4C87-8BD9-B5D03833DB99}"/>
    <cellStyle name="Header1 2 2 2 3 2 2 8" xfId="17617" xr:uid="{7B7F3CF0-0853-4B11-8B1E-C1555F22006C}"/>
    <cellStyle name="Header1 2 2 2 3 2 2 9" xfId="17618" xr:uid="{12AB4BCE-456F-4928-B6EF-E8313A501ACB}"/>
    <cellStyle name="Header1 2 2 2 3 2 3" xfId="17619" xr:uid="{EC0ACA81-E6E6-4C99-9E20-8F964C054BD5}"/>
    <cellStyle name="Header1 2 2 2 3 2 3 2" xfId="17620" xr:uid="{4C9C969C-9102-4F19-A068-FFD17701DF53}"/>
    <cellStyle name="Header1 2 2 2 3 2 3 3" xfId="17621" xr:uid="{23106ACC-0724-4DDB-A3CF-FC4638232655}"/>
    <cellStyle name="Header1 2 2 2 3 2 4" xfId="17622" xr:uid="{4C480DAE-0BCF-47C9-9F5C-03A7E7FA7EB1}"/>
    <cellStyle name="Header1 2 2 2 3 2 4 2" xfId="17623" xr:uid="{BF409FB4-BDF6-4048-BF7D-2B7FE67505EF}"/>
    <cellStyle name="Header1 2 2 2 3 2 4 3" xfId="17624" xr:uid="{924FE4DB-C31F-4A0E-8E67-F611554C7E0F}"/>
    <cellStyle name="Header1 2 2 2 3 2 5" xfId="17625" xr:uid="{849368AB-BFC7-4A82-A59E-17E84D882CFC}"/>
    <cellStyle name="Header1 2 2 2 3 3" xfId="17626" xr:uid="{A56042C4-3F50-42F4-8A7E-4A03E80C59E8}"/>
    <cellStyle name="Header1 2 2 2 3 3 2" xfId="17627" xr:uid="{BFE70AB3-4AC5-4A49-97BF-031D474BB27B}"/>
    <cellStyle name="Header1 2 2 2 3 3 2 10" xfId="17628" xr:uid="{0E5F9CCA-57A1-408B-BD55-43259DDDEEA6}"/>
    <cellStyle name="Header1 2 2 2 3 3 2 2" xfId="17629" xr:uid="{756D5FE8-B0FD-491A-877D-191E51005EFB}"/>
    <cellStyle name="Header1 2 2 2 3 3 2 2 2" xfId="17630" xr:uid="{9A787DFD-302E-4554-B2C6-8A14D0ED9081}"/>
    <cellStyle name="Header1 2 2 2 3 3 2 2 3" xfId="17631" xr:uid="{433DBE66-F40D-4109-8EBD-178115E5DE74}"/>
    <cellStyle name="Header1 2 2 2 3 3 2 3" xfId="17632" xr:uid="{E49631C0-3011-48D9-BD76-514A55F95710}"/>
    <cellStyle name="Header1 2 2 2 3 3 2 3 2" xfId="17633" xr:uid="{CDCC6074-7BD4-4D02-9082-8D849E72C640}"/>
    <cellStyle name="Header1 2 2 2 3 3 2 3 3" xfId="17634" xr:uid="{4379E676-0183-42D7-85E1-1B15DBCA0649}"/>
    <cellStyle name="Header1 2 2 2 3 3 2 4" xfId="17635" xr:uid="{8BC8977B-7FB8-4651-87AF-06105B830763}"/>
    <cellStyle name="Header1 2 2 2 3 3 2 4 2" xfId="17636" xr:uid="{4E4744E3-90F9-4CAB-8022-0BA977ED9E21}"/>
    <cellStyle name="Header1 2 2 2 3 3 2 4 3" xfId="17637" xr:uid="{C46A696A-F6F8-4AE6-9499-599A80C83FC8}"/>
    <cellStyle name="Header1 2 2 2 3 3 2 5" xfId="17638" xr:uid="{D734E40F-6F48-45BA-B62E-3AF1C6770A3C}"/>
    <cellStyle name="Header1 2 2 2 3 3 2 6" xfId="17639" xr:uid="{2F9E3D44-FC76-4C6C-9770-1DA8D4E8632D}"/>
    <cellStyle name="Header1 2 2 2 3 3 2 7" xfId="17640" xr:uid="{16497416-FACD-46F6-B98F-FEC3567893CF}"/>
    <cellStyle name="Header1 2 2 2 3 3 2 8" xfId="17641" xr:uid="{1ECAA31B-AD25-480F-9D55-E4BAE3D178CF}"/>
    <cellStyle name="Header1 2 2 2 3 3 2 9" xfId="17642" xr:uid="{EC020B1A-EADB-4893-B5A1-30E40C9D63A6}"/>
    <cellStyle name="Header1 2 2 2 3 3 3" xfId="17643" xr:uid="{89E63134-AE64-4FDA-8EAD-C1DCC25F5869}"/>
    <cellStyle name="Header1 2 2 2 3 3 3 2" xfId="17644" xr:uid="{3BA43FF8-FE3D-459D-B5FF-F480B0424955}"/>
    <cellStyle name="Header1 2 2 2 3 3 3 3" xfId="17645" xr:uid="{77F74136-FD38-4BCB-8580-6AEFB5BCD146}"/>
    <cellStyle name="Header1 2 2 2 3 3 4" xfId="17646" xr:uid="{CA675071-2B31-4D2A-8F10-0857E97FBBF5}"/>
    <cellStyle name="Header1 2 2 2 3 4" xfId="17647" xr:uid="{DF3683C7-BBD5-413D-9233-2BA53BEB015C}"/>
    <cellStyle name="Header1 2 2 2 3 4 10" xfId="17648" xr:uid="{BD37EBA2-BFAD-4961-BE0F-6A27D09B412E}"/>
    <cellStyle name="Header1 2 2 2 3 4 2" xfId="17649" xr:uid="{34439B5E-38F4-42C0-8F73-8907F488DDAD}"/>
    <cellStyle name="Header1 2 2 2 3 4 2 2" xfId="17650" xr:uid="{94BF191B-7983-4C2C-8213-E82972B246CD}"/>
    <cellStyle name="Header1 2 2 2 3 4 2 3" xfId="17651" xr:uid="{7B6463D9-2CC7-4F37-83D3-552D69A183CD}"/>
    <cellStyle name="Header1 2 2 2 3 4 3" xfId="17652" xr:uid="{73F7732D-723E-43FC-BFCE-BD996EB9DA05}"/>
    <cellStyle name="Header1 2 2 2 3 4 3 2" xfId="17653" xr:uid="{055B0C29-6DE3-4E39-93E8-2D62DC09825C}"/>
    <cellStyle name="Header1 2 2 2 3 4 3 3" xfId="17654" xr:uid="{BE76CB9A-BE0B-449E-BE93-91426EE7EA0B}"/>
    <cellStyle name="Header1 2 2 2 3 4 4" xfId="17655" xr:uid="{0707ED64-CEC5-4B7D-86A1-0836916A2887}"/>
    <cellStyle name="Header1 2 2 2 3 4 4 2" xfId="17656" xr:uid="{BED6037C-D668-4E37-A6AB-61CA09645310}"/>
    <cellStyle name="Header1 2 2 2 3 4 4 3" xfId="17657" xr:uid="{9DC0C9A2-8BD2-4FE5-9B51-76F6225FB969}"/>
    <cellStyle name="Header1 2 2 2 3 4 5" xfId="17658" xr:uid="{58FDE405-C19C-4035-98E8-3461909D82F2}"/>
    <cellStyle name="Header1 2 2 2 3 4 6" xfId="17659" xr:uid="{779EC77E-A950-4469-921C-04BE7362CC32}"/>
    <cellStyle name="Header1 2 2 2 3 4 7" xfId="17660" xr:uid="{A4AA56BC-D94B-4AEC-9ADD-45D058250EF2}"/>
    <cellStyle name="Header1 2 2 2 3 4 8" xfId="17661" xr:uid="{4475295E-8BBA-4CA6-A35E-37BD3A673FC7}"/>
    <cellStyle name="Header1 2 2 2 3 4 9" xfId="17662" xr:uid="{2A9DC2CC-8BC2-4015-AC71-3EECA614662F}"/>
    <cellStyle name="Header1 2 2 2 3 5" xfId="17663" xr:uid="{FF098456-B4C2-4C8A-ACA9-4F20B5F0295B}"/>
    <cellStyle name="Header1 2 2 2 3 5 2" xfId="17664" xr:uid="{DFCB49EE-CE14-4F40-9479-1EDE5E98C60E}"/>
    <cellStyle name="Header1 2 2 2 3 6" xfId="17665" xr:uid="{93DF703A-A978-4C6B-992F-8234F345109B}"/>
    <cellStyle name="Header1 2 2 2 3 6 2" xfId="17666" xr:uid="{D7C5FEBE-9603-4F0A-A6D0-3903E41A82A9}"/>
    <cellStyle name="Header1 2 2 2 3 6 3" xfId="17667" xr:uid="{F517A5F3-09E1-4453-840B-1A25B54D9359}"/>
    <cellStyle name="Header1 2 2 2 4" xfId="17668" xr:uid="{74D97F71-898D-4DC6-B66A-6FE642A49110}"/>
    <cellStyle name="Header1 2 2 2 4 2" xfId="17669" xr:uid="{DA2D7CE8-ED36-4DB2-A2E6-FAD0EE59CBA7}"/>
    <cellStyle name="Header1 2 2 2 4 2 10" xfId="17670" xr:uid="{F7844FD1-47E8-43D8-98B4-AFBA5BB3B857}"/>
    <cellStyle name="Header1 2 2 2 4 2 2" xfId="17671" xr:uid="{40A720F0-FCA8-4D8F-8724-01630AB36A6C}"/>
    <cellStyle name="Header1 2 2 2 4 2 2 2" xfId="17672" xr:uid="{2E8640B5-C740-4A9E-A086-2F0DB0ED4BA3}"/>
    <cellStyle name="Header1 2 2 2 4 2 2 3" xfId="17673" xr:uid="{C7541C21-F4DC-4361-8FBE-8C0906F03F25}"/>
    <cellStyle name="Header1 2 2 2 4 2 3" xfId="17674" xr:uid="{778839F2-8C76-452A-8B84-9D812DD30281}"/>
    <cellStyle name="Header1 2 2 2 4 2 3 2" xfId="17675" xr:uid="{D7F29BED-F700-4463-B573-9507D7E0DC4A}"/>
    <cellStyle name="Header1 2 2 2 4 2 3 3" xfId="17676" xr:uid="{8839071A-651C-4DE8-A127-6B2F44781DFF}"/>
    <cellStyle name="Header1 2 2 2 4 2 4" xfId="17677" xr:uid="{9B5116AD-F757-47C6-9590-C0710098B3AC}"/>
    <cellStyle name="Header1 2 2 2 4 2 4 2" xfId="17678" xr:uid="{0568FEF1-9B91-4B15-AECA-9255E96FC701}"/>
    <cellStyle name="Header1 2 2 2 4 2 4 3" xfId="17679" xr:uid="{9DC8BC86-D352-49B7-B2EF-2A88373C7D0D}"/>
    <cellStyle name="Header1 2 2 2 4 2 5" xfId="17680" xr:uid="{855C52A7-47B8-4C01-9CA2-8E4C6E402687}"/>
    <cellStyle name="Header1 2 2 2 4 2 6" xfId="17681" xr:uid="{3AF03CF5-5BDD-45AB-AB20-55E553A3B484}"/>
    <cellStyle name="Header1 2 2 2 4 2 7" xfId="17682" xr:uid="{C446E8BC-E4F9-421A-8F1D-A14D560D1CFE}"/>
    <cellStyle name="Header1 2 2 2 4 2 8" xfId="17683" xr:uid="{EB81F4A7-3637-4D53-B2FB-2227E415D949}"/>
    <cellStyle name="Header1 2 2 2 4 2 9" xfId="17684" xr:uid="{2A9A8E38-4D2E-4F42-AF7E-675F9E339F03}"/>
    <cellStyle name="Header1 2 2 2 4 3" xfId="17685" xr:uid="{9C3509D0-C346-481F-AEA1-202208C6CFCF}"/>
    <cellStyle name="Header1 2 2 2 4 3 2" xfId="17686" xr:uid="{0A261D4F-869F-4847-9C20-9B28B1D4FCDF}"/>
    <cellStyle name="Header1 2 2 2 4 3 3" xfId="17687" xr:uid="{539F484E-D0FC-44B1-B4AC-CF1579A3BD2E}"/>
    <cellStyle name="Header1 2 2 2 4 4" xfId="17688" xr:uid="{E0098888-4B08-4670-A09E-86938B68E3AC}"/>
    <cellStyle name="Header1 2 2 2 4 4 2" xfId="17689" xr:uid="{78C2BF5F-AA2A-4FB4-B722-06DE9BA62550}"/>
    <cellStyle name="Header1 2 2 2 4 4 3" xfId="17690" xr:uid="{393A6035-737C-419B-9177-25503E6BE252}"/>
    <cellStyle name="Header1 2 2 2 4 5" xfId="17691" xr:uid="{A4825354-81EE-4F59-B22C-D6B6FA9A0ECC}"/>
    <cellStyle name="Header1 2 2 2 5" xfId="17692" xr:uid="{863D9B08-37E6-476A-8998-5CF21523E33E}"/>
    <cellStyle name="Header1 2 2 2 5 2" xfId="17693" xr:uid="{F5F4B02B-E2D0-4613-9B27-6E324E6FFEBF}"/>
    <cellStyle name="Header1 2 2 2 5 2 10" xfId="17694" xr:uid="{CB3CE895-C4F6-44D4-8111-9803A24D6519}"/>
    <cellStyle name="Header1 2 2 2 5 2 2" xfId="17695" xr:uid="{F504AF56-0C73-458F-A2AD-F763DAF3B098}"/>
    <cellStyle name="Header1 2 2 2 5 2 2 2" xfId="17696" xr:uid="{84D678A4-36A1-479E-8930-849D40B90679}"/>
    <cellStyle name="Header1 2 2 2 5 2 2 3" xfId="17697" xr:uid="{E4EB1733-3367-412D-9042-05F42CA58021}"/>
    <cellStyle name="Header1 2 2 2 5 2 3" xfId="17698" xr:uid="{D073E739-BD4B-4279-ABB5-27FCF09BFD4C}"/>
    <cellStyle name="Header1 2 2 2 5 2 3 2" xfId="17699" xr:uid="{D735A0D9-D240-4787-8462-A0A74733909D}"/>
    <cellStyle name="Header1 2 2 2 5 2 3 3" xfId="17700" xr:uid="{CD10075D-8FE7-484B-899B-726F72FCCF35}"/>
    <cellStyle name="Header1 2 2 2 5 2 4" xfId="17701" xr:uid="{82BDF021-F3BF-4203-AAA8-962849039150}"/>
    <cellStyle name="Header1 2 2 2 5 2 4 2" xfId="17702" xr:uid="{293C1A38-3422-434A-9EF8-CBEA7C29F2BF}"/>
    <cellStyle name="Header1 2 2 2 5 2 4 3" xfId="17703" xr:uid="{27D440BB-6514-4627-924C-4D450BF98912}"/>
    <cellStyle name="Header1 2 2 2 5 2 5" xfId="17704" xr:uid="{BC184120-9BA1-4400-8D03-F238FBF50F76}"/>
    <cellStyle name="Header1 2 2 2 5 2 6" xfId="17705" xr:uid="{E94E6639-49A3-4171-B55F-2F3862E04EBC}"/>
    <cellStyle name="Header1 2 2 2 5 2 7" xfId="17706" xr:uid="{6E99701B-9401-4E7F-A5BB-2260A8EAC49A}"/>
    <cellStyle name="Header1 2 2 2 5 2 8" xfId="17707" xr:uid="{450EFA00-69FF-4CDF-ACE8-03D588839934}"/>
    <cellStyle name="Header1 2 2 2 5 2 9" xfId="17708" xr:uid="{FDD7BD48-8318-45C8-8DDB-BB5A2E3D35A7}"/>
    <cellStyle name="Header1 2 2 2 5 3" xfId="17709" xr:uid="{E7F95DCB-9C7A-4467-9007-C5EEF2C6B525}"/>
    <cellStyle name="Header1 2 2 2 5 3 2" xfId="17710" xr:uid="{A0954DA9-9F63-407C-B515-EBAD5E4353C4}"/>
    <cellStyle name="Header1 2 2 2 5 3 3" xfId="17711" xr:uid="{70667D43-096E-42E1-8354-68136F050EC7}"/>
    <cellStyle name="Header1 2 2 2 5 4" xfId="17712" xr:uid="{9222C6F1-1661-40D7-97F9-F0146B50ECA4}"/>
    <cellStyle name="Header1 2 2 2 6" xfId="17713" xr:uid="{00647C2F-DFE5-4AC8-A579-29F4E796FBA4}"/>
    <cellStyle name="Header1 2 2 2 6 10" xfId="17714" xr:uid="{296DDCEA-7FD8-4FE2-B844-29723AB7DF0F}"/>
    <cellStyle name="Header1 2 2 2 6 2" xfId="17715" xr:uid="{C377861B-2605-40B1-8AC3-4E0E24FF12BD}"/>
    <cellStyle name="Header1 2 2 2 6 2 2" xfId="17716" xr:uid="{32F24247-B843-401A-AB15-6FFAB82200C4}"/>
    <cellStyle name="Header1 2 2 2 6 2 3" xfId="17717" xr:uid="{E36541C5-FD24-41C7-BD6D-A6539F100721}"/>
    <cellStyle name="Header1 2 2 2 6 3" xfId="17718" xr:uid="{D268BF02-E40A-47E6-847C-129EE265E3C6}"/>
    <cellStyle name="Header1 2 2 2 6 3 2" xfId="17719" xr:uid="{B5868012-A878-4B77-B279-C8DB0A1E1B52}"/>
    <cellStyle name="Header1 2 2 2 6 3 3" xfId="17720" xr:uid="{74ACF296-2695-4568-B3B0-13FDDAC6A566}"/>
    <cellStyle name="Header1 2 2 2 6 4" xfId="17721" xr:uid="{1E556A8D-BAB0-4554-815F-6D7D185AA962}"/>
    <cellStyle name="Header1 2 2 2 6 4 2" xfId="17722" xr:uid="{4385329C-5C04-4A16-B61D-3C6337B44BF6}"/>
    <cellStyle name="Header1 2 2 2 6 4 3" xfId="17723" xr:uid="{D135F97E-BED5-4F1A-AE11-C9BAB4E440A3}"/>
    <cellStyle name="Header1 2 2 2 6 5" xfId="17724" xr:uid="{5E3E5F97-5752-4E59-AA26-CD1E195D4B0F}"/>
    <cellStyle name="Header1 2 2 2 6 6" xfId="17725" xr:uid="{08FBC324-5866-4C0B-AB4B-28D44E9CEA32}"/>
    <cellStyle name="Header1 2 2 2 6 7" xfId="17726" xr:uid="{06BFA921-6F7F-4BE9-B546-A405DDC68E62}"/>
    <cellStyle name="Header1 2 2 2 6 8" xfId="17727" xr:uid="{96C91473-9368-4672-AEEB-670774792706}"/>
    <cellStyle name="Header1 2 2 2 6 9" xfId="17728" xr:uid="{50293D30-7767-44F6-9FC9-683E227A0C60}"/>
    <cellStyle name="Header1 2 2 2 7" xfId="17729" xr:uid="{11DA982C-BAF4-46F4-B81A-2E893F87D8FB}"/>
    <cellStyle name="Header1 2 2 2 7 2" xfId="17730" xr:uid="{29276324-278F-411E-BD0B-A792F77C2EAD}"/>
    <cellStyle name="Header1 2 2 2 7 3" xfId="17731" xr:uid="{7746DCF7-6F56-4B9A-B909-22E0123A7E7B}"/>
    <cellStyle name="Header1 2 2 3" xfId="17732" xr:uid="{47512FE7-1E83-497A-BE49-07B03D926C95}"/>
    <cellStyle name="Header1 2 2 3 2" xfId="17733" xr:uid="{783901B2-E798-4CFF-B812-00B81AB83383}"/>
    <cellStyle name="Header1 2 2 3 2 2" xfId="17734" xr:uid="{B9D002DE-7E6E-4269-BF9C-9E88207A5B02}"/>
    <cellStyle name="Header1 2 2 3 2 2 10" xfId="17735" xr:uid="{4BADB231-8773-4012-A47D-25B0240EC43F}"/>
    <cellStyle name="Header1 2 2 3 2 2 2" xfId="17736" xr:uid="{E3B2E47D-1921-4D88-94D1-999F7D75C250}"/>
    <cellStyle name="Header1 2 2 3 2 2 2 2" xfId="17737" xr:uid="{E819AAA7-EFB4-4524-A928-52DCE4A2178E}"/>
    <cellStyle name="Header1 2 2 3 2 2 2 3" xfId="17738" xr:uid="{F0939AB8-61A3-43A8-B511-25ADF473AC02}"/>
    <cellStyle name="Header1 2 2 3 2 2 3" xfId="17739" xr:uid="{AC65D52C-1C2E-4BA2-A3E3-98DCBEB81A36}"/>
    <cellStyle name="Header1 2 2 3 2 2 3 2" xfId="17740" xr:uid="{7016AB3B-94C4-4156-8F41-A05271C728A4}"/>
    <cellStyle name="Header1 2 2 3 2 2 3 3" xfId="17741" xr:uid="{92BD39CF-8351-4BDE-BFC9-D92AB30BDFC9}"/>
    <cellStyle name="Header1 2 2 3 2 2 4" xfId="17742" xr:uid="{FC892DC4-1404-489D-B1CA-FC4FEB49A7D0}"/>
    <cellStyle name="Header1 2 2 3 2 2 4 2" xfId="17743" xr:uid="{94477415-1BD4-433F-9059-7A5ED9334E3A}"/>
    <cellStyle name="Header1 2 2 3 2 2 4 3" xfId="17744" xr:uid="{A44C88B8-6DBE-47F5-A9BF-A140222CD20F}"/>
    <cellStyle name="Header1 2 2 3 2 2 5" xfId="17745" xr:uid="{3146D585-2CD5-4421-9540-4511BF175C7F}"/>
    <cellStyle name="Header1 2 2 3 2 2 6" xfId="17746" xr:uid="{4DB937AC-4784-43ED-8D3F-34A75A46CE65}"/>
    <cellStyle name="Header1 2 2 3 2 2 7" xfId="17747" xr:uid="{4A7B8F21-0F2C-4CEF-ADF4-BE3977F757E5}"/>
    <cellStyle name="Header1 2 2 3 2 2 8" xfId="17748" xr:uid="{1394D716-B1C1-4708-93C6-C5970DE68D6E}"/>
    <cellStyle name="Header1 2 2 3 2 2 9" xfId="17749" xr:uid="{A40FD1C0-4206-4A24-892E-48E2B690EB83}"/>
    <cellStyle name="Header1 2 2 3 2 3" xfId="17750" xr:uid="{8947E0F0-4FDE-4815-954A-FCEFDDCA77F3}"/>
    <cellStyle name="Header1 2 2 3 2 3 2" xfId="17751" xr:uid="{58935308-842D-415A-96A1-023FD612C44D}"/>
    <cellStyle name="Header1 2 2 3 2 3 3" xfId="17752" xr:uid="{FE4D29A8-5431-4C4B-82E6-A133944C0EC0}"/>
    <cellStyle name="Header1 2 2 3 2 4" xfId="17753" xr:uid="{11266112-83B7-4F29-A51B-A0C6C722DE95}"/>
    <cellStyle name="Header1 2 2 3 2 4 2" xfId="17754" xr:uid="{546C542C-7D09-4B58-869A-1413799734BB}"/>
    <cellStyle name="Header1 2 2 3 2 5" xfId="17755" xr:uid="{71A1A204-BDED-40C3-903C-7D7DD58D69A3}"/>
    <cellStyle name="Header1 2 2 3 2 5 2" xfId="17756" xr:uid="{1CF2D75F-0A46-43C7-91D1-B32814F7C8F0}"/>
    <cellStyle name="Header1 2 2 3 2 5 3" xfId="17757" xr:uid="{655629AB-56DB-42BE-8098-851617735667}"/>
    <cellStyle name="Header1 2 2 3 2 6" xfId="17758" xr:uid="{CF6D0E3D-1FB2-4DE3-8A3D-40B241A8D4C1}"/>
    <cellStyle name="Header1 2 2 3 3" xfId="17759" xr:uid="{E5E45AE9-8AD5-4356-AFEF-35E09160A85A}"/>
    <cellStyle name="Header1 2 2 3 3 2" xfId="17760" xr:uid="{5F0608C3-413E-4435-9900-43C62B148E5E}"/>
    <cellStyle name="Header1 2 2 3 3 2 10" xfId="17761" xr:uid="{01342281-7169-4929-AC7A-110EAC748A57}"/>
    <cellStyle name="Header1 2 2 3 3 2 2" xfId="17762" xr:uid="{162BB932-EE25-45D6-B76B-8ADC5F05780C}"/>
    <cellStyle name="Header1 2 2 3 3 2 2 2" xfId="17763" xr:uid="{111C7316-75BA-4A53-8559-20B2F227BED2}"/>
    <cellStyle name="Header1 2 2 3 3 2 2 3" xfId="17764" xr:uid="{A05632A8-BBDC-4006-AF7C-30A5D784A477}"/>
    <cellStyle name="Header1 2 2 3 3 2 3" xfId="17765" xr:uid="{08FCB4C3-B649-4A76-A7AF-E26F4DA42212}"/>
    <cellStyle name="Header1 2 2 3 3 2 3 2" xfId="17766" xr:uid="{F8BCE266-A348-4F81-AAE0-9073C2A65BA8}"/>
    <cellStyle name="Header1 2 2 3 3 2 3 3" xfId="17767" xr:uid="{E2EC31DF-F678-47B5-A853-33189ACCA5A5}"/>
    <cellStyle name="Header1 2 2 3 3 2 4" xfId="17768" xr:uid="{1E496F0E-54DE-4408-AA76-0FC8FB0C0B43}"/>
    <cellStyle name="Header1 2 2 3 3 2 4 2" xfId="17769" xr:uid="{EE282815-364D-4278-890B-7068519852D9}"/>
    <cellStyle name="Header1 2 2 3 3 2 4 3" xfId="17770" xr:uid="{D7F032AA-7ACD-4A85-98EC-403A7BF5F1BE}"/>
    <cellStyle name="Header1 2 2 3 3 2 5" xfId="17771" xr:uid="{9DA47FD6-935D-4E4D-8A4E-84A8E9A366BB}"/>
    <cellStyle name="Header1 2 2 3 3 2 6" xfId="17772" xr:uid="{94F5B347-F43F-4498-AB73-6A23B21F24AC}"/>
    <cellStyle name="Header1 2 2 3 3 2 7" xfId="17773" xr:uid="{6CB0ED32-CA81-4150-A6E4-03F571D56DE8}"/>
    <cellStyle name="Header1 2 2 3 3 2 8" xfId="17774" xr:uid="{E0B666C8-975E-48B5-AEDD-82C82AE5A157}"/>
    <cellStyle name="Header1 2 2 3 3 2 9" xfId="17775" xr:uid="{96A8EF1C-6F9B-46A0-A9AC-A5F3CECC2201}"/>
    <cellStyle name="Header1 2 2 3 3 3" xfId="17776" xr:uid="{3D2B75A2-D764-45E0-BA47-E4106A21A209}"/>
    <cellStyle name="Header1 2 2 3 3 3 2" xfId="17777" xr:uid="{4F153767-40F5-4FE3-8017-9BFE7386DE1D}"/>
    <cellStyle name="Header1 2 2 3 3 3 3" xfId="17778" xr:uid="{D18C4552-4C14-4178-9268-B928DCAC6A50}"/>
    <cellStyle name="Header1 2 2 3 3 4" xfId="17779" xr:uid="{7012FA81-A767-4FF5-B7C6-4B5FD1E40F9F}"/>
    <cellStyle name="Header1 2 2 3 3 4 2" xfId="17780" xr:uid="{AF45BB36-EF4B-4552-A4A1-B6850518E2B5}"/>
    <cellStyle name="Header1 2 2 3 3 4 3" xfId="17781" xr:uid="{E154DC1A-B738-45EC-BA18-0ECDD14D1BF9}"/>
    <cellStyle name="Header1 2 2 3 3 5" xfId="17782" xr:uid="{26398039-D2E7-4C3B-8F38-583D75E5663C}"/>
    <cellStyle name="Header1 2 2 3 4" xfId="17783" xr:uid="{A15ECA5C-1CB5-4C56-AFC5-5E15320D1EF3}"/>
    <cellStyle name="Header1 2 2 3 4 2" xfId="17784" xr:uid="{CC9AEC96-42F3-4D1E-BC5F-483D43E8C990}"/>
    <cellStyle name="Header1 2 2 3 4 2 2" xfId="17785" xr:uid="{427A8C04-665E-4DB3-9F8D-0B64CA218FF2}"/>
    <cellStyle name="Header1 2 2 3 4 2 3" xfId="17786" xr:uid="{F1507413-213C-41E9-B4B2-B06B8BC422D4}"/>
    <cellStyle name="Header1 2 2 3 4 3" xfId="17787" xr:uid="{FEA7E1C1-A0FF-4DC8-9EA4-2C26AB9F937E}"/>
    <cellStyle name="Header1 2 2 3 4 3 2" xfId="17788" xr:uid="{099BF1A5-ECAB-4404-9D89-1DAE850E21E0}"/>
    <cellStyle name="Header1 2 2 3 4 3 3" xfId="17789" xr:uid="{7570F6D3-56B7-4E31-951B-EF8ABD65251B}"/>
    <cellStyle name="Header1 2 2 3 4 4" xfId="17790" xr:uid="{12480A2A-F48E-48F1-B732-82140D82519F}"/>
    <cellStyle name="Header1 2 2 4" xfId="17791" xr:uid="{89AE8149-8796-4806-B82C-D061C3B47A62}"/>
    <cellStyle name="Header1 2 2 4 2" xfId="17792" xr:uid="{6FFF49C7-479E-4E5E-9468-7D0983B30E2D}"/>
    <cellStyle name="Header1 2 2 4 2 2" xfId="17793" xr:uid="{E601B7F0-8371-4D11-BFC7-71F1BD391062}"/>
    <cellStyle name="Header1 2 2 4 2 2 10" xfId="17794" xr:uid="{C1A69663-014C-4E60-A475-B068CC3C0718}"/>
    <cellStyle name="Header1 2 2 4 2 2 2" xfId="17795" xr:uid="{ADDE3373-9B4B-44C0-8D48-B8A6B727C58D}"/>
    <cellStyle name="Header1 2 2 4 2 2 2 2" xfId="17796" xr:uid="{D93E617B-1084-4F6C-9212-07C2271FF708}"/>
    <cellStyle name="Header1 2 2 4 2 2 2 3" xfId="17797" xr:uid="{24DB236D-DB89-4E35-8E3F-377A17DF2D08}"/>
    <cellStyle name="Header1 2 2 4 2 2 3" xfId="17798" xr:uid="{4A6E588D-A97B-4D86-BCE4-387809DDDE3F}"/>
    <cellStyle name="Header1 2 2 4 2 2 3 2" xfId="17799" xr:uid="{562E7528-A198-46EC-B83C-BA32B53AA47F}"/>
    <cellStyle name="Header1 2 2 4 2 2 3 3" xfId="17800" xr:uid="{3DB63E6D-0374-43B7-8FB8-3B5F34049D48}"/>
    <cellStyle name="Header1 2 2 4 2 2 4" xfId="17801" xr:uid="{656AECFE-BC61-48CC-8C6F-C9849698FBE9}"/>
    <cellStyle name="Header1 2 2 4 2 2 4 2" xfId="17802" xr:uid="{80978012-D368-406B-8CA5-E8F279ED825A}"/>
    <cellStyle name="Header1 2 2 4 2 2 4 3" xfId="17803" xr:uid="{6FF96828-422F-4E20-BACC-7A9C7DD61BA1}"/>
    <cellStyle name="Header1 2 2 4 2 2 5" xfId="17804" xr:uid="{D261857B-23FE-41D8-9E91-6117F9CC5BE5}"/>
    <cellStyle name="Header1 2 2 4 2 2 6" xfId="17805" xr:uid="{73B7E950-8996-4C0B-B060-2151E6E007D5}"/>
    <cellStyle name="Header1 2 2 4 2 2 7" xfId="17806" xr:uid="{E3B3E3E4-AE83-4EEB-A329-DEE68892581E}"/>
    <cellStyle name="Header1 2 2 4 2 2 8" xfId="17807" xr:uid="{6F031315-3F0A-463A-BF48-B947BCC3E367}"/>
    <cellStyle name="Header1 2 2 4 2 2 9" xfId="17808" xr:uid="{D1056D23-17E3-4923-B868-D6593D746E0C}"/>
    <cellStyle name="Header1 2 2 4 2 3" xfId="17809" xr:uid="{33CE2788-F7AF-4317-AADE-D6D92C74CE32}"/>
    <cellStyle name="Header1 2 2 4 2 3 2" xfId="17810" xr:uid="{1FBC2A1B-469F-4009-B834-CE061716BF0F}"/>
    <cellStyle name="Header1 2 2 4 2 3 3" xfId="17811" xr:uid="{9349FEB2-37F1-48E9-AC9E-7131363E8400}"/>
    <cellStyle name="Header1 2 2 4 2 4" xfId="17812" xr:uid="{3F158F50-E24C-462D-B21A-DEEBA230D9A7}"/>
    <cellStyle name="Header1 2 2 4 2 4 2" xfId="17813" xr:uid="{60B759BD-C8CC-4AC7-A10A-676BE2B72110}"/>
    <cellStyle name="Header1 2 2 4 2 4 3" xfId="17814" xr:uid="{4412FBE1-5EFF-4896-A210-AB81E80701B9}"/>
    <cellStyle name="Header1 2 2 4 2 5" xfId="17815" xr:uid="{D06D4257-F6B5-4594-A005-C3BF797109F5}"/>
    <cellStyle name="Header1 2 2 4 3" xfId="17816" xr:uid="{E535F8FC-9892-4136-9B09-27CA9F994C35}"/>
    <cellStyle name="Header1 2 2 4 3 2" xfId="17817" xr:uid="{4E1894A5-9005-4DC4-A50C-9A057697A396}"/>
    <cellStyle name="Header1 2 2 4 3 2 10" xfId="17818" xr:uid="{364EED4D-81C8-4353-929A-F34900F261FC}"/>
    <cellStyle name="Header1 2 2 4 3 2 2" xfId="17819" xr:uid="{B44EC40B-8DED-409A-ACB2-E79C919F47C0}"/>
    <cellStyle name="Header1 2 2 4 3 2 2 2" xfId="17820" xr:uid="{C2AB77B3-0B91-450A-8A56-4EFC63A02D28}"/>
    <cellStyle name="Header1 2 2 4 3 2 2 3" xfId="17821" xr:uid="{1E954201-64A2-443B-8F6A-8E0F3190FB0F}"/>
    <cellStyle name="Header1 2 2 4 3 2 3" xfId="17822" xr:uid="{C1BDAC24-108E-4B00-A8A3-F84CA83AD615}"/>
    <cellStyle name="Header1 2 2 4 3 2 3 2" xfId="17823" xr:uid="{F653F0CD-D113-4391-BA06-873A8B2FA21D}"/>
    <cellStyle name="Header1 2 2 4 3 2 3 3" xfId="17824" xr:uid="{40C25CA1-9380-4523-B63F-F117B56BB745}"/>
    <cellStyle name="Header1 2 2 4 3 2 4" xfId="17825" xr:uid="{43A85809-AC88-4E61-9D55-FC10900B9E39}"/>
    <cellStyle name="Header1 2 2 4 3 2 4 2" xfId="17826" xr:uid="{041E9E00-A6F9-4A9D-85CB-085B931092CA}"/>
    <cellStyle name="Header1 2 2 4 3 2 4 3" xfId="17827" xr:uid="{1AD167B4-38E3-4EBB-B0A3-27A5042BF4C2}"/>
    <cellStyle name="Header1 2 2 4 3 2 5" xfId="17828" xr:uid="{6279D909-3A4D-4DE4-841D-2524FEF29799}"/>
    <cellStyle name="Header1 2 2 4 3 2 6" xfId="17829" xr:uid="{902E2E18-B68D-4A60-BC9A-70DDC2FD61B5}"/>
    <cellStyle name="Header1 2 2 4 3 2 7" xfId="17830" xr:uid="{B075B075-7147-4FC6-8E17-B7D16761B84E}"/>
    <cellStyle name="Header1 2 2 4 3 2 8" xfId="17831" xr:uid="{63F88FDD-7EFB-412C-910A-B7C38ED2C575}"/>
    <cellStyle name="Header1 2 2 4 3 2 9" xfId="17832" xr:uid="{D0ACA19B-4462-445B-8FAE-F91689792116}"/>
    <cellStyle name="Header1 2 2 4 3 3" xfId="17833" xr:uid="{E1C19982-A6C8-4175-B35D-ED73CABAEFCA}"/>
    <cellStyle name="Header1 2 2 4 3 3 2" xfId="17834" xr:uid="{28107B39-7202-46E3-AA9E-0FCB997011E8}"/>
    <cellStyle name="Header1 2 2 4 3 3 3" xfId="17835" xr:uid="{670D1304-EA78-4B5A-92D3-2DC1A530FB72}"/>
    <cellStyle name="Header1 2 2 4 3 4" xfId="17836" xr:uid="{89DB0430-26F9-4AD5-92DE-C6F10DC83EE8}"/>
    <cellStyle name="Header1 2 2 4 4" xfId="17837" xr:uid="{89CD7DBA-B77B-486A-99E9-C20B721B78E6}"/>
    <cellStyle name="Header1 2 2 4 4 10" xfId="17838" xr:uid="{0567CCBA-7CC1-4765-A241-6ABB2803A6B9}"/>
    <cellStyle name="Header1 2 2 4 4 2" xfId="17839" xr:uid="{7BF44ABA-7E9F-494F-A106-FE01C3433C00}"/>
    <cellStyle name="Header1 2 2 4 4 2 2" xfId="17840" xr:uid="{574DF287-2720-42C5-817B-826E3F1E822E}"/>
    <cellStyle name="Header1 2 2 4 4 2 3" xfId="17841" xr:uid="{26366F6B-EA15-415A-AEFB-A11F8F925169}"/>
    <cellStyle name="Header1 2 2 4 4 3" xfId="17842" xr:uid="{F3A51FF7-DB58-41EB-AAFE-F6D497F1C822}"/>
    <cellStyle name="Header1 2 2 4 4 3 2" xfId="17843" xr:uid="{6F841C2F-2940-4EF2-9513-3A9AD53DADA5}"/>
    <cellStyle name="Header1 2 2 4 4 3 3" xfId="17844" xr:uid="{88473E7D-0789-4A33-ABC6-F6F8A0184D9F}"/>
    <cellStyle name="Header1 2 2 4 4 4" xfId="17845" xr:uid="{FDE78805-9AD0-416F-BFB9-545A68224509}"/>
    <cellStyle name="Header1 2 2 4 4 4 2" xfId="17846" xr:uid="{CB51AD7B-D9B3-488A-889D-21F8E0E0D0C3}"/>
    <cellStyle name="Header1 2 2 4 4 4 3" xfId="17847" xr:uid="{38816A4B-D0F2-4238-B54B-B841A060457F}"/>
    <cellStyle name="Header1 2 2 4 4 5" xfId="17848" xr:uid="{9440BDAB-CE75-45EE-AAEB-8FFE6694A60C}"/>
    <cellStyle name="Header1 2 2 4 4 6" xfId="17849" xr:uid="{1E07CA30-41DD-48CE-9990-30D55C428C53}"/>
    <cellStyle name="Header1 2 2 4 4 7" xfId="17850" xr:uid="{B7169833-4550-4A45-AA10-D5AC40CBA53E}"/>
    <cellStyle name="Header1 2 2 4 4 8" xfId="17851" xr:uid="{5F928964-6130-4B87-BC56-FFD5C3F0FB68}"/>
    <cellStyle name="Header1 2 2 4 4 9" xfId="17852" xr:uid="{61E4BCB3-0839-4DC2-8001-FEF1F2E23283}"/>
    <cellStyle name="Header1 2 2 4 5" xfId="17853" xr:uid="{40F26D06-4ABA-45BC-9022-8B96AD079E9E}"/>
    <cellStyle name="Header1 2 2 4 5 2" xfId="17854" xr:uid="{EFF7F616-957C-408F-A731-FFC00DC9A905}"/>
    <cellStyle name="Header1 2 2 4 6" xfId="17855" xr:uid="{098F83ED-484F-4961-A39F-A9625EBFB73D}"/>
    <cellStyle name="Header1 2 2 4 6 2" xfId="17856" xr:uid="{51C30ABC-D9C1-4BA8-9BE1-90202D456300}"/>
    <cellStyle name="Header1 2 2 4 6 3" xfId="17857" xr:uid="{98F6EB40-4B43-4556-A726-5AA193E18066}"/>
    <cellStyle name="Header1 2 2 5" xfId="17858" xr:uid="{1963AC3A-8090-43E9-B950-236E88F6EB08}"/>
    <cellStyle name="Header1 2 2 5 2" xfId="17859" xr:uid="{8AE20597-3C43-49A6-A31D-B9BC2AD94F92}"/>
    <cellStyle name="Header1 2 2 5 2 10" xfId="17860" xr:uid="{10935D27-E25D-4F48-8478-BFC8EAE6EB50}"/>
    <cellStyle name="Header1 2 2 5 2 2" xfId="17861" xr:uid="{A3993553-D761-4C18-B37D-13908B1667A8}"/>
    <cellStyle name="Header1 2 2 5 2 2 2" xfId="17862" xr:uid="{A9A7A7F6-5658-4715-8AA9-1E8158E1AEC6}"/>
    <cellStyle name="Header1 2 2 5 2 2 3" xfId="17863" xr:uid="{B11CC61E-769A-4720-9575-3EAC07764783}"/>
    <cellStyle name="Header1 2 2 5 2 3" xfId="17864" xr:uid="{BC1E0258-4ED0-425D-986B-7BE88E3BB643}"/>
    <cellStyle name="Header1 2 2 5 2 3 2" xfId="17865" xr:uid="{AA3D33D5-B492-4618-A355-776910EC5FEA}"/>
    <cellStyle name="Header1 2 2 5 2 3 3" xfId="17866" xr:uid="{C28CDD84-ECDE-4EC9-8AA7-9F8DD25B229A}"/>
    <cellStyle name="Header1 2 2 5 2 4" xfId="17867" xr:uid="{108E3518-946B-43C7-912E-A25FBC0FA32C}"/>
    <cellStyle name="Header1 2 2 5 2 4 2" xfId="17868" xr:uid="{DE4F7FD3-52ED-4B50-B2CB-FE7C8CC12D5E}"/>
    <cellStyle name="Header1 2 2 5 2 4 3" xfId="17869" xr:uid="{E85D79BB-1BBF-4032-9C47-58FFD9AD47D1}"/>
    <cellStyle name="Header1 2 2 5 2 5" xfId="17870" xr:uid="{241D3CBC-DC66-48F5-A3BB-C95C05409C25}"/>
    <cellStyle name="Header1 2 2 5 2 6" xfId="17871" xr:uid="{AA41D6FD-02FB-4298-A457-C70ABCE821B2}"/>
    <cellStyle name="Header1 2 2 5 2 7" xfId="17872" xr:uid="{14D529FA-7D8C-42CE-9E80-D108B1C9DF82}"/>
    <cellStyle name="Header1 2 2 5 2 8" xfId="17873" xr:uid="{0A050868-3ABC-4197-9DC0-F21C8ADDC2F2}"/>
    <cellStyle name="Header1 2 2 5 2 9" xfId="17874" xr:uid="{B8806541-E5EA-4C4E-8D08-8F5FD66EDDEA}"/>
    <cellStyle name="Header1 2 2 5 3" xfId="17875" xr:uid="{8EB91277-82D2-419E-9934-0D43D73620EB}"/>
    <cellStyle name="Header1 2 2 5 3 2" xfId="17876" xr:uid="{2A699DC8-D3F5-4CE2-9E87-D1F8991AF823}"/>
    <cellStyle name="Header1 2 2 5 3 3" xfId="17877" xr:uid="{9F3CA4EC-FC2C-42D8-AB39-C3BB3DA59E3B}"/>
    <cellStyle name="Header1 2 2 5 4" xfId="17878" xr:uid="{82E989D3-9AF4-43A5-83EB-36435CA06EFD}"/>
    <cellStyle name="Header1 2 2 5 4 2" xfId="17879" xr:uid="{3566F2DC-8F85-41A5-A76F-696A0328D2CD}"/>
    <cellStyle name="Header1 2 2 5 4 3" xfId="17880" xr:uid="{360B28DF-7025-40CA-90E3-B59C44B6AA6A}"/>
    <cellStyle name="Header1 2 2 5 5" xfId="17881" xr:uid="{E0E2DF38-1F8F-4AEC-ABF0-9041624E5916}"/>
    <cellStyle name="Header1 2 2 6" xfId="17882" xr:uid="{C3C957AE-D940-4B08-896D-5408DAD71B9A}"/>
    <cellStyle name="Header1 2 2 6 10" xfId="17883" xr:uid="{038A1495-9C0C-41F9-A7E5-894A0C1610D3}"/>
    <cellStyle name="Header1 2 2 6 2" xfId="17884" xr:uid="{B7C133F3-8761-4F16-B295-D400F364C717}"/>
    <cellStyle name="Header1 2 2 6 2 2" xfId="17885" xr:uid="{E7AAB97F-79DA-4E87-B4D2-7D1A7579C566}"/>
    <cellStyle name="Header1 2 2 6 2 3" xfId="17886" xr:uid="{99DB5AF3-D727-4D71-8144-33DB3857F4A2}"/>
    <cellStyle name="Header1 2 2 6 3" xfId="17887" xr:uid="{88A95CD6-63A8-4C0E-AE22-B8E78A4F0B90}"/>
    <cellStyle name="Header1 2 2 6 3 2" xfId="17888" xr:uid="{EF64679E-CBFE-4285-B398-29BA1102F78D}"/>
    <cellStyle name="Header1 2 2 6 3 3" xfId="17889" xr:uid="{520F2A19-9C1F-45F9-B298-3C5EE076D4AB}"/>
    <cellStyle name="Header1 2 2 6 4" xfId="17890" xr:uid="{97FAD4FF-3F83-46B2-A92C-F26DD35C5481}"/>
    <cellStyle name="Header1 2 2 6 4 2" xfId="17891" xr:uid="{193EEA82-1DDE-4878-98E0-D5C1D2100D22}"/>
    <cellStyle name="Header1 2 2 6 4 3" xfId="17892" xr:uid="{6DDDA4CC-7044-4821-810C-DFF9DE36DB00}"/>
    <cellStyle name="Header1 2 2 6 5" xfId="17893" xr:uid="{8BA45880-E9A3-43F1-BB75-6489212FB13E}"/>
    <cellStyle name="Header1 2 2 6 6" xfId="17894" xr:uid="{939D9DF7-C3F3-4DC7-90B8-D6F41D39AC3C}"/>
    <cellStyle name="Header1 2 2 6 7" xfId="17895" xr:uid="{4A650B82-1976-4EA4-866C-9451917757B4}"/>
    <cellStyle name="Header1 2 2 6 8" xfId="17896" xr:uid="{F9B6DE62-E985-4750-9D21-FF4644178703}"/>
    <cellStyle name="Header1 2 2 6 9" xfId="17897" xr:uid="{470BCA32-DDC6-4631-865C-C24DC3FE7711}"/>
    <cellStyle name="Header1 2 2 7" xfId="17898" xr:uid="{410118A2-8008-4369-A30E-A143C95B3A4E}"/>
    <cellStyle name="Header1 2 2 7 2" xfId="17899" xr:uid="{09634EF0-AA56-4A67-9E7D-18AF35487422}"/>
    <cellStyle name="Header1 2 2 7 3" xfId="17900" xr:uid="{8642416B-B65B-4E83-80B1-FAE25CF75857}"/>
    <cellStyle name="Header1 2 3" xfId="17901" xr:uid="{E65515FC-B981-458D-B454-E52D2056A175}"/>
    <cellStyle name="Header1 2 3 2" xfId="17902" xr:uid="{21D924AD-2A19-4B47-9F79-1E4453A1FC06}"/>
    <cellStyle name="Header1 2 3 2 2" xfId="17903" xr:uid="{24265541-BBE7-4B87-94A6-1E730D764BB3}"/>
    <cellStyle name="Header1 2 3 2 2 2" xfId="17904" xr:uid="{AAF7D068-579A-40EA-A95C-FF38E83FE545}"/>
    <cellStyle name="Header1 2 3 2 2 2 2" xfId="17905" xr:uid="{3640918C-79F8-4E9D-A903-9E7FD38ECFCC}"/>
    <cellStyle name="Header1 2 3 2 2 2 2 10" xfId="17906" xr:uid="{A25E22F0-B477-440F-ADF4-A24DD61C5F3E}"/>
    <cellStyle name="Header1 2 3 2 2 2 2 2" xfId="17907" xr:uid="{992C39C6-1D06-4FE2-9389-C0B8F483553C}"/>
    <cellStyle name="Header1 2 3 2 2 2 2 2 2" xfId="17908" xr:uid="{A9C7BEC8-C63B-4A29-9C53-7D880BBBC983}"/>
    <cellStyle name="Header1 2 3 2 2 2 2 2 3" xfId="17909" xr:uid="{5BDBD2AB-C084-43A7-A336-9DE9E58F87F1}"/>
    <cellStyle name="Header1 2 3 2 2 2 2 3" xfId="17910" xr:uid="{AA004B20-3D6D-49D8-B78E-E5F187EEB1FB}"/>
    <cellStyle name="Header1 2 3 2 2 2 2 3 2" xfId="17911" xr:uid="{BC17289E-959E-4F48-BC24-C0591333016C}"/>
    <cellStyle name="Header1 2 3 2 2 2 2 3 3" xfId="17912" xr:uid="{B91F05FA-79B7-432D-AD42-8C665BEA3EA3}"/>
    <cellStyle name="Header1 2 3 2 2 2 2 4" xfId="17913" xr:uid="{E0B0956E-DDE2-49C6-900D-1FBB0132B0B3}"/>
    <cellStyle name="Header1 2 3 2 2 2 2 4 2" xfId="17914" xr:uid="{C96E1565-B68F-4F7E-9785-761395E08995}"/>
    <cellStyle name="Header1 2 3 2 2 2 2 4 3" xfId="17915" xr:uid="{9EE2E7E6-D51D-4D2E-AA8D-8F54B40A9DE7}"/>
    <cellStyle name="Header1 2 3 2 2 2 2 5" xfId="17916" xr:uid="{542A3E3F-EA6A-4E19-AA3C-0D91C588428A}"/>
    <cellStyle name="Header1 2 3 2 2 2 2 6" xfId="17917" xr:uid="{937A5C39-7309-430D-87D1-840888026E3F}"/>
    <cellStyle name="Header1 2 3 2 2 2 2 7" xfId="17918" xr:uid="{264336A6-AF61-4BE2-A1C7-A291DEB971D4}"/>
    <cellStyle name="Header1 2 3 2 2 2 2 8" xfId="17919" xr:uid="{78DA4E91-C9E5-4210-B571-45904A4FE3CF}"/>
    <cellStyle name="Header1 2 3 2 2 2 2 9" xfId="17920" xr:uid="{CEA8F14D-CC74-4CF1-BFEC-8EFCFC83C14D}"/>
    <cellStyle name="Header1 2 3 2 2 2 3" xfId="17921" xr:uid="{39435782-70D6-496A-A0B7-6FE1A2D464AD}"/>
    <cellStyle name="Header1 2 3 2 2 2 3 2" xfId="17922" xr:uid="{589168DD-3114-4B8D-8053-B08B16B14B99}"/>
    <cellStyle name="Header1 2 3 2 2 2 3 3" xfId="17923" xr:uid="{4CC244DC-AC38-4CF4-A11A-991073F08489}"/>
    <cellStyle name="Header1 2 3 2 2 2 4" xfId="17924" xr:uid="{B7EB2359-3577-47AB-9AA2-B8A987D73B0F}"/>
    <cellStyle name="Header1 2 3 2 2 2 4 2" xfId="17925" xr:uid="{4EE9119F-BD10-4E74-97AD-977E2D31EBB3}"/>
    <cellStyle name="Header1 2 3 2 2 2 5" xfId="17926" xr:uid="{67EBBD76-6C90-40AB-9908-3A230A9F1356}"/>
    <cellStyle name="Header1 2 3 2 2 2 5 2" xfId="17927" xr:uid="{EF877146-48F6-46F8-9693-53A3EA63BEA1}"/>
    <cellStyle name="Header1 2 3 2 2 2 5 3" xfId="17928" xr:uid="{F430BB41-A9AA-4D91-BAE9-2F3FFD92F041}"/>
    <cellStyle name="Header1 2 3 2 2 2 6" xfId="17929" xr:uid="{40ABC3C5-AF4A-4AE9-9B0B-0D4F1DF9ACCE}"/>
    <cellStyle name="Header1 2 3 2 2 3" xfId="17930" xr:uid="{2F132961-56C2-426B-8309-86F930092259}"/>
    <cellStyle name="Header1 2 3 2 2 3 2" xfId="17931" xr:uid="{2FE94DCB-BF04-4022-BF35-8C1AC0C910AD}"/>
    <cellStyle name="Header1 2 3 2 2 3 2 10" xfId="17932" xr:uid="{05DB9695-5BDC-4964-8C4C-E07033F5CF18}"/>
    <cellStyle name="Header1 2 3 2 2 3 2 2" xfId="17933" xr:uid="{0D8F8194-5F1D-441F-A63B-12796922B5D7}"/>
    <cellStyle name="Header1 2 3 2 2 3 2 2 2" xfId="17934" xr:uid="{D0E77CED-9A39-4400-985A-30136CE7EAE9}"/>
    <cellStyle name="Header1 2 3 2 2 3 2 2 3" xfId="17935" xr:uid="{25B88DC5-59CB-4F1D-B462-D60EEFC30E19}"/>
    <cellStyle name="Header1 2 3 2 2 3 2 3" xfId="17936" xr:uid="{E8E54E2F-EA65-429D-B40C-03C33B37A1F2}"/>
    <cellStyle name="Header1 2 3 2 2 3 2 3 2" xfId="17937" xr:uid="{247445C5-9559-423A-9455-32C252D26378}"/>
    <cellStyle name="Header1 2 3 2 2 3 2 3 3" xfId="17938" xr:uid="{F888BAAC-65BC-4CE4-B2B2-6EC3AF51975C}"/>
    <cellStyle name="Header1 2 3 2 2 3 2 4" xfId="17939" xr:uid="{A95A07AC-CFE1-41BC-B805-47B8D022367E}"/>
    <cellStyle name="Header1 2 3 2 2 3 2 4 2" xfId="17940" xr:uid="{64DAC9B3-64FE-4EA5-BD9B-67E0E069A246}"/>
    <cellStyle name="Header1 2 3 2 2 3 2 4 3" xfId="17941" xr:uid="{9DB985CF-3D9A-418F-9C5A-C1DC996255DE}"/>
    <cellStyle name="Header1 2 3 2 2 3 2 5" xfId="17942" xr:uid="{FF3EA162-54DA-4E20-A7F4-F13FF7A33CFE}"/>
    <cellStyle name="Header1 2 3 2 2 3 2 6" xfId="17943" xr:uid="{C51EED23-BEB2-4078-B6BB-29FF8BA10361}"/>
    <cellStyle name="Header1 2 3 2 2 3 2 7" xfId="17944" xr:uid="{6C633B85-1BEF-48DA-838D-A4C989047E22}"/>
    <cellStyle name="Header1 2 3 2 2 3 2 8" xfId="17945" xr:uid="{3A3C9FBF-E1BD-47FB-849A-897493B4AA09}"/>
    <cellStyle name="Header1 2 3 2 2 3 2 9" xfId="17946" xr:uid="{8754EAE8-48A4-4564-9B2D-1D2816DC6728}"/>
    <cellStyle name="Header1 2 3 2 2 3 3" xfId="17947" xr:uid="{33495139-C805-4DBE-B382-F0E75E18C0D0}"/>
    <cellStyle name="Header1 2 3 2 2 3 3 2" xfId="17948" xr:uid="{2B5CF891-9CEF-4157-99A0-DAA7FDD13A67}"/>
    <cellStyle name="Header1 2 3 2 2 3 3 3" xfId="17949" xr:uid="{29D4225A-2448-43A2-9BF0-83B033749D83}"/>
    <cellStyle name="Header1 2 3 2 2 3 4" xfId="17950" xr:uid="{75698DB4-BEED-4318-87DF-BCDB0AD58E93}"/>
    <cellStyle name="Header1 2 3 2 2 3 4 2" xfId="17951" xr:uid="{48D4FF1C-B264-413B-A6CE-0E1BEF5BCFC6}"/>
    <cellStyle name="Header1 2 3 2 2 3 4 3" xfId="17952" xr:uid="{0F071B11-534F-4C32-8984-4B9CAD7DCCE3}"/>
    <cellStyle name="Header1 2 3 2 2 3 5" xfId="17953" xr:uid="{DFF3FD07-CC7D-44CE-9B02-CB3590001E4B}"/>
    <cellStyle name="Header1 2 3 2 2 4" xfId="17954" xr:uid="{8F0100C6-9D25-4B30-83B3-CDD0C723BCAE}"/>
    <cellStyle name="Header1 2 3 2 2 4 2" xfId="17955" xr:uid="{B5F63E6E-D1D8-4BA7-A317-DB7F6C6E0091}"/>
    <cellStyle name="Header1 2 3 2 2 4 2 2" xfId="17956" xr:uid="{A48ACDA4-07E6-40B8-A19A-905C91411390}"/>
    <cellStyle name="Header1 2 3 2 2 4 2 3" xfId="17957" xr:uid="{70DB9044-2713-42BA-9376-87A029370E80}"/>
    <cellStyle name="Header1 2 3 2 2 4 3" xfId="17958" xr:uid="{3358D9B9-FE47-46E5-B0A4-35BB442B258A}"/>
    <cellStyle name="Header1 2 3 2 2 4 3 2" xfId="17959" xr:uid="{71B73043-19E8-4F5A-AFA7-0E9F0FE91835}"/>
    <cellStyle name="Header1 2 3 2 2 4 3 3" xfId="17960" xr:uid="{58A61C86-FB3B-4230-BFD6-4BCC47B19B2E}"/>
    <cellStyle name="Header1 2 3 2 2 4 4" xfId="17961" xr:uid="{EF72CB74-4FAE-4192-96F1-B2E1DFF324A0}"/>
    <cellStyle name="Header1 2 3 2 3" xfId="17962" xr:uid="{562D5E54-28AE-4176-BBEC-B25DA195C74A}"/>
    <cellStyle name="Header1 2 3 2 3 2" xfId="17963" xr:uid="{9DCC187F-0B2D-4CEC-BBA8-50E60759B513}"/>
    <cellStyle name="Header1 2 3 2 3 2 2" xfId="17964" xr:uid="{9D93B6F2-512E-4C00-97CC-0DFA1B636346}"/>
    <cellStyle name="Header1 2 3 2 3 2 2 10" xfId="17965" xr:uid="{16D22FC1-723E-4D8B-B436-29C8C1FD4AEF}"/>
    <cellStyle name="Header1 2 3 2 3 2 2 2" xfId="17966" xr:uid="{E21DF5CA-C38A-43A8-8D28-1A67624E539C}"/>
    <cellStyle name="Header1 2 3 2 3 2 2 2 2" xfId="17967" xr:uid="{C1BD987A-EB12-4944-8CE7-9CE13117E0A6}"/>
    <cellStyle name="Header1 2 3 2 3 2 2 2 3" xfId="17968" xr:uid="{0DC88916-9A4C-489A-94C4-09B49EDA5646}"/>
    <cellStyle name="Header1 2 3 2 3 2 2 3" xfId="17969" xr:uid="{D3801652-BE86-4918-BBDA-D093160A4033}"/>
    <cellStyle name="Header1 2 3 2 3 2 2 3 2" xfId="17970" xr:uid="{C66EFDFC-32B7-44E5-907D-304F2C098C5D}"/>
    <cellStyle name="Header1 2 3 2 3 2 2 3 3" xfId="17971" xr:uid="{A2AF4D81-C372-43E8-81E7-13D692623397}"/>
    <cellStyle name="Header1 2 3 2 3 2 2 4" xfId="17972" xr:uid="{ED117D37-D9DA-4194-9B70-27E2D01F77C5}"/>
    <cellStyle name="Header1 2 3 2 3 2 2 4 2" xfId="17973" xr:uid="{EE2034EF-09D6-4508-B10F-AC14261FE79F}"/>
    <cellStyle name="Header1 2 3 2 3 2 2 4 3" xfId="17974" xr:uid="{76EC68A1-D3C7-4A3B-B444-D5DCAAA0C6B9}"/>
    <cellStyle name="Header1 2 3 2 3 2 2 5" xfId="17975" xr:uid="{8A8AE1B5-DF84-4AF4-A30C-754124643337}"/>
    <cellStyle name="Header1 2 3 2 3 2 2 6" xfId="17976" xr:uid="{9C1FBFDA-E4FE-4D29-AABD-F0F039429029}"/>
    <cellStyle name="Header1 2 3 2 3 2 2 7" xfId="17977" xr:uid="{F46DC039-B208-4BC1-8402-38E5269ABC7B}"/>
    <cellStyle name="Header1 2 3 2 3 2 2 8" xfId="17978" xr:uid="{01B467FD-0B32-4906-B5EE-2FC63F67950B}"/>
    <cellStyle name="Header1 2 3 2 3 2 2 9" xfId="17979" xr:uid="{ACE3C174-FD23-4CDF-893C-3A10D0B0CB28}"/>
    <cellStyle name="Header1 2 3 2 3 2 3" xfId="17980" xr:uid="{DD12E967-AAB7-413F-A45C-2527658E57ED}"/>
    <cellStyle name="Header1 2 3 2 3 2 3 2" xfId="17981" xr:uid="{1277CB3D-DB63-4DD6-8F68-7C16EF65D5A9}"/>
    <cellStyle name="Header1 2 3 2 3 2 3 3" xfId="17982" xr:uid="{1B2A9557-A7CB-4320-BC94-7453918906F1}"/>
    <cellStyle name="Header1 2 3 2 3 2 4" xfId="17983" xr:uid="{1152203A-10D6-4700-816D-E5A5D0538548}"/>
    <cellStyle name="Header1 2 3 2 3 2 4 2" xfId="17984" xr:uid="{A918D451-0401-42A9-8278-1AAEC90634D7}"/>
    <cellStyle name="Header1 2 3 2 3 2 4 3" xfId="17985" xr:uid="{7C7C17EA-7236-4CFE-9E75-C104D1DB25D3}"/>
    <cellStyle name="Header1 2 3 2 3 2 5" xfId="17986" xr:uid="{6E47B738-33B1-44BE-ACC3-3D1C91DBBC79}"/>
    <cellStyle name="Header1 2 3 2 3 3" xfId="17987" xr:uid="{A41F190D-0C14-4F22-BF20-1FA6E055D8DF}"/>
    <cellStyle name="Header1 2 3 2 3 3 2" xfId="17988" xr:uid="{129E7C5F-6D25-42BD-8AEF-60DBD603CCCF}"/>
    <cellStyle name="Header1 2 3 2 3 3 2 10" xfId="17989" xr:uid="{229DDC54-47BA-421C-8DE4-4290E60E7BF8}"/>
    <cellStyle name="Header1 2 3 2 3 3 2 2" xfId="17990" xr:uid="{BF176AF1-52B9-4B9A-8BDC-FB9B2705E6DB}"/>
    <cellStyle name="Header1 2 3 2 3 3 2 2 2" xfId="17991" xr:uid="{EDBA0A78-3231-46FB-B569-7DE6DDF10BF4}"/>
    <cellStyle name="Header1 2 3 2 3 3 2 2 3" xfId="17992" xr:uid="{B27A349F-97E9-41F6-A3E5-97FC83A6F8F3}"/>
    <cellStyle name="Header1 2 3 2 3 3 2 3" xfId="17993" xr:uid="{21BA045C-3BEC-4775-ACC8-300AD8B4DCEE}"/>
    <cellStyle name="Header1 2 3 2 3 3 2 3 2" xfId="17994" xr:uid="{D4C5182B-DBB3-45BA-9445-4C63A06FA651}"/>
    <cellStyle name="Header1 2 3 2 3 3 2 3 3" xfId="17995" xr:uid="{CE68BEF7-E826-4F36-AD32-1301D008D253}"/>
    <cellStyle name="Header1 2 3 2 3 3 2 4" xfId="17996" xr:uid="{23656FCD-3E9C-43A3-986D-742A6707C5A8}"/>
    <cellStyle name="Header1 2 3 2 3 3 2 4 2" xfId="17997" xr:uid="{44D5548D-FB30-461C-9790-6EBF265A68C4}"/>
    <cellStyle name="Header1 2 3 2 3 3 2 4 3" xfId="17998" xr:uid="{6C418091-6116-4AB5-8019-A3ACEEBFCD15}"/>
    <cellStyle name="Header1 2 3 2 3 3 2 5" xfId="17999" xr:uid="{A52AF922-DE5E-402A-A191-03F4B7327413}"/>
    <cellStyle name="Header1 2 3 2 3 3 2 6" xfId="18000" xr:uid="{9D682D6B-A975-40A6-8145-F6A7418759EB}"/>
    <cellStyle name="Header1 2 3 2 3 3 2 7" xfId="18001" xr:uid="{07FEBF37-D499-44B8-8475-BF305D7E8DD8}"/>
    <cellStyle name="Header1 2 3 2 3 3 2 8" xfId="18002" xr:uid="{424DCC71-5F58-414F-A6D3-A7E1F1EF592F}"/>
    <cellStyle name="Header1 2 3 2 3 3 2 9" xfId="18003" xr:uid="{2FB6F4FA-6E86-4C3B-8F97-34D651C78469}"/>
    <cellStyle name="Header1 2 3 2 3 3 3" xfId="18004" xr:uid="{EA059F09-D99E-4911-88C2-F52123BF4653}"/>
    <cellStyle name="Header1 2 3 2 3 3 3 2" xfId="18005" xr:uid="{70B7DBB4-7385-4C2D-8241-2BB67BE777D0}"/>
    <cellStyle name="Header1 2 3 2 3 3 3 3" xfId="18006" xr:uid="{94026C49-E62D-4DEF-9416-99002A1A7007}"/>
    <cellStyle name="Header1 2 3 2 3 3 4" xfId="18007" xr:uid="{AEEF0AE7-1B8E-44DA-9BB1-DD2D312A09AE}"/>
    <cellStyle name="Header1 2 3 2 3 4" xfId="18008" xr:uid="{22389A92-F03A-49DC-A87D-5D34E94060C2}"/>
    <cellStyle name="Header1 2 3 2 3 4 10" xfId="18009" xr:uid="{25BD09FC-5ECD-4F65-9A1E-64807A3353D8}"/>
    <cellStyle name="Header1 2 3 2 3 4 2" xfId="18010" xr:uid="{39847604-0830-40BA-B256-C7F6662C3AEC}"/>
    <cellStyle name="Header1 2 3 2 3 4 2 2" xfId="18011" xr:uid="{F32C130E-EFF9-4487-B583-0ECC31247778}"/>
    <cellStyle name="Header1 2 3 2 3 4 2 3" xfId="18012" xr:uid="{4DDEABA2-47C9-41C5-B853-71DB28762ECE}"/>
    <cellStyle name="Header1 2 3 2 3 4 3" xfId="18013" xr:uid="{55D2153E-A10F-47DC-BCE6-27613F9E8FFB}"/>
    <cellStyle name="Header1 2 3 2 3 4 3 2" xfId="18014" xr:uid="{4F1FCF29-C216-4FAE-BDBE-27C9ED5E451E}"/>
    <cellStyle name="Header1 2 3 2 3 4 3 3" xfId="18015" xr:uid="{1E3E7A72-1861-407B-BBF5-E3B44A442FED}"/>
    <cellStyle name="Header1 2 3 2 3 4 4" xfId="18016" xr:uid="{03EABFD4-F04C-4297-892C-12782E3CD6A9}"/>
    <cellStyle name="Header1 2 3 2 3 4 4 2" xfId="18017" xr:uid="{E754487F-A0D6-4007-9925-0B2B6D44426A}"/>
    <cellStyle name="Header1 2 3 2 3 4 4 3" xfId="18018" xr:uid="{03D6B004-1FDB-42A2-B803-D35B923FD23B}"/>
    <cellStyle name="Header1 2 3 2 3 4 5" xfId="18019" xr:uid="{E3D02623-4BE5-43F2-A433-175D5851834A}"/>
    <cellStyle name="Header1 2 3 2 3 4 6" xfId="18020" xr:uid="{4912B98A-A773-4BEE-9B77-809E91A5C380}"/>
    <cellStyle name="Header1 2 3 2 3 4 7" xfId="18021" xr:uid="{04B0392E-7368-42BD-A2B3-5DD4D5E07E7A}"/>
    <cellStyle name="Header1 2 3 2 3 4 8" xfId="18022" xr:uid="{04E33975-73FB-4434-9F7F-3C247A6096BC}"/>
    <cellStyle name="Header1 2 3 2 3 4 9" xfId="18023" xr:uid="{5F761125-7F48-470A-A459-EC0DB4755B60}"/>
    <cellStyle name="Header1 2 3 2 3 5" xfId="18024" xr:uid="{BC56779E-D705-4993-B8E0-848DC341AA8F}"/>
    <cellStyle name="Header1 2 3 2 3 5 2" xfId="18025" xr:uid="{698F5B92-E434-429A-B1AA-7E4CC52BF0F6}"/>
    <cellStyle name="Header1 2 3 2 3 6" xfId="18026" xr:uid="{8AADC5FC-46DE-4EF9-B9E0-34360BBF2DBF}"/>
    <cellStyle name="Header1 2 3 2 3 6 2" xfId="18027" xr:uid="{BD8B93AF-27FC-4367-8FAD-1BEFDF756810}"/>
    <cellStyle name="Header1 2 3 2 3 6 3" xfId="18028" xr:uid="{3622B9FB-E8A5-4D0E-B213-2DCC0DAC730D}"/>
    <cellStyle name="Header1 2 3 2 4" xfId="18029" xr:uid="{9B4123ED-9B4A-4117-B186-96DC915755E3}"/>
    <cellStyle name="Header1 2 3 2 4 2" xfId="18030" xr:uid="{2DCEE946-30F4-4941-849E-C74A69550952}"/>
    <cellStyle name="Header1 2 3 2 4 2 10" xfId="18031" xr:uid="{E01848D9-BD12-4715-AD35-7CCF6232A6F6}"/>
    <cellStyle name="Header1 2 3 2 4 2 2" xfId="18032" xr:uid="{13FBD426-66CB-4914-92B4-0512D8DF1A39}"/>
    <cellStyle name="Header1 2 3 2 4 2 2 2" xfId="18033" xr:uid="{11285A28-6526-45A6-B502-D193453C45C0}"/>
    <cellStyle name="Header1 2 3 2 4 2 2 3" xfId="18034" xr:uid="{AA2136B4-C282-4C0E-9905-4FD1990AFFA4}"/>
    <cellStyle name="Header1 2 3 2 4 2 3" xfId="18035" xr:uid="{64C2A9A2-1A4E-4765-A2FE-77344667E8D4}"/>
    <cellStyle name="Header1 2 3 2 4 2 3 2" xfId="18036" xr:uid="{F7B0F2F1-B6D0-42BF-8DDA-7D0EE0C30AE3}"/>
    <cellStyle name="Header1 2 3 2 4 2 3 3" xfId="18037" xr:uid="{8C010820-D63D-4FC7-9135-8165C510B53F}"/>
    <cellStyle name="Header1 2 3 2 4 2 4" xfId="18038" xr:uid="{D69D68B0-EE7E-47BD-B0A1-3E4E1954F485}"/>
    <cellStyle name="Header1 2 3 2 4 2 4 2" xfId="18039" xr:uid="{06D6087E-33D7-439A-A567-8E7A3B0F4BAC}"/>
    <cellStyle name="Header1 2 3 2 4 2 4 3" xfId="18040" xr:uid="{C60484D2-5E45-4568-993D-96009DCF417A}"/>
    <cellStyle name="Header1 2 3 2 4 2 5" xfId="18041" xr:uid="{604804C4-890F-47AB-9E05-19B4D37FA835}"/>
    <cellStyle name="Header1 2 3 2 4 2 6" xfId="18042" xr:uid="{4BC046BF-D496-4759-8900-5A37A49200D9}"/>
    <cellStyle name="Header1 2 3 2 4 2 7" xfId="18043" xr:uid="{011D87DF-A883-40B7-9CA9-FA9EDB27E9EE}"/>
    <cellStyle name="Header1 2 3 2 4 2 8" xfId="18044" xr:uid="{6DC5BADF-D4EF-44E3-96AF-0523246E0508}"/>
    <cellStyle name="Header1 2 3 2 4 2 9" xfId="18045" xr:uid="{96F1A38C-E09B-4527-97BC-B5D5A4E857D6}"/>
    <cellStyle name="Header1 2 3 2 4 3" xfId="18046" xr:uid="{1D9777C6-DC9A-4B99-B87C-E2D84475D537}"/>
    <cellStyle name="Header1 2 3 2 4 3 2" xfId="18047" xr:uid="{2E077FE7-9728-427D-A3DB-A67DFCAB0798}"/>
    <cellStyle name="Header1 2 3 2 4 3 3" xfId="18048" xr:uid="{E81CA056-0D76-4FB2-9365-9D8AA5C33618}"/>
    <cellStyle name="Header1 2 3 2 4 4" xfId="18049" xr:uid="{5E0D0826-F291-41D2-A0CF-4D41C621C591}"/>
    <cellStyle name="Header1 2 3 2 4 4 2" xfId="18050" xr:uid="{B16653C8-8C4B-4081-9A1E-2B3B143A7FA9}"/>
    <cellStyle name="Header1 2 3 2 4 4 3" xfId="18051" xr:uid="{FBA96F54-64D1-4359-B77C-7ACCA9B30E34}"/>
    <cellStyle name="Header1 2 3 2 4 5" xfId="18052" xr:uid="{93FDED66-250D-4F29-9F09-8B26C8141502}"/>
    <cellStyle name="Header1 2 3 2 5" xfId="18053" xr:uid="{4D470EA3-E8A5-49D1-9DBC-84B352876AAD}"/>
    <cellStyle name="Header1 2 3 2 5 2" xfId="18054" xr:uid="{90B3F1EF-2190-4933-9BA7-4D52BCAC4044}"/>
    <cellStyle name="Header1 2 3 2 5 2 10" xfId="18055" xr:uid="{50FE379D-959C-4B54-98C2-09EE34CDC392}"/>
    <cellStyle name="Header1 2 3 2 5 2 2" xfId="18056" xr:uid="{F668A25B-E23C-4778-A816-E2243E7D43FA}"/>
    <cellStyle name="Header1 2 3 2 5 2 2 2" xfId="18057" xr:uid="{5B3A74FC-16B9-4A12-862E-B699DF68449B}"/>
    <cellStyle name="Header1 2 3 2 5 2 2 3" xfId="18058" xr:uid="{1B8B6645-88D8-4858-B5E4-DFEF434EE0DF}"/>
    <cellStyle name="Header1 2 3 2 5 2 3" xfId="18059" xr:uid="{C887E23D-14AB-41EF-8117-5EB3CAA2372A}"/>
    <cellStyle name="Header1 2 3 2 5 2 3 2" xfId="18060" xr:uid="{ABDF84B4-8911-4736-90CE-ED860EC8BBCD}"/>
    <cellStyle name="Header1 2 3 2 5 2 3 3" xfId="18061" xr:uid="{6DC7EA74-2606-4144-9240-D2B47CF53618}"/>
    <cellStyle name="Header1 2 3 2 5 2 4" xfId="18062" xr:uid="{E31193DA-4DC5-436F-A573-87D994D198B6}"/>
    <cellStyle name="Header1 2 3 2 5 2 4 2" xfId="18063" xr:uid="{B2ECBFEB-74BF-4D9A-8B74-900D50566CF8}"/>
    <cellStyle name="Header1 2 3 2 5 2 4 3" xfId="18064" xr:uid="{B3D133FD-B075-4F15-895F-6EDF8F64FE6D}"/>
    <cellStyle name="Header1 2 3 2 5 2 5" xfId="18065" xr:uid="{49C32D66-A473-4A0C-8F12-68C8027ABA9B}"/>
    <cellStyle name="Header1 2 3 2 5 2 6" xfId="18066" xr:uid="{DA464B92-E819-4AC0-B13D-C205A8FEABAB}"/>
    <cellStyle name="Header1 2 3 2 5 2 7" xfId="18067" xr:uid="{448ED676-BE55-475B-BD96-AA4008C8BABB}"/>
    <cellStyle name="Header1 2 3 2 5 2 8" xfId="18068" xr:uid="{11F91B48-48BB-4A86-8A92-EB5603607E02}"/>
    <cellStyle name="Header1 2 3 2 5 2 9" xfId="18069" xr:uid="{69CBECD6-1A26-450E-A0ED-DB484BAC9328}"/>
    <cellStyle name="Header1 2 3 2 5 3" xfId="18070" xr:uid="{D32BE419-FFC0-4C12-B8BD-0B597AE76CE2}"/>
    <cellStyle name="Header1 2 3 2 5 3 2" xfId="18071" xr:uid="{EE9EB77D-325E-4664-89A8-C67877BBD895}"/>
    <cellStyle name="Header1 2 3 2 5 3 3" xfId="18072" xr:uid="{CABAD6BC-3A6F-4E1C-BC57-92A4F5AC9281}"/>
    <cellStyle name="Header1 2 3 2 5 4" xfId="18073" xr:uid="{9EA3F5A3-C5E4-4EF6-B2F8-B28F6EA58B1B}"/>
    <cellStyle name="Header1 2 3 2 6" xfId="18074" xr:uid="{869C70EC-58CE-4408-8825-142157DD4203}"/>
    <cellStyle name="Header1 2 3 2 6 10" xfId="18075" xr:uid="{DFCB641C-8607-4CB6-9F30-399ED74633E0}"/>
    <cellStyle name="Header1 2 3 2 6 2" xfId="18076" xr:uid="{98C098F9-7E6E-40F4-898D-414F15E36B3B}"/>
    <cellStyle name="Header1 2 3 2 6 2 2" xfId="18077" xr:uid="{6D5141C9-EDCD-4C4C-A29C-E708B1CB9220}"/>
    <cellStyle name="Header1 2 3 2 6 2 3" xfId="18078" xr:uid="{97A8C7D5-0C3A-4D91-9D0E-0746EB4F7AFB}"/>
    <cellStyle name="Header1 2 3 2 6 3" xfId="18079" xr:uid="{2780DE76-0D35-4255-9EFB-5576D9B43221}"/>
    <cellStyle name="Header1 2 3 2 6 3 2" xfId="18080" xr:uid="{4C4A8B9E-E226-423E-8583-13835588F4A1}"/>
    <cellStyle name="Header1 2 3 2 6 3 3" xfId="18081" xr:uid="{A786F0BD-A4CA-4AB0-98B1-7B1E02536535}"/>
    <cellStyle name="Header1 2 3 2 6 4" xfId="18082" xr:uid="{1FD99AFE-7AD6-4F44-BFD5-A09566FA57CC}"/>
    <cellStyle name="Header1 2 3 2 6 4 2" xfId="18083" xr:uid="{7EA246A4-A3A8-479B-A5A0-C70926B33110}"/>
    <cellStyle name="Header1 2 3 2 6 4 3" xfId="18084" xr:uid="{84E21039-9115-4B6B-A162-BF5E0A6FB424}"/>
    <cellStyle name="Header1 2 3 2 6 5" xfId="18085" xr:uid="{371905DA-FE1B-4A53-B3C5-5B0F6B58C797}"/>
    <cellStyle name="Header1 2 3 2 6 6" xfId="18086" xr:uid="{346E1CDB-AC6A-4D93-84C9-6EDBE118A6A9}"/>
    <cellStyle name="Header1 2 3 2 6 7" xfId="18087" xr:uid="{E73BE2C2-8F00-43B2-A436-2BD323B1AF84}"/>
    <cellStyle name="Header1 2 3 2 6 8" xfId="18088" xr:uid="{7A4B6932-230C-47EE-AF71-6B4F399D04B7}"/>
    <cellStyle name="Header1 2 3 2 6 9" xfId="18089" xr:uid="{DDEF6D24-308F-4218-85B0-168BA802590A}"/>
    <cellStyle name="Header1 2 3 2 7" xfId="18090" xr:uid="{DC083B45-B0DD-4883-817F-92360CAC6766}"/>
    <cellStyle name="Header1 2 3 2 7 2" xfId="18091" xr:uid="{1DD861B5-FE40-417A-86E0-EE8C491B5081}"/>
    <cellStyle name="Header1 2 3 2 7 3" xfId="18092" xr:uid="{BF17C070-C398-4CB0-BDB3-17302C2EB924}"/>
    <cellStyle name="Header1 2 3 3" xfId="18093" xr:uid="{5E6DE821-6B2A-4671-8B4B-F54A1BE37DBD}"/>
    <cellStyle name="Header1 2 3 3 2" xfId="18094" xr:uid="{19C52B88-2AB2-403B-B644-457B06DC2088}"/>
    <cellStyle name="Header1 2 3 3 2 2" xfId="18095" xr:uid="{52E77EFF-2A04-4DFD-8FDC-95A5E476BABC}"/>
    <cellStyle name="Header1 2 3 3 2 2 10" xfId="18096" xr:uid="{00379C00-9FF7-42B6-8477-A6FD3B9E768D}"/>
    <cellStyle name="Header1 2 3 3 2 2 2" xfId="18097" xr:uid="{60F43C18-F10E-4F11-9836-20220C9D6A56}"/>
    <cellStyle name="Header1 2 3 3 2 2 2 2" xfId="18098" xr:uid="{0195FB2F-E61A-4E1F-B5A0-F3691118E799}"/>
    <cellStyle name="Header1 2 3 3 2 2 2 3" xfId="18099" xr:uid="{68318295-01E1-4971-92B1-6822BB87A70A}"/>
    <cellStyle name="Header1 2 3 3 2 2 3" xfId="18100" xr:uid="{DE00834E-C81D-4C09-B470-2CB289B0968A}"/>
    <cellStyle name="Header1 2 3 3 2 2 3 2" xfId="18101" xr:uid="{A79AA5EC-824D-4397-BE30-959E6B1C39F8}"/>
    <cellStyle name="Header1 2 3 3 2 2 3 3" xfId="18102" xr:uid="{3548D93A-BA4F-4712-A30C-9A6A95F76DDE}"/>
    <cellStyle name="Header1 2 3 3 2 2 4" xfId="18103" xr:uid="{562D899C-E18D-4479-B4C1-C1DD52E772B2}"/>
    <cellStyle name="Header1 2 3 3 2 2 4 2" xfId="18104" xr:uid="{E4176ED9-C23D-47F8-BE8B-9CA585D419C1}"/>
    <cellStyle name="Header1 2 3 3 2 2 4 3" xfId="18105" xr:uid="{46DB94E8-24AC-4EF0-8937-367EBFA1F4A1}"/>
    <cellStyle name="Header1 2 3 3 2 2 5" xfId="18106" xr:uid="{D2815951-2387-43F1-97F2-47EA5C872E22}"/>
    <cellStyle name="Header1 2 3 3 2 2 6" xfId="18107" xr:uid="{160B9E3B-ABAC-4DAA-84EE-22593B78AE84}"/>
    <cellStyle name="Header1 2 3 3 2 2 7" xfId="18108" xr:uid="{032F0AC5-AE84-436A-B421-B909F8B0D398}"/>
    <cellStyle name="Header1 2 3 3 2 2 8" xfId="18109" xr:uid="{38096D1C-5E33-4EF4-B75D-F37F8872A352}"/>
    <cellStyle name="Header1 2 3 3 2 2 9" xfId="18110" xr:uid="{9858B3EE-600B-4C62-8F0F-2F248353A746}"/>
    <cellStyle name="Header1 2 3 3 2 3" xfId="18111" xr:uid="{22FFFA71-628E-4BC0-922D-6C3755A3FC92}"/>
    <cellStyle name="Header1 2 3 3 2 3 2" xfId="18112" xr:uid="{A6C32F30-3D14-464A-B949-3464AEDEF6E1}"/>
    <cellStyle name="Header1 2 3 3 2 3 3" xfId="18113" xr:uid="{DE358758-0233-44A8-AB8E-9CFDA5648A88}"/>
    <cellStyle name="Header1 2 3 3 2 4" xfId="18114" xr:uid="{B04AFFEC-F400-4EBB-9800-E75B2824260C}"/>
    <cellStyle name="Header1 2 3 3 2 4 2" xfId="18115" xr:uid="{2FE4CE6B-02B1-4E2C-BDA3-0D0099597763}"/>
    <cellStyle name="Header1 2 3 3 2 5" xfId="18116" xr:uid="{E5732C0F-4E8E-4EBE-8F43-3A61FC8E956A}"/>
    <cellStyle name="Header1 2 3 3 2 5 2" xfId="18117" xr:uid="{061B9005-50AE-4ADE-958D-46F7FB9D3D9E}"/>
    <cellStyle name="Header1 2 3 3 2 5 3" xfId="18118" xr:uid="{D704FC2F-F272-464C-946C-7AED522BC156}"/>
    <cellStyle name="Header1 2 3 3 2 6" xfId="18119" xr:uid="{A59A194B-8998-4384-BC4D-206A4F917C92}"/>
    <cellStyle name="Header1 2 3 3 3" xfId="18120" xr:uid="{D7E3639A-5188-4F7A-B2C3-B4FBAC0697D2}"/>
    <cellStyle name="Header1 2 3 3 3 2" xfId="18121" xr:uid="{4E24C738-CB90-4752-BEE8-9B53FE1AA678}"/>
    <cellStyle name="Header1 2 3 3 3 2 10" xfId="18122" xr:uid="{E77544FF-D7CF-4C49-8D5E-9F62DA186F84}"/>
    <cellStyle name="Header1 2 3 3 3 2 2" xfId="18123" xr:uid="{EA4FF923-5DAF-46A4-B0F9-C971B93C34FF}"/>
    <cellStyle name="Header1 2 3 3 3 2 2 2" xfId="18124" xr:uid="{F7ABAB56-CC05-4A01-92E6-A5E1014CC347}"/>
    <cellStyle name="Header1 2 3 3 3 2 2 3" xfId="18125" xr:uid="{28399B37-4991-4B71-9A37-99E229B830EB}"/>
    <cellStyle name="Header1 2 3 3 3 2 3" xfId="18126" xr:uid="{8767B2D3-A9AC-42ED-8F79-90E1210F6A41}"/>
    <cellStyle name="Header1 2 3 3 3 2 3 2" xfId="18127" xr:uid="{6B6FE4A6-C280-4BFE-BA9C-5E8A395323B0}"/>
    <cellStyle name="Header1 2 3 3 3 2 3 3" xfId="18128" xr:uid="{4B053213-AAA2-4A51-B359-74EC98EF68F8}"/>
    <cellStyle name="Header1 2 3 3 3 2 4" xfId="18129" xr:uid="{3E591760-470A-4AC3-9A20-8A8EDD036215}"/>
    <cellStyle name="Header1 2 3 3 3 2 4 2" xfId="18130" xr:uid="{EBFEE376-FEFB-4F51-BF4B-E8FF75330AFF}"/>
    <cellStyle name="Header1 2 3 3 3 2 4 3" xfId="18131" xr:uid="{F246D77D-A3FC-4219-9524-16261E18951E}"/>
    <cellStyle name="Header1 2 3 3 3 2 5" xfId="18132" xr:uid="{88F57072-6628-4886-9461-F195DFE8A84B}"/>
    <cellStyle name="Header1 2 3 3 3 2 6" xfId="18133" xr:uid="{E51A5600-C397-4D8E-9F02-9FAD87513258}"/>
    <cellStyle name="Header1 2 3 3 3 2 7" xfId="18134" xr:uid="{83846160-FBE1-4AB3-8EB2-A612DC0D77C5}"/>
    <cellStyle name="Header1 2 3 3 3 2 8" xfId="18135" xr:uid="{461632B1-AA0C-4B6D-9C54-9CFBE635A1B1}"/>
    <cellStyle name="Header1 2 3 3 3 2 9" xfId="18136" xr:uid="{B5751DC2-A17A-4CE9-AD99-D14AB6042A5E}"/>
    <cellStyle name="Header1 2 3 3 3 3" xfId="18137" xr:uid="{6C41118E-EC53-439E-BD74-2FEA5C0F4CAA}"/>
    <cellStyle name="Header1 2 3 3 3 3 2" xfId="18138" xr:uid="{98FE602E-D77B-4DFD-9A86-48D7D673F5C6}"/>
    <cellStyle name="Header1 2 3 3 3 3 3" xfId="18139" xr:uid="{B2DE71D2-48DE-485B-9DD8-6DFDBE8740B6}"/>
    <cellStyle name="Header1 2 3 3 3 4" xfId="18140" xr:uid="{9ABC5FDE-5497-4D86-8B62-6DBC2BBCDF74}"/>
    <cellStyle name="Header1 2 3 3 3 4 2" xfId="18141" xr:uid="{BA95F101-406E-481E-BAC6-80165260A3B0}"/>
    <cellStyle name="Header1 2 3 3 3 4 3" xfId="18142" xr:uid="{501C0326-3E07-40A1-96DF-E6038DCEA8EB}"/>
    <cellStyle name="Header1 2 3 3 3 5" xfId="18143" xr:uid="{9E3908CE-E9FE-435D-B705-C4D7C44F6626}"/>
    <cellStyle name="Header1 2 3 3 4" xfId="18144" xr:uid="{EE1D59FB-3A0F-472D-9CB4-B70A6364B62D}"/>
    <cellStyle name="Header1 2 3 3 4 2" xfId="18145" xr:uid="{E9E9DDB4-DE14-4AF2-B84E-7C3E3C7CC6D7}"/>
    <cellStyle name="Header1 2 3 3 4 2 2" xfId="18146" xr:uid="{DB64CD59-BE0F-4EC3-92E1-4A5175F33F71}"/>
    <cellStyle name="Header1 2 3 3 4 2 3" xfId="18147" xr:uid="{F4F53D5D-03DE-4446-B971-39E7C2ED6C41}"/>
    <cellStyle name="Header1 2 3 3 4 3" xfId="18148" xr:uid="{DE912508-6FE5-4731-93A3-18126E1DE25B}"/>
    <cellStyle name="Header1 2 3 3 4 3 2" xfId="18149" xr:uid="{1C38A0FA-90EE-4C6B-9F27-7B57E9B7AA14}"/>
    <cellStyle name="Header1 2 3 3 4 3 3" xfId="18150" xr:uid="{D988F41C-FFF9-4712-B85D-2C1882685827}"/>
    <cellStyle name="Header1 2 3 3 4 4" xfId="18151" xr:uid="{DAFC979F-BF7D-4304-9381-F66462696AED}"/>
    <cellStyle name="Header1 2 3 4" xfId="18152" xr:uid="{0976DD30-BEAC-4597-9534-683607CEA16D}"/>
    <cellStyle name="Header1 2 3 4 2" xfId="18153" xr:uid="{B88F3AC9-1A06-43D8-9954-1711BF3964F3}"/>
    <cellStyle name="Header1 2 3 4 2 2" xfId="18154" xr:uid="{152E6882-CA64-4702-BA90-55514C5FD751}"/>
    <cellStyle name="Header1 2 3 4 2 2 10" xfId="18155" xr:uid="{E0A6D15F-C3B4-4B5C-9FFB-B9AF7642F58F}"/>
    <cellStyle name="Header1 2 3 4 2 2 2" xfId="18156" xr:uid="{A6555603-6BFC-456C-B2DB-59006B103E18}"/>
    <cellStyle name="Header1 2 3 4 2 2 2 2" xfId="18157" xr:uid="{0349404D-F55A-4644-AD80-78214870CAED}"/>
    <cellStyle name="Header1 2 3 4 2 2 2 3" xfId="18158" xr:uid="{DBC49EF5-880B-4792-B649-7EB69B34BC3B}"/>
    <cellStyle name="Header1 2 3 4 2 2 3" xfId="18159" xr:uid="{1AA01683-14DC-4858-B2CB-76E9C24E8D30}"/>
    <cellStyle name="Header1 2 3 4 2 2 3 2" xfId="18160" xr:uid="{C817D980-C74A-4C4C-AE64-CD2A5720153C}"/>
    <cellStyle name="Header1 2 3 4 2 2 3 3" xfId="18161" xr:uid="{1967C639-647A-46F2-995E-CD9F250379D5}"/>
    <cellStyle name="Header1 2 3 4 2 2 4" xfId="18162" xr:uid="{DD4510D3-123D-4170-85D7-7057B573CA35}"/>
    <cellStyle name="Header1 2 3 4 2 2 4 2" xfId="18163" xr:uid="{F8BE7C40-2C48-4EE2-8265-20B01F27808D}"/>
    <cellStyle name="Header1 2 3 4 2 2 4 3" xfId="18164" xr:uid="{97869596-B43E-4429-9356-B9ADBCE6039D}"/>
    <cellStyle name="Header1 2 3 4 2 2 5" xfId="18165" xr:uid="{A15E66E2-03B3-432F-9CF1-9E39A00283CD}"/>
    <cellStyle name="Header1 2 3 4 2 2 6" xfId="18166" xr:uid="{64AAB358-1271-4D86-9360-DC55356244DC}"/>
    <cellStyle name="Header1 2 3 4 2 2 7" xfId="18167" xr:uid="{E9CBDB2E-E5C5-4D5C-B448-900CFE2CAA58}"/>
    <cellStyle name="Header1 2 3 4 2 2 8" xfId="18168" xr:uid="{27F17EF8-1B10-42F4-ACCF-6ABE573A5D1D}"/>
    <cellStyle name="Header1 2 3 4 2 2 9" xfId="18169" xr:uid="{C9F9F552-865B-4DA8-9FC5-F8C928595E31}"/>
    <cellStyle name="Header1 2 3 4 2 3" xfId="18170" xr:uid="{3518203E-6D62-486C-AAB6-7E689AF2B23B}"/>
    <cellStyle name="Header1 2 3 4 2 3 2" xfId="18171" xr:uid="{5ABBA04B-BB14-406B-A1F2-A92F8FB6B469}"/>
    <cellStyle name="Header1 2 3 4 2 3 3" xfId="18172" xr:uid="{817572AC-4364-45A6-BC28-5326D0E3C1C9}"/>
    <cellStyle name="Header1 2 3 4 2 4" xfId="18173" xr:uid="{F972B4AE-C06E-40DF-A888-3103B12D0260}"/>
    <cellStyle name="Header1 2 3 4 2 4 2" xfId="18174" xr:uid="{4598208F-311D-481D-AAC0-C5CAA2E46A53}"/>
    <cellStyle name="Header1 2 3 4 2 4 3" xfId="18175" xr:uid="{522743F9-CFFE-4BE6-A4EA-05F7CFF87275}"/>
    <cellStyle name="Header1 2 3 4 2 5" xfId="18176" xr:uid="{089DA6FE-BEEF-4355-A4FC-74069F19E525}"/>
    <cellStyle name="Header1 2 3 4 3" xfId="18177" xr:uid="{BFD1B0BC-01B6-4D03-91D7-46492A571C73}"/>
    <cellStyle name="Header1 2 3 4 3 2" xfId="18178" xr:uid="{8263108D-F31D-423B-BE26-9EBE070104E3}"/>
    <cellStyle name="Header1 2 3 4 3 2 10" xfId="18179" xr:uid="{54DB05AE-12C8-48DA-8B63-5D7B1D96353E}"/>
    <cellStyle name="Header1 2 3 4 3 2 2" xfId="18180" xr:uid="{1985DB9E-3AE7-4B49-8E76-CE2B498BDA73}"/>
    <cellStyle name="Header1 2 3 4 3 2 2 2" xfId="18181" xr:uid="{E28C3CDE-37E5-4E0B-96EA-D053014B137E}"/>
    <cellStyle name="Header1 2 3 4 3 2 2 3" xfId="18182" xr:uid="{B1672D3D-5A03-41FC-BE13-6A32B2DC4CE5}"/>
    <cellStyle name="Header1 2 3 4 3 2 3" xfId="18183" xr:uid="{8067BB60-B358-4C51-8DEC-6D56D43B8346}"/>
    <cellStyle name="Header1 2 3 4 3 2 3 2" xfId="18184" xr:uid="{D0DEC093-E621-4282-9237-AB6E9E7FF9D9}"/>
    <cellStyle name="Header1 2 3 4 3 2 3 3" xfId="18185" xr:uid="{22F9F6DA-C64F-4D35-9350-2DABF97C9A41}"/>
    <cellStyle name="Header1 2 3 4 3 2 4" xfId="18186" xr:uid="{44CA7E76-A708-4D2D-AC09-18EC7A965A3E}"/>
    <cellStyle name="Header1 2 3 4 3 2 4 2" xfId="18187" xr:uid="{CB1AEE3B-C2FD-4768-A804-BC1B577D42D9}"/>
    <cellStyle name="Header1 2 3 4 3 2 4 3" xfId="18188" xr:uid="{59B72277-37B6-4A76-A552-9B3DA3C6E3D8}"/>
    <cellStyle name="Header1 2 3 4 3 2 5" xfId="18189" xr:uid="{D44E16E1-BF57-4A17-9F87-470078C7081F}"/>
    <cellStyle name="Header1 2 3 4 3 2 6" xfId="18190" xr:uid="{B8291B06-A6F2-4FD1-B587-491BEC9A1126}"/>
    <cellStyle name="Header1 2 3 4 3 2 7" xfId="18191" xr:uid="{1787E9B8-BB1A-45D5-B446-81E995291170}"/>
    <cellStyle name="Header1 2 3 4 3 2 8" xfId="18192" xr:uid="{08410F5A-1BED-4957-BE2C-924AEA53F643}"/>
    <cellStyle name="Header1 2 3 4 3 2 9" xfId="18193" xr:uid="{878847A8-9B3C-4683-B276-9DE0AA570540}"/>
    <cellStyle name="Header1 2 3 4 3 3" xfId="18194" xr:uid="{B3E8CC0A-2D19-43A6-AE55-D737D6D32844}"/>
    <cellStyle name="Header1 2 3 4 3 3 2" xfId="18195" xr:uid="{E26F60E9-3DF9-4044-87E5-094E601F16F0}"/>
    <cellStyle name="Header1 2 3 4 3 3 3" xfId="18196" xr:uid="{3B72E9FF-16E0-4CF1-B408-D20AF1CC540F}"/>
    <cellStyle name="Header1 2 3 4 3 4" xfId="18197" xr:uid="{377FDB77-40A3-4EED-9EA7-F7968CA440B9}"/>
    <cellStyle name="Header1 2 3 4 4" xfId="18198" xr:uid="{8F2A7118-1806-48B7-91A7-04BCB7FDA3F3}"/>
    <cellStyle name="Header1 2 3 4 4 10" xfId="18199" xr:uid="{A7530421-8484-4E2D-B6CA-B8F844CE8A98}"/>
    <cellStyle name="Header1 2 3 4 4 2" xfId="18200" xr:uid="{BF9C5686-C872-4D35-B332-9BFB05AD1614}"/>
    <cellStyle name="Header1 2 3 4 4 2 2" xfId="18201" xr:uid="{E59E44DD-564C-48CE-9DC4-F7C0888C73F2}"/>
    <cellStyle name="Header1 2 3 4 4 2 3" xfId="18202" xr:uid="{605572EB-2231-434C-B8AC-1DF032C3415A}"/>
    <cellStyle name="Header1 2 3 4 4 3" xfId="18203" xr:uid="{1FFA0DAC-67FE-4364-AFAA-99A7E8062DAC}"/>
    <cellStyle name="Header1 2 3 4 4 3 2" xfId="18204" xr:uid="{D7172D11-DE0A-42C9-8D22-797A3C84AE5F}"/>
    <cellStyle name="Header1 2 3 4 4 3 3" xfId="18205" xr:uid="{F899A815-51FC-49C0-B58F-840606040537}"/>
    <cellStyle name="Header1 2 3 4 4 4" xfId="18206" xr:uid="{2012C86B-5417-4375-85D3-4B705F5446E5}"/>
    <cellStyle name="Header1 2 3 4 4 4 2" xfId="18207" xr:uid="{DB5A3B00-B3B6-43CD-8AE5-CEA0C6CD190D}"/>
    <cellStyle name="Header1 2 3 4 4 4 3" xfId="18208" xr:uid="{A2AF672B-CC43-43D7-90FC-19800C403E4B}"/>
    <cellStyle name="Header1 2 3 4 4 5" xfId="18209" xr:uid="{05BEDDBD-9956-4ACE-9D97-F7D203CB1B49}"/>
    <cellStyle name="Header1 2 3 4 4 6" xfId="18210" xr:uid="{C18BC5AB-3538-4236-B3E3-BB46BAA243EE}"/>
    <cellStyle name="Header1 2 3 4 4 7" xfId="18211" xr:uid="{5496EDE6-72B9-4B83-9865-C2A91FCEFF45}"/>
    <cellStyle name="Header1 2 3 4 4 8" xfId="18212" xr:uid="{FF7DEA81-9885-493E-9AFE-F536604BF34D}"/>
    <cellStyle name="Header1 2 3 4 4 9" xfId="18213" xr:uid="{B1BAA21F-264A-4529-B526-9551FB2B2FFC}"/>
    <cellStyle name="Header1 2 3 4 5" xfId="18214" xr:uid="{449A8CEF-5151-47F9-9245-9EEDAB35A80D}"/>
    <cellStyle name="Header1 2 3 4 5 2" xfId="18215" xr:uid="{2FE0AEE4-63AD-4C14-9D06-A54188FF0363}"/>
    <cellStyle name="Header1 2 3 4 6" xfId="18216" xr:uid="{4DE70659-A7D3-4E1A-A099-F46BCD13A2AB}"/>
    <cellStyle name="Header1 2 3 4 6 2" xfId="18217" xr:uid="{B162C862-99BF-4082-B4AF-B43FF62ED4EE}"/>
    <cellStyle name="Header1 2 3 4 6 3" xfId="18218" xr:uid="{FF4503B1-6949-4808-8483-BD6D5C8BB16E}"/>
    <cellStyle name="Header1 2 3 5" xfId="18219" xr:uid="{B9C0DC70-2DCA-4F62-9E4E-4DC6AAA9D865}"/>
    <cellStyle name="Header1 2 3 5 2" xfId="18220" xr:uid="{DF6D9ED2-FFAF-45EA-8509-93CCB094E894}"/>
    <cellStyle name="Header1 2 3 5 2 10" xfId="18221" xr:uid="{E3686838-849B-4B37-AE0F-5A62B5AF6164}"/>
    <cellStyle name="Header1 2 3 5 2 2" xfId="18222" xr:uid="{9B95BFCE-8447-464A-A091-941830ABDDA6}"/>
    <cellStyle name="Header1 2 3 5 2 2 2" xfId="18223" xr:uid="{711E8E70-256F-466C-9F77-B6E390D31DAA}"/>
    <cellStyle name="Header1 2 3 5 2 2 3" xfId="18224" xr:uid="{3C77E803-1B35-4C73-A728-2650E7168D87}"/>
    <cellStyle name="Header1 2 3 5 2 3" xfId="18225" xr:uid="{24068853-225F-4B60-AF09-06388BDF22B3}"/>
    <cellStyle name="Header1 2 3 5 2 3 2" xfId="18226" xr:uid="{F912FBFF-D678-4B51-965C-733D640212C9}"/>
    <cellStyle name="Header1 2 3 5 2 3 3" xfId="18227" xr:uid="{0E95F288-046C-4407-B6C6-AE2CD48032BC}"/>
    <cellStyle name="Header1 2 3 5 2 4" xfId="18228" xr:uid="{07025D18-93FB-47C7-A450-A59E61055C26}"/>
    <cellStyle name="Header1 2 3 5 2 4 2" xfId="18229" xr:uid="{D25FA1DD-B183-48A8-9609-1DF3ABCF75D4}"/>
    <cellStyle name="Header1 2 3 5 2 4 3" xfId="18230" xr:uid="{32A5D398-42B0-46C5-A7DF-07785403869D}"/>
    <cellStyle name="Header1 2 3 5 2 5" xfId="18231" xr:uid="{D9B3D96D-6336-433C-BBCD-24C97DC26F24}"/>
    <cellStyle name="Header1 2 3 5 2 6" xfId="18232" xr:uid="{690C9EA4-ACA1-427A-95AC-D10761A64076}"/>
    <cellStyle name="Header1 2 3 5 2 7" xfId="18233" xr:uid="{3AB0A603-6580-4622-A41C-56997528DA40}"/>
    <cellStyle name="Header1 2 3 5 2 8" xfId="18234" xr:uid="{FA3993C4-DD16-4B2B-83A4-105401B6CB16}"/>
    <cellStyle name="Header1 2 3 5 2 9" xfId="18235" xr:uid="{E2B60B01-BBA5-4BB7-B4E8-16DD9A552053}"/>
    <cellStyle name="Header1 2 3 5 3" xfId="18236" xr:uid="{C5E877EF-7E9E-44C7-8952-F89BD53137F1}"/>
    <cellStyle name="Header1 2 3 5 3 2" xfId="18237" xr:uid="{004AE5DF-0823-4EFD-88DE-491878C52FFF}"/>
    <cellStyle name="Header1 2 3 5 3 3" xfId="18238" xr:uid="{C8DDDDA9-978F-485D-85F8-951E17DAA2D0}"/>
    <cellStyle name="Header1 2 3 5 4" xfId="18239" xr:uid="{97CFC810-6A17-40F1-A08D-203BF3F030CB}"/>
    <cellStyle name="Header1 2 3 5 4 2" xfId="18240" xr:uid="{C40D96C5-1AB9-47A1-A443-31B1F323AD62}"/>
    <cellStyle name="Header1 2 3 5 4 3" xfId="18241" xr:uid="{B262BB34-41BF-4DA5-8B04-70D8E30B4ED3}"/>
    <cellStyle name="Header1 2 3 5 5" xfId="18242" xr:uid="{AED26C5A-6DEF-4AE3-9ABA-6CBA3534EEA8}"/>
    <cellStyle name="Header1 2 3 6" xfId="18243" xr:uid="{BE08FF55-43A5-4DCB-AFC8-889ECE6DEF2F}"/>
    <cellStyle name="Header1 2 3 6 2" xfId="18244" xr:uid="{B8B0D71F-1CFB-485D-809A-A49F0E60BAA2}"/>
    <cellStyle name="Header1 2 3 6 2 10" xfId="18245" xr:uid="{2E6CF056-F8A7-4ED7-9116-D7E198FE5939}"/>
    <cellStyle name="Header1 2 3 6 2 2" xfId="18246" xr:uid="{D6000541-E321-4A25-B3B5-D3B1C6D8B74D}"/>
    <cellStyle name="Header1 2 3 6 2 2 2" xfId="18247" xr:uid="{60607AA5-85EA-40DA-A2D1-E372B2AC6118}"/>
    <cellStyle name="Header1 2 3 6 2 2 3" xfId="18248" xr:uid="{F748E77A-24E6-4747-A84F-EC1BA931439F}"/>
    <cellStyle name="Header1 2 3 6 2 3" xfId="18249" xr:uid="{D6F199E2-AD13-4F92-8BD1-E553DD789B0A}"/>
    <cellStyle name="Header1 2 3 6 2 3 2" xfId="18250" xr:uid="{E8424D33-8462-40C2-85FC-7DDF0330F088}"/>
    <cellStyle name="Header1 2 3 6 2 3 3" xfId="18251" xr:uid="{6A559EFB-A9DE-4306-A022-309AD47C4E66}"/>
    <cellStyle name="Header1 2 3 6 2 4" xfId="18252" xr:uid="{0D3F401D-8DBB-44FC-91B7-A02916728F81}"/>
    <cellStyle name="Header1 2 3 6 2 4 2" xfId="18253" xr:uid="{4BF17ECA-0DED-421F-9F34-FEFA92C4774B}"/>
    <cellStyle name="Header1 2 3 6 2 4 3" xfId="18254" xr:uid="{B96488FF-692F-4CF1-A71D-9315141BEBDB}"/>
    <cellStyle name="Header1 2 3 6 2 5" xfId="18255" xr:uid="{0B628B61-A311-4FA8-BE95-9830B1F26B0F}"/>
    <cellStyle name="Header1 2 3 6 2 6" xfId="18256" xr:uid="{9572E3AC-8E14-4BA3-8620-B50B74353AD7}"/>
    <cellStyle name="Header1 2 3 6 2 7" xfId="18257" xr:uid="{6F0AFB79-DF7F-4932-B002-5C61045D8B5D}"/>
    <cellStyle name="Header1 2 3 6 2 8" xfId="18258" xr:uid="{2715B5CE-3EFD-413E-A6F4-B051DB35AF6D}"/>
    <cellStyle name="Header1 2 3 6 2 9" xfId="18259" xr:uid="{615468C5-7249-4B2C-9235-48945C6BC352}"/>
    <cellStyle name="Header1 2 3 6 3" xfId="18260" xr:uid="{A60A997D-9A3A-4321-8049-6FB415971AA6}"/>
    <cellStyle name="Header1 2 3 6 3 2" xfId="18261" xr:uid="{D1D30FE3-EAF2-4FA2-BFD0-192160B1ACA3}"/>
    <cellStyle name="Header1 2 3 6 3 3" xfId="18262" xr:uid="{D0F6459D-549D-438D-BA51-147317149F15}"/>
    <cellStyle name="Header1 2 3 6 4" xfId="18263" xr:uid="{C031C51C-210D-41BD-AB8C-AFC87E2D628D}"/>
    <cellStyle name="Header1 2 3 7" xfId="18264" xr:uid="{6FA5C08C-CD44-4493-869B-0EF0FDC4754C}"/>
    <cellStyle name="Header1 2 3 7 10" xfId="18265" xr:uid="{DCB2049E-7AEF-4189-9966-D690C51A326C}"/>
    <cellStyle name="Header1 2 3 7 2" xfId="18266" xr:uid="{60F96396-CCBB-4F57-9085-D02BE8DB9186}"/>
    <cellStyle name="Header1 2 3 7 2 2" xfId="18267" xr:uid="{9996EEE4-1725-477A-A055-8D841EADC8BA}"/>
    <cellStyle name="Header1 2 3 7 2 3" xfId="18268" xr:uid="{1FFA40FF-89FE-4211-A96C-EE15C0FBE446}"/>
    <cellStyle name="Header1 2 3 7 3" xfId="18269" xr:uid="{1CF64B66-3F99-4E48-AAC8-7F94EA2FA3A7}"/>
    <cellStyle name="Header1 2 3 7 3 2" xfId="18270" xr:uid="{B88066DF-6E24-4A16-824D-CFBD05E85DB6}"/>
    <cellStyle name="Header1 2 3 7 3 3" xfId="18271" xr:uid="{236F9DF3-31C7-437A-B8A7-43E5ABC719F4}"/>
    <cellStyle name="Header1 2 3 7 4" xfId="18272" xr:uid="{6CD017FD-F2B6-4DB0-915C-88780EFDC81E}"/>
    <cellStyle name="Header1 2 3 7 4 2" xfId="18273" xr:uid="{A7A191B9-10C9-4DE4-BDB8-FF87BEDD3AC6}"/>
    <cellStyle name="Header1 2 3 7 4 3" xfId="18274" xr:uid="{8415C186-681F-4619-A35F-B4A97ACB3A29}"/>
    <cellStyle name="Header1 2 3 7 5" xfId="18275" xr:uid="{7591B62C-0B6E-4D18-A141-57D93B9417E9}"/>
    <cellStyle name="Header1 2 3 7 6" xfId="18276" xr:uid="{60D799FC-C866-47D8-AFD9-B64873E07FFE}"/>
    <cellStyle name="Header1 2 3 7 7" xfId="18277" xr:uid="{F75EB576-F0EA-4C19-B3DE-6D0A4283335F}"/>
    <cellStyle name="Header1 2 3 7 8" xfId="18278" xr:uid="{82467489-6C9D-432C-A656-FB00739232CB}"/>
    <cellStyle name="Header1 2 3 7 9" xfId="18279" xr:uid="{40EA5CE3-B0C3-48D7-AEFA-841232E9EDDD}"/>
    <cellStyle name="Header1 2 3 8" xfId="18280" xr:uid="{01CAE01A-3CE6-4989-860A-4F326774590F}"/>
    <cellStyle name="Header1 2 3 8 2" xfId="18281" xr:uid="{3E24FDBE-E49C-45DA-B95A-1FFA6EDEBAF4}"/>
    <cellStyle name="Header1 2 3 8 3" xfId="18282" xr:uid="{FC559608-8276-40C4-B17A-042AC4EBA718}"/>
    <cellStyle name="Header1 2 4" xfId="18283" xr:uid="{C194A67A-4C5C-491C-BA35-C44635C70B26}"/>
    <cellStyle name="Header1 2 4 2" xfId="18284" xr:uid="{969BDA06-8048-4C2E-A15A-A0CC73B13DFB}"/>
    <cellStyle name="Header1 2 4 2 2" xfId="18285" xr:uid="{6D862073-58CC-4411-96D6-E877B327774F}"/>
    <cellStyle name="Header1 2 4 2 2 2" xfId="18286" xr:uid="{9ABF856F-971A-480B-AC86-01DB01A56149}"/>
    <cellStyle name="Header1 2 4 2 2 2 10" xfId="18287" xr:uid="{43C37DCC-B492-442F-861D-0615011383E9}"/>
    <cellStyle name="Header1 2 4 2 2 2 2" xfId="18288" xr:uid="{DB59165B-5D36-4219-B23A-3F9D42209DAA}"/>
    <cellStyle name="Header1 2 4 2 2 2 2 2" xfId="18289" xr:uid="{D9999A75-FB84-4C99-8C6C-311BFDDE1412}"/>
    <cellStyle name="Header1 2 4 2 2 2 2 3" xfId="18290" xr:uid="{026C495E-B128-4C87-921F-FB75FD825630}"/>
    <cellStyle name="Header1 2 4 2 2 2 3" xfId="18291" xr:uid="{63D662F0-8968-4C2F-AB7D-4425759BC6B3}"/>
    <cellStyle name="Header1 2 4 2 2 2 3 2" xfId="18292" xr:uid="{9246CDA1-6C5A-411C-BF12-6FB8B95C8ABE}"/>
    <cellStyle name="Header1 2 4 2 2 2 3 3" xfId="18293" xr:uid="{A28CBE2E-2BBA-4D64-9183-92D8F9CC86D1}"/>
    <cellStyle name="Header1 2 4 2 2 2 4" xfId="18294" xr:uid="{0B60DE6B-1179-487C-8985-756CA1F395C2}"/>
    <cellStyle name="Header1 2 4 2 2 2 4 2" xfId="18295" xr:uid="{4E0891A0-0A0C-4D3E-9D6B-F1C3C4063092}"/>
    <cellStyle name="Header1 2 4 2 2 2 4 3" xfId="18296" xr:uid="{3643BD91-899F-41AA-B7F0-F5EA48BA8610}"/>
    <cellStyle name="Header1 2 4 2 2 2 5" xfId="18297" xr:uid="{286000C0-1B64-49BA-AF5A-55CD870F5733}"/>
    <cellStyle name="Header1 2 4 2 2 2 6" xfId="18298" xr:uid="{2EF69519-6DF8-4692-A3B6-504802DB2524}"/>
    <cellStyle name="Header1 2 4 2 2 2 7" xfId="18299" xr:uid="{805AB66A-34F6-494B-9560-8DD0424922E8}"/>
    <cellStyle name="Header1 2 4 2 2 2 8" xfId="18300" xr:uid="{339BEB93-3638-418A-ACDF-C8174572C3D1}"/>
    <cellStyle name="Header1 2 4 2 2 2 9" xfId="18301" xr:uid="{A623953D-6799-4004-99CB-650C13B8D857}"/>
    <cellStyle name="Header1 2 4 2 2 3" xfId="18302" xr:uid="{71BF57AB-6317-42EF-9B95-7ECD9526BA9A}"/>
    <cellStyle name="Header1 2 4 2 2 3 2" xfId="18303" xr:uid="{38DD3CF8-B1AB-425C-A36C-5A08D6919D5F}"/>
    <cellStyle name="Header1 2 4 2 2 3 3" xfId="18304" xr:uid="{715E2B2A-CFF8-469E-91B2-0EB9BADD80AC}"/>
    <cellStyle name="Header1 2 4 2 2 4" xfId="18305" xr:uid="{8512686F-13A0-4C33-9598-81D17A460AB5}"/>
    <cellStyle name="Header1 2 4 2 2 4 2" xfId="18306" xr:uid="{255383F1-7733-4AAA-AEED-D8EF137A54E5}"/>
    <cellStyle name="Header1 2 4 2 2 5" xfId="18307" xr:uid="{3649D959-5796-4749-B9CC-ABA3E57EF248}"/>
    <cellStyle name="Header1 2 4 2 2 5 2" xfId="18308" xr:uid="{2FCD3586-91CB-4FF9-8EA8-F3ADF73B4D7E}"/>
    <cellStyle name="Header1 2 4 2 2 5 3" xfId="18309" xr:uid="{97E58D9F-C27B-4ADE-A9F3-CAC46E6137DA}"/>
    <cellStyle name="Header1 2 4 2 2 6" xfId="18310" xr:uid="{EA11CA05-0547-4C43-8F47-1CBB7EA67BC7}"/>
    <cellStyle name="Header1 2 4 2 3" xfId="18311" xr:uid="{6B3F7D39-B2E4-40FD-BF2B-581E182D0BA5}"/>
    <cellStyle name="Header1 2 4 2 3 2" xfId="18312" xr:uid="{D090E01E-EBBC-4E56-B490-3C431A6BDA3E}"/>
    <cellStyle name="Header1 2 4 2 3 2 10" xfId="18313" xr:uid="{897998BC-650B-46A2-AAA3-D1BBCCE8982F}"/>
    <cellStyle name="Header1 2 4 2 3 2 2" xfId="18314" xr:uid="{C6E61A10-F92E-4D4D-98A9-E5B89A4B1E65}"/>
    <cellStyle name="Header1 2 4 2 3 2 2 2" xfId="18315" xr:uid="{22C8AD40-E3B6-4D79-94DB-F9F945E7A37E}"/>
    <cellStyle name="Header1 2 4 2 3 2 2 3" xfId="18316" xr:uid="{F25FABC4-7499-401A-90EB-353C8411864E}"/>
    <cellStyle name="Header1 2 4 2 3 2 3" xfId="18317" xr:uid="{1BE76AD7-EE2D-4C77-B30B-AA35D4FE46AE}"/>
    <cellStyle name="Header1 2 4 2 3 2 3 2" xfId="18318" xr:uid="{604F957F-13E6-447A-A9AE-68DCAF840C58}"/>
    <cellStyle name="Header1 2 4 2 3 2 3 3" xfId="18319" xr:uid="{6E637CC4-7C9D-4117-8957-1803074EE626}"/>
    <cellStyle name="Header1 2 4 2 3 2 4" xfId="18320" xr:uid="{00399AC0-CA94-4490-BD37-218153FA6834}"/>
    <cellStyle name="Header1 2 4 2 3 2 4 2" xfId="18321" xr:uid="{854989E4-A56D-4A4B-A96E-32093227CFBE}"/>
    <cellStyle name="Header1 2 4 2 3 2 4 3" xfId="18322" xr:uid="{3B957342-868C-4E22-9D4F-8F5ED737CF9B}"/>
    <cellStyle name="Header1 2 4 2 3 2 5" xfId="18323" xr:uid="{BAE13498-FE55-4659-B48E-055687E85A95}"/>
    <cellStyle name="Header1 2 4 2 3 2 6" xfId="18324" xr:uid="{DFE7E3D5-9839-45D7-A0F1-C8435BD98909}"/>
    <cellStyle name="Header1 2 4 2 3 2 7" xfId="18325" xr:uid="{98B237FB-2BED-4E5A-97F6-F82BDF5554E0}"/>
    <cellStyle name="Header1 2 4 2 3 2 8" xfId="18326" xr:uid="{2329D711-9754-419D-861B-373B79E491F1}"/>
    <cellStyle name="Header1 2 4 2 3 2 9" xfId="18327" xr:uid="{1BE3B3A6-F5D3-4F93-B182-F3F78FC43581}"/>
    <cellStyle name="Header1 2 4 2 3 3" xfId="18328" xr:uid="{4A8F5757-1062-4E31-A290-EEA7CF9D5138}"/>
    <cellStyle name="Header1 2 4 2 3 3 2" xfId="18329" xr:uid="{48EE13A9-0052-4B0C-90F7-41BFD7FDC1CE}"/>
    <cellStyle name="Header1 2 4 2 3 3 3" xfId="18330" xr:uid="{796083A0-0395-4F86-8387-BE415CF023D9}"/>
    <cellStyle name="Header1 2 4 2 3 4" xfId="18331" xr:uid="{6A8ED86B-97C5-42AF-81E4-E9B983709EA4}"/>
    <cellStyle name="Header1 2 4 2 3 4 2" xfId="18332" xr:uid="{07C162BE-2764-477C-9065-6E1311182590}"/>
    <cellStyle name="Header1 2 4 2 3 4 3" xfId="18333" xr:uid="{4E901ACA-88CF-42D8-BE0E-8034BE1013C2}"/>
    <cellStyle name="Header1 2 4 2 3 5" xfId="18334" xr:uid="{F8FF6009-C31B-499B-8B82-AE90F758EC44}"/>
    <cellStyle name="Header1 2 4 2 4" xfId="18335" xr:uid="{572395DE-1282-44D3-A662-E156A33668DF}"/>
    <cellStyle name="Header1 2 4 2 4 2" xfId="18336" xr:uid="{B12E1468-B041-469E-A215-36DC19CBE259}"/>
    <cellStyle name="Header1 2 4 2 4 2 2" xfId="18337" xr:uid="{D535E9BC-6E9C-4B21-A8A6-6902E4C01D3B}"/>
    <cellStyle name="Header1 2 4 2 4 2 3" xfId="18338" xr:uid="{980C9953-6F7C-4729-92A2-ECC1BAA7704D}"/>
    <cellStyle name="Header1 2 4 2 4 3" xfId="18339" xr:uid="{FB9E02D8-7344-43D9-A09D-A5B22C6F27FF}"/>
    <cellStyle name="Header1 2 4 2 4 3 2" xfId="18340" xr:uid="{5F3CCBE0-9231-4691-9FCE-67AF855CC491}"/>
    <cellStyle name="Header1 2 4 2 4 3 3" xfId="18341" xr:uid="{32561E68-7F4D-41E6-B602-7C513D415061}"/>
    <cellStyle name="Header1 2 4 2 4 4" xfId="18342" xr:uid="{1DD4E903-A233-4EF1-A37E-93BBB95A8464}"/>
    <cellStyle name="Header1 2 4 3" xfId="18343" xr:uid="{D6CF7D12-344D-4A6A-A39C-F456E0D07857}"/>
    <cellStyle name="Header1 2 4 3 2" xfId="18344" xr:uid="{BB83A923-39A7-4443-BD63-D9B9E625BD97}"/>
    <cellStyle name="Header1 2 4 3 2 2" xfId="18345" xr:uid="{C926F1E7-A40F-4B87-8DC9-892388BB0E9E}"/>
    <cellStyle name="Header1 2 4 3 2 2 10" xfId="18346" xr:uid="{FA8F148D-ABA8-48C2-885D-4C28917220CD}"/>
    <cellStyle name="Header1 2 4 3 2 2 2" xfId="18347" xr:uid="{2110165C-1C0B-466F-9129-0FE528F12CBE}"/>
    <cellStyle name="Header1 2 4 3 2 2 2 2" xfId="18348" xr:uid="{53AED542-6EBE-4F1D-B73B-2C092AE5E41B}"/>
    <cellStyle name="Header1 2 4 3 2 2 2 3" xfId="18349" xr:uid="{540F9C50-3C34-470C-AE22-ABD4E05D1482}"/>
    <cellStyle name="Header1 2 4 3 2 2 3" xfId="18350" xr:uid="{9BA41B71-6E91-4A27-ADE2-49E5446CA1B6}"/>
    <cellStyle name="Header1 2 4 3 2 2 3 2" xfId="18351" xr:uid="{3DC52123-FA40-4C60-9CFE-6796EA6AF04A}"/>
    <cellStyle name="Header1 2 4 3 2 2 3 3" xfId="18352" xr:uid="{C721B545-7A1B-4D22-B562-E21D1B2A9ABB}"/>
    <cellStyle name="Header1 2 4 3 2 2 4" xfId="18353" xr:uid="{02EBFC80-AA24-4C87-8918-E82691D27B94}"/>
    <cellStyle name="Header1 2 4 3 2 2 4 2" xfId="18354" xr:uid="{C205883E-C428-4BFC-B49D-1F46C791BF7D}"/>
    <cellStyle name="Header1 2 4 3 2 2 4 3" xfId="18355" xr:uid="{D48FF62B-CF2B-48AE-87FE-47B7879EC1FF}"/>
    <cellStyle name="Header1 2 4 3 2 2 5" xfId="18356" xr:uid="{194396D1-229F-42F5-947F-8F6D0F37742B}"/>
    <cellStyle name="Header1 2 4 3 2 2 6" xfId="18357" xr:uid="{C367C3E4-7516-4E4C-BA41-011CAA1F3C0D}"/>
    <cellStyle name="Header1 2 4 3 2 2 7" xfId="18358" xr:uid="{91AD8A51-BDF4-4AF6-BE37-C9C4323F38A4}"/>
    <cellStyle name="Header1 2 4 3 2 2 8" xfId="18359" xr:uid="{DDF3085B-0EFD-401B-8E27-B2BDDFAA279D}"/>
    <cellStyle name="Header1 2 4 3 2 2 9" xfId="18360" xr:uid="{755B1120-E0FC-47F2-A4ED-8AD2E18C8282}"/>
    <cellStyle name="Header1 2 4 3 2 3" xfId="18361" xr:uid="{C9FD4BBB-8CFF-4296-9B62-024F7C1139B2}"/>
    <cellStyle name="Header1 2 4 3 2 3 2" xfId="18362" xr:uid="{B3495F1D-C15D-4F99-9028-A775F87DEEB2}"/>
    <cellStyle name="Header1 2 4 3 2 3 3" xfId="18363" xr:uid="{B09693FD-1C0D-4A8C-B5E5-B53C85437680}"/>
    <cellStyle name="Header1 2 4 3 2 4" xfId="18364" xr:uid="{AB48FF2F-52AE-4E86-9104-219F3B4A6C83}"/>
    <cellStyle name="Header1 2 4 3 2 4 2" xfId="18365" xr:uid="{987BA18A-170E-4411-AC17-9FE7AAC165FA}"/>
    <cellStyle name="Header1 2 4 3 2 4 3" xfId="18366" xr:uid="{BD8A5A88-0E26-409F-88BA-56C939058B95}"/>
    <cellStyle name="Header1 2 4 3 2 5" xfId="18367" xr:uid="{29E2410C-62BD-43E6-8872-4ECFFF99812B}"/>
    <cellStyle name="Header1 2 4 3 3" xfId="18368" xr:uid="{82910DC6-DAEC-4F24-ACCB-CE91062C8257}"/>
    <cellStyle name="Header1 2 4 3 3 2" xfId="18369" xr:uid="{BC91562E-3CCC-4903-9A03-FB74C5018F57}"/>
    <cellStyle name="Header1 2 4 3 3 2 10" xfId="18370" xr:uid="{C9C26980-9666-4767-A89A-38C55A2B83C3}"/>
    <cellStyle name="Header1 2 4 3 3 2 2" xfId="18371" xr:uid="{2E8F1D5C-C278-4E64-8AD5-4438D0EE4CA0}"/>
    <cellStyle name="Header1 2 4 3 3 2 2 2" xfId="18372" xr:uid="{0D222046-4A4A-45C4-BB47-543B15601A01}"/>
    <cellStyle name="Header1 2 4 3 3 2 2 3" xfId="18373" xr:uid="{07961712-22D2-49EC-9814-8D836780A839}"/>
    <cellStyle name="Header1 2 4 3 3 2 3" xfId="18374" xr:uid="{FDB78FD5-B196-4C2F-AA6D-E81ADBD8D3F7}"/>
    <cellStyle name="Header1 2 4 3 3 2 3 2" xfId="18375" xr:uid="{A29E43CA-C58F-46DE-A69E-23B7D1D52FCE}"/>
    <cellStyle name="Header1 2 4 3 3 2 3 3" xfId="18376" xr:uid="{5BF1CCCB-E8CC-41E2-813B-A0363765AAA1}"/>
    <cellStyle name="Header1 2 4 3 3 2 4" xfId="18377" xr:uid="{C4EE9144-95A6-46A7-904A-E7430E5FAC9A}"/>
    <cellStyle name="Header1 2 4 3 3 2 4 2" xfId="18378" xr:uid="{7C2BF8E6-02FB-4176-BC2E-33968082FCE2}"/>
    <cellStyle name="Header1 2 4 3 3 2 4 3" xfId="18379" xr:uid="{4D8C5BFE-8995-4A55-BA11-4C3CD06BBE32}"/>
    <cellStyle name="Header1 2 4 3 3 2 5" xfId="18380" xr:uid="{70ECCC18-A713-4D5E-8ACC-AE4B16666EE3}"/>
    <cellStyle name="Header1 2 4 3 3 2 6" xfId="18381" xr:uid="{5040CB99-CABA-4117-A269-1B285203EA6B}"/>
    <cellStyle name="Header1 2 4 3 3 2 7" xfId="18382" xr:uid="{04DCDBCA-5806-445F-A886-C7BC2D403846}"/>
    <cellStyle name="Header1 2 4 3 3 2 8" xfId="18383" xr:uid="{FA28564F-F6C9-491D-9AB0-EE4D9F1EE469}"/>
    <cellStyle name="Header1 2 4 3 3 2 9" xfId="18384" xr:uid="{764BFABE-576A-4F03-BD8D-93C173F88188}"/>
    <cellStyle name="Header1 2 4 3 3 3" xfId="18385" xr:uid="{017FAAA5-DFE8-4217-9B9D-A61007D2D060}"/>
    <cellStyle name="Header1 2 4 3 3 3 2" xfId="18386" xr:uid="{6DCBE8DB-06B5-437A-AB32-F7D3B52E5C10}"/>
    <cellStyle name="Header1 2 4 3 3 3 3" xfId="18387" xr:uid="{EEF3BB78-9D37-437F-A802-3FFCAF2B5E35}"/>
    <cellStyle name="Header1 2 4 3 3 4" xfId="18388" xr:uid="{C22D5E04-A21D-41E6-BB7D-89F88D86B91E}"/>
    <cellStyle name="Header1 2 4 3 4" xfId="18389" xr:uid="{E2748D6C-F1A3-440B-ACC4-73E9C7CB7EC6}"/>
    <cellStyle name="Header1 2 4 3 4 10" xfId="18390" xr:uid="{8C4622EC-4A72-433E-886D-CFD3B74EB01E}"/>
    <cellStyle name="Header1 2 4 3 4 2" xfId="18391" xr:uid="{F289E050-A70E-4A62-BD3C-42DC406CBBB4}"/>
    <cellStyle name="Header1 2 4 3 4 2 2" xfId="18392" xr:uid="{5E5C9D03-88DF-4E2E-B74D-39E3136BDA36}"/>
    <cellStyle name="Header1 2 4 3 4 2 3" xfId="18393" xr:uid="{793B1392-DE9F-415C-990E-CEF9DE3110AE}"/>
    <cellStyle name="Header1 2 4 3 4 3" xfId="18394" xr:uid="{E5A5FD09-2621-4616-9252-06B593AB15DC}"/>
    <cellStyle name="Header1 2 4 3 4 3 2" xfId="18395" xr:uid="{33510539-AE8A-4DFB-A5F9-B0B6FEC48CFF}"/>
    <cellStyle name="Header1 2 4 3 4 3 3" xfId="18396" xr:uid="{1CD7A925-7FB9-4E85-87C2-8DC68A26F35C}"/>
    <cellStyle name="Header1 2 4 3 4 4" xfId="18397" xr:uid="{16EDFBE6-C37F-4B02-985E-60B8E72124A4}"/>
    <cellStyle name="Header1 2 4 3 4 4 2" xfId="18398" xr:uid="{37586D6E-3C04-4389-9D2D-8ECD265543DC}"/>
    <cellStyle name="Header1 2 4 3 4 4 3" xfId="18399" xr:uid="{5AB7BDA6-AA37-4B11-A882-DFF49BA0433E}"/>
    <cellStyle name="Header1 2 4 3 4 5" xfId="18400" xr:uid="{3B72A0FA-4766-485D-9998-3235EF689A98}"/>
    <cellStyle name="Header1 2 4 3 4 6" xfId="18401" xr:uid="{E13DFAC9-95A6-4F22-BFB0-28E294DEC00E}"/>
    <cellStyle name="Header1 2 4 3 4 7" xfId="18402" xr:uid="{C834906D-02A9-43E0-967D-E81FF98DE25E}"/>
    <cellStyle name="Header1 2 4 3 4 8" xfId="18403" xr:uid="{7C6DE8CF-B7C0-4FC7-9EBF-38D60CE97D3B}"/>
    <cellStyle name="Header1 2 4 3 4 9" xfId="18404" xr:uid="{C5913117-378F-44BB-9864-04140A90F87A}"/>
    <cellStyle name="Header1 2 4 3 5" xfId="18405" xr:uid="{7AA19800-97FD-4CF6-804D-E9BD3BD92EDC}"/>
    <cellStyle name="Header1 2 4 3 5 2" xfId="18406" xr:uid="{57682396-A1CD-41B2-A408-9BFFBD9E2BED}"/>
    <cellStyle name="Header1 2 4 3 6" xfId="18407" xr:uid="{1D6D374B-1B3D-44D5-94B1-9054E15B9910}"/>
    <cellStyle name="Header1 2 4 3 6 2" xfId="18408" xr:uid="{4526B670-EF18-42CF-B40E-7BB6378581AB}"/>
    <cellStyle name="Header1 2 4 3 6 3" xfId="18409" xr:uid="{C5CCC58B-7C91-417E-93EC-840B80C307CA}"/>
    <cellStyle name="Header1 2 4 4" xfId="18410" xr:uid="{17440D2A-FC2B-4B89-BA4E-82EC5342CB15}"/>
    <cellStyle name="Header1 2 4 4 2" xfId="18411" xr:uid="{C24F1321-744E-43AB-AE34-93562C777A9E}"/>
    <cellStyle name="Header1 2 4 4 2 10" xfId="18412" xr:uid="{EF061B88-636F-4686-8A59-597A8AC5FA2F}"/>
    <cellStyle name="Header1 2 4 4 2 2" xfId="18413" xr:uid="{6ECE6AC0-7E39-44D3-9C65-56B49BBD1D1A}"/>
    <cellStyle name="Header1 2 4 4 2 2 2" xfId="18414" xr:uid="{02CBD939-96ED-4488-894E-D93D01DAC6A0}"/>
    <cellStyle name="Header1 2 4 4 2 2 3" xfId="18415" xr:uid="{C68E5788-7B83-41A9-92C2-E41BFDBB6872}"/>
    <cellStyle name="Header1 2 4 4 2 3" xfId="18416" xr:uid="{F90D1629-841A-47F0-86BB-824E5B66BEDD}"/>
    <cellStyle name="Header1 2 4 4 2 3 2" xfId="18417" xr:uid="{29F976E9-B137-4348-82E9-962614429ACA}"/>
    <cellStyle name="Header1 2 4 4 2 3 3" xfId="18418" xr:uid="{D945B767-6B44-4F21-A2B8-4202D9B77AF2}"/>
    <cellStyle name="Header1 2 4 4 2 4" xfId="18419" xr:uid="{5C38C6FD-5DE0-4CB9-A524-850544EBF777}"/>
    <cellStyle name="Header1 2 4 4 2 4 2" xfId="18420" xr:uid="{4B1299ED-A68F-4D70-AD2B-B10483A3430E}"/>
    <cellStyle name="Header1 2 4 4 2 4 3" xfId="18421" xr:uid="{BF0281F6-CA85-46EE-B592-DFBE930661BE}"/>
    <cellStyle name="Header1 2 4 4 2 5" xfId="18422" xr:uid="{3439EE36-A732-4E06-B30A-885CE11C4F90}"/>
    <cellStyle name="Header1 2 4 4 2 6" xfId="18423" xr:uid="{62303433-6D9C-45E7-BD13-3ED31503B157}"/>
    <cellStyle name="Header1 2 4 4 2 7" xfId="18424" xr:uid="{BD34804B-03EA-47D8-A908-68D6F93C44F6}"/>
    <cellStyle name="Header1 2 4 4 2 8" xfId="18425" xr:uid="{6287B9C6-ADB5-4ACE-AC61-A6D058CD9CE1}"/>
    <cellStyle name="Header1 2 4 4 2 9" xfId="18426" xr:uid="{04302381-0335-4C70-9124-AD08A42791A0}"/>
    <cellStyle name="Header1 2 4 4 3" xfId="18427" xr:uid="{F3958F5D-A207-4176-8497-95588DD3281F}"/>
    <cellStyle name="Header1 2 4 4 3 2" xfId="18428" xr:uid="{C7222EAB-2243-4A38-BBC2-DEAEEF9F81D4}"/>
    <cellStyle name="Header1 2 4 4 3 3" xfId="18429" xr:uid="{1E4D541C-04E1-4FFE-90FE-7ADF44104E00}"/>
    <cellStyle name="Header1 2 4 4 4" xfId="18430" xr:uid="{7973EA1B-E066-4921-BCA2-04C000B34C79}"/>
    <cellStyle name="Header1 2 4 4 4 2" xfId="18431" xr:uid="{FF5703DB-C412-476A-A8C2-28F08C2507DB}"/>
    <cellStyle name="Header1 2 4 4 4 3" xfId="18432" xr:uid="{3456ED70-CE8B-4254-92EF-07F9F843EBBB}"/>
    <cellStyle name="Header1 2 4 4 5" xfId="18433" xr:uid="{540ABC19-CC28-49CC-97DB-FECC37F17946}"/>
    <cellStyle name="Header1 2 4 5" xfId="18434" xr:uid="{94BA3220-3402-42C7-9FD7-9C8828D21192}"/>
    <cellStyle name="Header1 2 4 5 2" xfId="18435" xr:uid="{5DAEB929-1652-46E3-92AF-D5FC6F2E8AEC}"/>
    <cellStyle name="Header1 2 4 5 2 10" xfId="18436" xr:uid="{6523C96D-80AE-4C79-9876-C813150EA877}"/>
    <cellStyle name="Header1 2 4 5 2 2" xfId="18437" xr:uid="{D70D72A0-758A-41BC-B97A-F1E912CC402F}"/>
    <cellStyle name="Header1 2 4 5 2 2 2" xfId="18438" xr:uid="{69422265-DABD-4AD3-8E6A-251327A3F3D8}"/>
    <cellStyle name="Header1 2 4 5 2 2 3" xfId="18439" xr:uid="{063E5516-216D-42B0-96B8-01EC3FA4ABF5}"/>
    <cellStyle name="Header1 2 4 5 2 3" xfId="18440" xr:uid="{05BB3CB3-77F0-4EEE-B7C9-0EE641F1AAD4}"/>
    <cellStyle name="Header1 2 4 5 2 3 2" xfId="18441" xr:uid="{7E2DD5C3-322E-489C-B82A-D8E80BC4B81C}"/>
    <cellStyle name="Header1 2 4 5 2 3 3" xfId="18442" xr:uid="{25F2401C-A976-4EFF-9FF5-764E66726452}"/>
    <cellStyle name="Header1 2 4 5 2 4" xfId="18443" xr:uid="{0446ABE3-912B-429C-858C-E98348FC7C8D}"/>
    <cellStyle name="Header1 2 4 5 2 4 2" xfId="18444" xr:uid="{5A9D1A58-7772-4E5D-A7A9-D1F771F9B0EE}"/>
    <cellStyle name="Header1 2 4 5 2 4 3" xfId="18445" xr:uid="{7F11D0C9-7D7B-4C97-B3E7-A85FC3D96A21}"/>
    <cellStyle name="Header1 2 4 5 2 5" xfId="18446" xr:uid="{09F4FF10-4E34-44CE-93D4-9035338A871D}"/>
    <cellStyle name="Header1 2 4 5 2 6" xfId="18447" xr:uid="{28E0EE6B-D483-45AC-85D3-C6530AAD2E7B}"/>
    <cellStyle name="Header1 2 4 5 2 7" xfId="18448" xr:uid="{B3670FC0-66FB-4E1E-B67D-600F9D5267ED}"/>
    <cellStyle name="Header1 2 4 5 2 8" xfId="18449" xr:uid="{1C2998F0-E57C-4A5C-8053-A9C38133857E}"/>
    <cellStyle name="Header1 2 4 5 2 9" xfId="18450" xr:uid="{8343C91F-49BE-48E1-BE90-A0284021E12E}"/>
    <cellStyle name="Header1 2 4 5 3" xfId="18451" xr:uid="{0758A8B4-A834-4061-B115-A8AA62ADF8E9}"/>
    <cellStyle name="Header1 2 4 5 3 2" xfId="18452" xr:uid="{6781A85E-79BC-49D3-8C76-45651D35797A}"/>
    <cellStyle name="Header1 2 4 5 3 3" xfId="18453" xr:uid="{00A7B5A4-9DC6-48FC-BDAC-144C312D18F8}"/>
    <cellStyle name="Header1 2 4 5 4" xfId="18454" xr:uid="{B280FD71-5A21-4C0D-8842-C842DFE71D7B}"/>
    <cellStyle name="Header1 2 4 6" xfId="18455" xr:uid="{E9AF0481-71A7-4E30-A7B7-2E6FADC8BE7F}"/>
    <cellStyle name="Header1 2 4 6 10" xfId="18456" xr:uid="{A8B93101-6758-41DC-97F5-C253F35A35C4}"/>
    <cellStyle name="Header1 2 4 6 2" xfId="18457" xr:uid="{3D2FF25D-534A-492F-B7AB-6D9A9778A6EE}"/>
    <cellStyle name="Header1 2 4 6 2 2" xfId="18458" xr:uid="{66A2387A-3AC1-425D-ADA2-4302563086E3}"/>
    <cellStyle name="Header1 2 4 6 2 3" xfId="18459" xr:uid="{9E8F4C17-F1FB-42E9-BF6D-5BAE12594EDF}"/>
    <cellStyle name="Header1 2 4 6 3" xfId="18460" xr:uid="{0FC099CA-FDF1-44E6-B20A-0E21F68E2E80}"/>
    <cellStyle name="Header1 2 4 6 3 2" xfId="18461" xr:uid="{8A73997D-460F-4E3A-8AD8-30E6249A4DD9}"/>
    <cellStyle name="Header1 2 4 6 3 3" xfId="18462" xr:uid="{622CEF51-2E92-4DAB-84A9-45D7D49D3A2E}"/>
    <cellStyle name="Header1 2 4 6 4" xfId="18463" xr:uid="{4882DB3F-E9FB-4E24-8992-C64B6B88EE2C}"/>
    <cellStyle name="Header1 2 4 6 4 2" xfId="18464" xr:uid="{7C5754A3-9BB9-4840-AA9A-AE3F996562CA}"/>
    <cellStyle name="Header1 2 4 6 4 3" xfId="18465" xr:uid="{EE4BEE28-458B-42FF-A79F-48F7A2A9B670}"/>
    <cellStyle name="Header1 2 4 6 5" xfId="18466" xr:uid="{5EE391ED-A743-48C6-8676-A8BFC6CFA176}"/>
    <cellStyle name="Header1 2 4 6 6" xfId="18467" xr:uid="{4809ED6E-3623-4907-84F0-65908BC5C952}"/>
    <cellStyle name="Header1 2 4 6 7" xfId="18468" xr:uid="{FDCCFCCC-E047-419E-A159-6E5B34928801}"/>
    <cellStyle name="Header1 2 4 6 8" xfId="18469" xr:uid="{E2FF1B5A-0202-4355-A985-A49540BFFF66}"/>
    <cellStyle name="Header1 2 4 6 9" xfId="18470" xr:uid="{55C8D9B6-2195-489D-9534-B690AEB30064}"/>
    <cellStyle name="Header1 2 4 7" xfId="18471" xr:uid="{7AAE2221-EFC8-4D9A-80E2-1F69E5A73461}"/>
    <cellStyle name="Header1 2 4 7 2" xfId="18472" xr:uid="{EE137C82-A230-4E24-9AB4-DCBC0F771B0E}"/>
    <cellStyle name="Header1 2 4 7 3" xfId="18473" xr:uid="{E1A2DC08-950E-4CFF-A54B-E3B407BD2EDE}"/>
    <cellStyle name="Header1 2 5" xfId="18474" xr:uid="{408FB79E-D9EF-4263-8F50-0651E7E3D539}"/>
    <cellStyle name="Header1 2 5 2" xfId="18475" xr:uid="{F95E5D64-038C-4695-BAD5-FED9D3CE341C}"/>
    <cellStyle name="Header1 2 5 2 2" xfId="18476" xr:uid="{044D6E59-C7DE-42AD-9141-CEFA0399BF1F}"/>
    <cellStyle name="Header1 2 5 2 2 10" xfId="18477" xr:uid="{AD9F6367-83D9-48D1-A299-75F580CF033B}"/>
    <cellStyle name="Header1 2 5 2 2 2" xfId="18478" xr:uid="{D23EB9F5-525C-4DA7-9CAF-01BDE4447E75}"/>
    <cellStyle name="Header1 2 5 2 2 2 2" xfId="18479" xr:uid="{70F8503F-1D9E-4923-93D8-2639831C1542}"/>
    <cellStyle name="Header1 2 5 2 2 2 3" xfId="18480" xr:uid="{4B0502C9-F86E-4F13-8EBA-BFB7C37E739D}"/>
    <cellStyle name="Header1 2 5 2 2 3" xfId="18481" xr:uid="{CE8353C0-AFAD-499C-BAF2-C373355A3526}"/>
    <cellStyle name="Header1 2 5 2 2 3 2" xfId="18482" xr:uid="{3F764B22-9DDE-4866-87BB-E54AF5815817}"/>
    <cellStyle name="Header1 2 5 2 2 3 3" xfId="18483" xr:uid="{F79500D1-6CD6-45B7-878B-C7A7EDDAFA14}"/>
    <cellStyle name="Header1 2 5 2 2 4" xfId="18484" xr:uid="{9D47F763-3751-485F-9BE9-39C861E5F6E7}"/>
    <cellStyle name="Header1 2 5 2 2 4 2" xfId="18485" xr:uid="{683F9CD0-7E38-45DD-9F98-9CE7C566B4F9}"/>
    <cellStyle name="Header1 2 5 2 2 4 3" xfId="18486" xr:uid="{E128F1EF-627D-4BEC-9938-56AAF900BEDA}"/>
    <cellStyle name="Header1 2 5 2 2 5" xfId="18487" xr:uid="{83D58F19-9EEA-4281-98FD-0BDCCEE54C2F}"/>
    <cellStyle name="Header1 2 5 2 2 6" xfId="18488" xr:uid="{C7D5A837-8A5F-4DCF-B884-9A988A518658}"/>
    <cellStyle name="Header1 2 5 2 2 7" xfId="18489" xr:uid="{3AA0ACC8-A9ED-4533-A3AC-7A9D20414AAA}"/>
    <cellStyle name="Header1 2 5 2 2 8" xfId="18490" xr:uid="{497D4D79-1EA6-4231-B686-FCDEEC3ED529}"/>
    <cellStyle name="Header1 2 5 2 2 9" xfId="18491" xr:uid="{B77B9686-E0EC-4B6C-AFF1-B6D78A1DDC2F}"/>
    <cellStyle name="Header1 2 5 2 3" xfId="18492" xr:uid="{17E27777-BBC1-49EC-9BFB-CC3F9403BFD9}"/>
    <cellStyle name="Header1 2 5 2 3 2" xfId="18493" xr:uid="{9F8A698B-FC0B-4BD3-951A-97600AABFA5E}"/>
    <cellStyle name="Header1 2 5 2 3 3" xfId="18494" xr:uid="{13FEA9EB-BA70-4176-8E4B-0B15C301B4F0}"/>
    <cellStyle name="Header1 2 5 2 4" xfId="18495" xr:uid="{F796FB13-153F-4914-8050-3E9DA8443780}"/>
    <cellStyle name="Header1 2 5 2 4 2" xfId="18496" xr:uid="{45389DD1-96E5-4463-8CDB-A67F90F4FBF5}"/>
    <cellStyle name="Header1 2 5 2 5" xfId="18497" xr:uid="{5CC1C8EB-AEF2-450A-A1F4-A4DD0C979211}"/>
    <cellStyle name="Header1 2 5 2 5 2" xfId="18498" xr:uid="{840BF438-B3A0-409A-9D76-15D0BFF9FC63}"/>
    <cellStyle name="Header1 2 5 2 5 3" xfId="18499" xr:uid="{102BE887-AFFB-48C6-B3E9-56842F8E162C}"/>
    <cellStyle name="Header1 2 5 2 6" xfId="18500" xr:uid="{302F96E3-44D7-43A3-BC05-FD05B397C3A1}"/>
    <cellStyle name="Header1 2 5 3" xfId="18501" xr:uid="{0D4107DE-614F-4490-9CC2-7AA3D4FCB396}"/>
    <cellStyle name="Header1 2 5 3 2" xfId="18502" xr:uid="{B054D76F-DAAC-4E45-93B1-B7B09BC64DDD}"/>
    <cellStyle name="Header1 2 5 3 2 10" xfId="18503" xr:uid="{6C96EDEE-D710-4951-B090-48B1D7BDF934}"/>
    <cellStyle name="Header1 2 5 3 2 2" xfId="18504" xr:uid="{440D56B3-D32B-4478-A1CE-096B53E24659}"/>
    <cellStyle name="Header1 2 5 3 2 2 2" xfId="18505" xr:uid="{4B11CAAE-397E-4DA9-B231-59F29D2C1A79}"/>
    <cellStyle name="Header1 2 5 3 2 2 3" xfId="18506" xr:uid="{169BC365-0FA6-4A33-859B-8B994424D738}"/>
    <cellStyle name="Header1 2 5 3 2 3" xfId="18507" xr:uid="{F67F531B-380A-45F0-86B2-F3689486A444}"/>
    <cellStyle name="Header1 2 5 3 2 3 2" xfId="18508" xr:uid="{05105A76-7B44-41B2-B426-3DA980DB8683}"/>
    <cellStyle name="Header1 2 5 3 2 3 3" xfId="18509" xr:uid="{936360F9-313C-40AA-8231-BD13093C7E16}"/>
    <cellStyle name="Header1 2 5 3 2 4" xfId="18510" xr:uid="{0DF64E94-0C81-4A49-8989-3E86C40A00A7}"/>
    <cellStyle name="Header1 2 5 3 2 4 2" xfId="18511" xr:uid="{E338CCAE-ED32-4F99-B948-3B10B38680FC}"/>
    <cellStyle name="Header1 2 5 3 2 4 3" xfId="18512" xr:uid="{7F003224-C8DC-4AAB-8AE4-6BF04AC8A0C3}"/>
    <cellStyle name="Header1 2 5 3 2 5" xfId="18513" xr:uid="{2DDD0FD1-B368-4C9E-89EC-2DD9C50F5761}"/>
    <cellStyle name="Header1 2 5 3 2 6" xfId="18514" xr:uid="{F2D5F847-54A3-465A-8CB4-F76AEBC85A03}"/>
    <cellStyle name="Header1 2 5 3 2 7" xfId="18515" xr:uid="{E926B2BA-EF09-41C0-B7F0-81820CDA0A27}"/>
    <cellStyle name="Header1 2 5 3 2 8" xfId="18516" xr:uid="{7294296F-C935-44D0-A6DB-AA3F6B6BFFD5}"/>
    <cellStyle name="Header1 2 5 3 2 9" xfId="18517" xr:uid="{815016F5-2335-402F-9F5C-22B7B19F96E5}"/>
    <cellStyle name="Header1 2 5 3 3" xfId="18518" xr:uid="{3B4CD56B-7525-4FB7-B571-3FFE1131AC4B}"/>
    <cellStyle name="Header1 2 5 3 3 2" xfId="18519" xr:uid="{4AF76FA3-DB0C-4E1B-AEB0-EDB95481DBE5}"/>
    <cellStyle name="Header1 2 5 3 3 3" xfId="18520" xr:uid="{60FAB517-4438-492C-ABC4-434D61917A73}"/>
    <cellStyle name="Header1 2 5 3 4" xfId="18521" xr:uid="{BEB65556-7AD5-43D7-AD7B-DFC25340C50E}"/>
    <cellStyle name="Header1 2 5 3 4 2" xfId="18522" xr:uid="{933C58D4-8902-4B90-A388-54965CB47B65}"/>
    <cellStyle name="Header1 2 5 3 4 3" xfId="18523" xr:uid="{402A0E4F-42C5-476F-A10E-627CBAAA147A}"/>
    <cellStyle name="Header1 2 5 3 5" xfId="18524" xr:uid="{0F77A938-336D-4FD1-B6D4-2BBE451DBD80}"/>
    <cellStyle name="Header1 2 5 4" xfId="18525" xr:uid="{0C97002E-B532-458E-9065-1BEBDAF1D4A0}"/>
    <cellStyle name="Header1 2 5 4 2" xfId="18526" xr:uid="{7BBCD680-AA6B-436E-9256-A1DECE38697E}"/>
    <cellStyle name="Header1 2 5 4 2 2" xfId="18527" xr:uid="{1DFA0DA5-396D-4316-A8E9-037D051C8A49}"/>
    <cellStyle name="Header1 2 5 4 2 3" xfId="18528" xr:uid="{17256F54-6B3E-4C26-A973-C0D8E9F0C5E5}"/>
    <cellStyle name="Header1 2 5 4 3" xfId="18529" xr:uid="{76DAD878-770C-4D33-9E96-697F783B194B}"/>
    <cellStyle name="Header1 2 5 4 3 2" xfId="18530" xr:uid="{D16A5912-DE45-4289-A4F6-29CFB2952D92}"/>
    <cellStyle name="Header1 2 5 4 3 3" xfId="18531" xr:uid="{1B65B2C8-7CA7-4A82-95F5-DA7A830C5F2D}"/>
    <cellStyle name="Header1 2 5 4 4" xfId="18532" xr:uid="{D987483C-F059-4FE8-8BEC-739BCF14B78E}"/>
    <cellStyle name="Header1 2 6" xfId="18533" xr:uid="{03FA5B0D-FE76-4AB8-B9E5-285C8F55ADE4}"/>
    <cellStyle name="Header1 2 6 2" xfId="18534" xr:uid="{734FE363-6C1E-4A3D-AA2E-01FFFBF3DB1C}"/>
    <cellStyle name="Header1 2 6 2 2" xfId="18535" xr:uid="{5B0F06DE-F39D-4235-ADCD-7FF6ADC84391}"/>
    <cellStyle name="Header1 2 6 2 2 10" xfId="18536" xr:uid="{3770A639-2B0D-4823-9528-631CB7868E3C}"/>
    <cellStyle name="Header1 2 6 2 2 2" xfId="18537" xr:uid="{D6928DE3-C16E-42EC-8ADF-6722509E37DC}"/>
    <cellStyle name="Header1 2 6 2 2 2 2" xfId="18538" xr:uid="{B6B4C978-1D4B-4EF8-8D99-0998260FE858}"/>
    <cellStyle name="Header1 2 6 2 2 2 3" xfId="18539" xr:uid="{185C92B3-3918-487E-927B-07DCF56F627B}"/>
    <cellStyle name="Header1 2 6 2 2 3" xfId="18540" xr:uid="{18F0D6F3-478F-4617-B537-EADD13CE060B}"/>
    <cellStyle name="Header1 2 6 2 2 3 2" xfId="18541" xr:uid="{7E6B3D93-241A-4508-8E6C-1808513D2A12}"/>
    <cellStyle name="Header1 2 6 2 2 3 3" xfId="18542" xr:uid="{656BBF05-51C9-47BC-935F-11123C3A4F22}"/>
    <cellStyle name="Header1 2 6 2 2 4" xfId="18543" xr:uid="{2459034B-3D1C-42BF-A326-4F74008289F8}"/>
    <cellStyle name="Header1 2 6 2 2 4 2" xfId="18544" xr:uid="{21082F53-137B-4776-8E85-9D742D92BEBE}"/>
    <cellStyle name="Header1 2 6 2 2 4 3" xfId="18545" xr:uid="{175F1296-4F5A-4F47-A565-0A2AD147DACE}"/>
    <cellStyle name="Header1 2 6 2 2 5" xfId="18546" xr:uid="{F197BD6B-E117-41C7-BEB8-C9611E811CB6}"/>
    <cellStyle name="Header1 2 6 2 2 6" xfId="18547" xr:uid="{0EEC72A0-A21C-4F38-ADA0-B42D9B7B7A3F}"/>
    <cellStyle name="Header1 2 6 2 2 7" xfId="18548" xr:uid="{967D4A6B-2E58-48C9-831E-7EF1616B78FC}"/>
    <cellStyle name="Header1 2 6 2 2 8" xfId="18549" xr:uid="{EB513B20-8FA6-4A62-B042-B623AA76A637}"/>
    <cellStyle name="Header1 2 6 2 2 9" xfId="18550" xr:uid="{35F1114C-7831-4DC1-AA0D-E6BC0D62DD95}"/>
    <cellStyle name="Header1 2 6 2 3" xfId="18551" xr:uid="{445594F5-3E00-44A3-8F58-AE047416A290}"/>
    <cellStyle name="Header1 2 6 2 3 2" xfId="18552" xr:uid="{1B56CB6C-D4D6-4248-819B-3565B7B53C2B}"/>
    <cellStyle name="Header1 2 6 2 3 3" xfId="18553" xr:uid="{85EE3EE5-6FD1-4710-9569-8B34427087EA}"/>
    <cellStyle name="Header1 2 6 2 4" xfId="18554" xr:uid="{78D4430D-B1AD-4552-B982-0612E1F901C9}"/>
    <cellStyle name="Header1 2 6 2 4 2" xfId="18555" xr:uid="{48B00B68-362A-4F5B-B5DB-652556E5FBD2}"/>
    <cellStyle name="Header1 2 6 2 4 3" xfId="18556" xr:uid="{C3A018B7-DD3E-4C94-B713-2C85CC96DF0F}"/>
    <cellStyle name="Header1 2 6 2 5" xfId="18557" xr:uid="{9EF015B5-17E0-4D99-9938-9AC5B6E4944E}"/>
    <cellStyle name="Header1 2 6 3" xfId="18558" xr:uid="{B8625AAC-5BFB-4ECD-870E-25806B72883A}"/>
    <cellStyle name="Header1 2 6 3 2" xfId="18559" xr:uid="{C6309DBF-D321-400A-9FC7-A511F3AA29B9}"/>
    <cellStyle name="Header1 2 6 3 2 10" xfId="18560" xr:uid="{69D787C9-5338-4EBA-BCFD-B57305CFEA9B}"/>
    <cellStyle name="Header1 2 6 3 2 2" xfId="18561" xr:uid="{7F532F71-176B-4E0A-88D2-2E3DB647780F}"/>
    <cellStyle name="Header1 2 6 3 2 2 2" xfId="18562" xr:uid="{A5124B9C-A4A4-4F53-BA2E-EB97824A1C1F}"/>
    <cellStyle name="Header1 2 6 3 2 2 3" xfId="18563" xr:uid="{1695243C-F317-4FEC-9EBC-245F84169ACF}"/>
    <cellStyle name="Header1 2 6 3 2 3" xfId="18564" xr:uid="{A37C0E1C-CF8B-44B2-9BE8-B56EF6612939}"/>
    <cellStyle name="Header1 2 6 3 2 3 2" xfId="18565" xr:uid="{1E61ED6C-42A9-4655-A341-DD8D3C83B968}"/>
    <cellStyle name="Header1 2 6 3 2 3 3" xfId="18566" xr:uid="{324BD911-737D-4726-ADE2-BBD2C3A716A1}"/>
    <cellStyle name="Header1 2 6 3 2 4" xfId="18567" xr:uid="{1433F663-645C-4F18-A954-53D1D3879F9A}"/>
    <cellStyle name="Header1 2 6 3 2 4 2" xfId="18568" xr:uid="{F03E32BA-C9D7-47AE-947D-A90C05D12AEB}"/>
    <cellStyle name="Header1 2 6 3 2 4 3" xfId="18569" xr:uid="{C4D985BA-DB81-4F5F-9180-B44550F30EA7}"/>
    <cellStyle name="Header1 2 6 3 2 5" xfId="18570" xr:uid="{4B885133-18E5-43E5-85C1-FE6F76FBEE16}"/>
    <cellStyle name="Header1 2 6 3 2 6" xfId="18571" xr:uid="{5CD991D2-9262-4159-97E5-8BE3BAAF3E3C}"/>
    <cellStyle name="Header1 2 6 3 2 7" xfId="18572" xr:uid="{7907FAB0-4DB7-409A-96FD-E192E1DDFF65}"/>
    <cellStyle name="Header1 2 6 3 2 8" xfId="18573" xr:uid="{0487191B-97C5-4D3E-99EB-04289A153AFD}"/>
    <cellStyle name="Header1 2 6 3 2 9" xfId="18574" xr:uid="{11B113BA-1303-445D-AE10-5A8BCF95B319}"/>
    <cellStyle name="Header1 2 6 3 3" xfId="18575" xr:uid="{A6118FAE-EEE3-4758-8B7D-EB3E0F0860ED}"/>
    <cellStyle name="Header1 2 6 3 3 2" xfId="18576" xr:uid="{81A30688-8D72-4B59-8D72-140FFAB305B3}"/>
    <cellStyle name="Header1 2 6 3 3 3" xfId="18577" xr:uid="{CB7F1D74-2ACC-4C4A-973A-848757B47618}"/>
    <cellStyle name="Header1 2 6 3 4" xfId="18578" xr:uid="{AE92EDE7-D323-4E4C-821B-44F13FAB8F7E}"/>
    <cellStyle name="Header1 2 6 4" xfId="18579" xr:uid="{A7DC9A67-6513-4B97-BA39-EA21C1ADF35B}"/>
    <cellStyle name="Header1 2 6 4 10" xfId="18580" xr:uid="{4DFABB47-D864-4E29-9070-4A9DD152E65A}"/>
    <cellStyle name="Header1 2 6 4 2" xfId="18581" xr:uid="{6A717B75-A9BD-4BFC-9D62-68CA0C533540}"/>
    <cellStyle name="Header1 2 6 4 2 2" xfId="18582" xr:uid="{F9D34A35-AF9F-4EF9-8F0E-6EBA64D2B6E2}"/>
    <cellStyle name="Header1 2 6 4 2 3" xfId="18583" xr:uid="{51677D5D-70C8-4C4D-8747-6FC117EFFCB6}"/>
    <cellStyle name="Header1 2 6 4 3" xfId="18584" xr:uid="{98E56A2B-1371-4703-B5F8-4BA705EAD9CE}"/>
    <cellStyle name="Header1 2 6 4 3 2" xfId="18585" xr:uid="{9DF53E91-E868-45F5-B560-DB5DA4585B50}"/>
    <cellStyle name="Header1 2 6 4 3 3" xfId="18586" xr:uid="{0EA3801D-59A2-4B74-9B76-4CDA27CCB88B}"/>
    <cellStyle name="Header1 2 6 4 4" xfId="18587" xr:uid="{73A5E4A9-F172-4047-ADDF-BC08715B4CED}"/>
    <cellStyle name="Header1 2 6 4 4 2" xfId="18588" xr:uid="{C9B639B7-AA10-4BBA-A4FA-D56B783E3FCE}"/>
    <cellStyle name="Header1 2 6 4 4 3" xfId="18589" xr:uid="{D152260B-2DAD-4568-84E0-406C8264813E}"/>
    <cellStyle name="Header1 2 6 4 5" xfId="18590" xr:uid="{002C5040-0D55-47D5-BEA1-F7ADD0EB9C9B}"/>
    <cellStyle name="Header1 2 6 4 6" xfId="18591" xr:uid="{EE2F5368-EEC8-42AC-BA1D-65FB1FD4D149}"/>
    <cellStyle name="Header1 2 6 4 7" xfId="18592" xr:uid="{01257D98-6434-4142-8ED7-586C9694583E}"/>
    <cellStyle name="Header1 2 6 4 8" xfId="18593" xr:uid="{0DAF3D0F-FC84-4860-BBE4-A1E50A945740}"/>
    <cellStyle name="Header1 2 6 4 9" xfId="18594" xr:uid="{199153D1-C506-4E6A-9E8B-5ADBB77BCBBA}"/>
    <cellStyle name="Header1 2 6 5" xfId="18595" xr:uid="{7938884F-FEE0-4A31-AF3C-D00CBB56F01E}"/>
    <cellStyle name="Header1 2 6 5 2" xfId="18596" xr:uid="{8FA24927-0775-4DDF-8A18-0B6879C93AC8}"/>
    <cellStyle name="Header1 2 6 6" xfId="18597" xr:uid="{C991326F-ABDB-44D6-918D-A051ECD60D6E}"/>
    <cellStyle name="Header1 2 6 6 2" xfId="18598" xr:uid="{F00B65A2-A68D-4937-BD42-C0A0F4FA6A33}"/>
    <cellStyle name="Header1 2 6 6 3" xfId="18599" xr:uid="{AD7AC4D7-CDFF-4528-BAB2-BDEB3D9683EF}"/>
    <cellStyle name="Header1 2 7" xfId="18600" xr:uid="{CA9E0D4B-2E95-4553-9023-6FBEF2D48C68}"/>
    <cellStyle name="Header1 2 7 2" xfId="18601" xr:uid="{B75810AB-EA65-4094-896D-796E0CE07991}"/>
    <cellStyle name="Header1 2 7 2 10" xfId="18602" xr:uid="{FABCD383-EAC9-4E91-9B32-01B7939BAEFA}"/>
    <cellStyle name="Header1 2 7 2 2" xfId="18603" xr:uid="{8ADFC8C0-0A2D-4E5C-BD64-CD7728BEE321}"/>
    <cellStyle name="Header1 2 7 2 2 2" xfId="18604" xr:uid="{36E7B41A-410C-4A07-B009-ADDA043565D7}"/>
    <cellStyle name="Header1 2 7 2 2 3" xfId="18605" xr:uid="{BC046331-963C-4B53-90F5-3C6EF043FB15}"/>
    <cellStyle name="Header1 2 7 2 3" xfId="18606" xr:uid="{4EA4B637-6BB3-40FC-9E4B-51CEF5D36C5B}"/>
    <cellStyle name="Header1 2 7 2 3 2" xfId="18607" xr:uid="{A8FA4D00-F612-4CF1-BD0C-6518CDD5D3AD}"/>
    <cellStyle name="Header1 2 7 2 3 3" xfId="18608" xr:uid="{52AC7AB7-F836-4418-8BBD-578BBB9A171D}"/>
    <cellStyle name="Header1 2 7 2 4" xfId="18609" xr:uid="{B6A8ACCF-DB0A-4763-BD2A-198399F51E5D}"/>
    <cellStyle name="Header1 2 7 2 4 2" xfId="18610" xr:uid="{4242E3B5-FAFF-489E-8245-F3CC06F13EA2}"/>
    <cellStyle name="Header1 2 7 2 4 3" xfId="18611" xr:uid="{9D2183FD-78D2-4183-A7EB-B54E05BA8303}"/>
    <cellStyle name="Header1 2 7 2 5" xfId="18612" xr:uid="{E35FF053-3029-4A10-AEF9-F52A2D8D20FD}"/>
    <cellStyle name="Header1 2 7 2 6" xfId="18613" xr:uid="{C37E729B-1F22-4C3A-BA35-C5B83BE04BB9}"/>
    <cellStyle name="Header1 2 7 2 7" xfId="18614" xr:uid="{161AFE14-9125-4576-B71C-E88509F3D413}"/>
    <cellStyle name="Header1 2 7 2 8" xfId="18615" xr:uid="{7BFEFB2A-88DB-4933-8EAD-851DD371AA84}"/>
    <cellStyle name="Header1 2 7 2 9" xfId="18616" xr:uid="{EE5C8A06-066B-442D-A5FC-B0BF1CE63240}"/>
    <cellStyle name="Header1 2 7 3" xfId="18617" xr:uid="{0BA9EF32-2FAD-4DF8-92CF-D8A823069D2D}"/>
    <cellStyle name="Header1 2 7 3 2" xfId="18618" xr:uid="{8DA2870E-57EA-4767-BA0E-8A65D100A4C2}"/>
    <cellStyle name="Header1 2 7 3 3" xfId="18619" xr:uid="{05505321-DF01-4CE4-8E04-95DAF5783439}"/>
    <cellStyle name="Header1 2 7 4" xfId="18620" xr:uid="{D5AF1C9A-487E-4468-A8B0-46CB15BDC1A0}"/>
    <cellStyle name="Header1 2 7 4 2" xfId="18621" xr:uid="{D390678A-4FA8-4D05-8C24-5C1EEA2C2B56}"/>
    <cellStyle name="Header1 2 7 5" xfId="18622" xr:uid="{B7FEADC1-C39E-4860-9FF1-35C579819CE8}"/>
    <cellStyle name="Header1 2 7 5 2" xfId="18623" xr:uid="{D098EBFF-1B8C-4DF8-97D3-AE301DA5E3DB}"/>
    <cellStyle name="Header1 2 7 5 3" xfId="18624" xr:uid="{98E21506-1442-4D31-BE29-E2DF19497681}"/>
    <cellStyle name="Header1 2 7 6" xfId="18625" xr:uid="{938699EC-C97B-4355-9E4D-6C1A81041B3E}"/>
    <cellStyle name="Header1 2 8" xfId="18626" xr:uid="{BE92A57D-E6FF-4B6E-A731-646F39A67DBF}"/>
    <cellStyle name="Header1 2 8 2" xfId="18627" xr:uid="{0500648F-782A-4286-AC32-C369632C05AF}"/>
    <cellStyle name="Header1 2 8 2 10" xfId="18628" xr:uid="{9964DAA8-4D4A-49D5-B5AA-CCD9F72B28B7}"/>
    <cellStyle name="Header1 2 8 2 2" xfId="18629" xr:uid="{F9783647-A140-406E-9F0D-ACD732613E3A}"/>
    <cellStyle name="Header1 2 8 2 2 2" xfId="18630" xr:uid="{C852CDC5-893B-48C6-97E7-BB2C51DAEE7C}"/>
    <cellStyle name="Header1 2 8 2 2 3" xfId="18631" xr:uid="{A00000E5-D4AD-464B-804F-343405C3D4A6}"/>
    <cellStyle name="Header1 2 8 2 3" xfId="18632" xr:uid="{556A8420-99B2-488A-AED0-269C4E85BE5C}"/>
    <cellStyle name="Header1 2 8 2 3 2" xfId="18633" xr:uid="{B218B7CE-A684-4171-BAD8-FB9C8408C153}"/>
    <cellStyle name="Header1 2 8 2 3 3" xfId="18634" xr:uid="{D7171C26-7015-4FDF-B392-22FDDFB6F918}"/>
    <cellStyle name="Header1 2 8 2 4" xfId="18635" xr:uid="{FE5A4C74-1D48-4979-9FC0-17926390B682}"/>
    <cellStyle name="Header1 2 8 2 4 2" xfId="18636" xr:uid="{F5F448F7-594D-4A0D-BF1B-A77489FE0465}"/>
    <cellStyle name="Header1 2 8 2 4 3" xfId="18637" xr:uid="{223AE2BE-F020-4128-B8D0-F7FB2CCCC152}"/>
    <cellStyle name="Header1 2 8 2 5" xfId="18638" xr:uid="{2DCD650E-BD1A-4FB0-87F1-6090689D3D89}"/>
    <cellStyle name="Header1 2 8 2 6" xfId="18639" xr:uid="{4767C34D-8516-48C4-B2AF-CEC99DAC4759}"/>
    <cellStyle name="Header1 2 8 2 7" xfId="18640" xr:uid="{A1B7211A-E9F2-4E2A-AE36-52F2FE8D511B}"/>
    <cellStyle name="Header1 2 8 2 8" xfId="18641" xr:uid="{330226B5-B51E-4241-AAC6-32A475080743}"/>
    <cellStyle name="Header1 2 8 2 9" xfId="18642" xr:uid="{EFC12445-9C0F-4154-8F64-C64609E0B3B1}"/>
    <cellStyle name="Header1 2 8 3" xfId="18643" xr:uid="{02B3C571-81B9-4F8B-9619-22F749451840}"/>
    <cellStyle name="Header1 2 8 3 2" xfId="18644" xr:uid="{A967D369-4EA4-4544-AAE2-CA1C440862AA}"/>
    <cellStyle name="Header1 2 8 3 3" xfId="18645" xr:uid="{43030FE6-8968-410B-8CCA-E6D4E7FE34E3}"/>
    <cellStyle name="Header1 2 8 4" xfId="18646" xr:uid="{79A61E4E-953C-4ED1-9B5A-2859C59E5AA1}"/>
    <cellStyle name="Header1 2 8 4 2" xfId="18647" xr:uid="{7BF25BDC-E615-46C7-AF62-52F5AC5A6971}"/>
    <cellStyle name="Header1 2 8 4 3" xfId="18648" xr:uid="{13F2FB09-6294-4D9A-87EE-FDB174744D30}"/>
    <cellStyle name="Header1 2 8 5" xfId="18649" xr:uid="{80EE2225-8812-4273-84C5-1FAC1306B5E3}"/>
    <cellStyle name="Header1 3" xfId="18650" xr:uid="{362C8E59-9DEA-4F24-960D-1915E5953F83}"/>
    <cellStyle name="Header2" xfId="18651" xr:uid="{2D4B0E52-40B6-42F4-A8FA-453464069842}"/>
    <cellStyle name="Header2 2" xfId="18652" xr:uid="{ACB1B87A-63AD-4D83-A9A2-2663124D3BAC}"/>
    <cellStyle name="Header2 2 2" xfId="18653" xr:uid="{DCADE1F8-14F9-4BEF-9662-A58BA70485C6}"/>
    <cellStyle name="Header2 2 2 2" xfId="18654" xr:uid="{361D86D5-62A1-47E9-9B22-A890F3EF10E2}"/>
    <cellStyle name="Header2 2 2 2 2" xfId="18655" xr:uid="{4EE2C2E3-4EFA-4B49-86A0-62DFBE091692}"/>
    <cellStyle name="Header2 2 2 2 2 2" xfId="18656" xr:uid="{19133767-6C1F-41FE-8FF6-915D5AC869E5}"/>
    <cellStyle name="Header2 2 2 2 2 3" xfId="18657" xr:uid="{D516D706-6CE3-4ED1-9F79-466878D5792D}"/>
    <cellStyle name="Header2 2 2 2 3" xfId="18658" xr:uid="{3F9DD704-D1E6-4C64-86BB-506A84F4E031}"/>
    <cellStyle name="Header2 2 2 2 3 2" xfId="18659" xr:uid="{CDA1E0C6-1235-43BC-871E-E983BBB11A54}"/>
    <cellStyle name="Header2 2 2 2 3 3" xfId="18660" xr:uid="{7FEF164C-DF0D-49A9-9E2D-BD86102967A6}"/>
    <cellStyle name="Header2 2 2 2 4" xfId="18661" xr:uid="{494D4914-F36E-43E5-AA28-BEFD7BFC9358}"/>
    <cellStyle name="Header2 2 2 2 5" xfId="18662" xr:uid="{58F2EBA6-F11E-41CF-9C77-00DD1ECCCDF0}"/>
    <cellStyle name="Header2 2 2 3" xfId="18663" xr:uid="{A774F61C-72EF-40F0-B021-59A20205EB35}"/>
    <cellStyle name="Header2 2 2 3 2" xfId="18664" xr:uid="{B6B050E2-759E-4C81-80D8-101143031DB0}"/>
    <cellStyle name="Header2 2 2 3 3" xfId="18665" xr:uid="{66805F09-2AFF-4F2D-A53D-6EDD50895FD1}"/>
    <cellStyle name="Header2 2 2 4" xfId="18666" xr:uid="{7F729D04-37FB-4E78-85EB-96FC8C0F067F}"/>
    <cellStyle name="Header2 2 2 4 2" xfId="18667" xr:uid="{258948F2-2BCB-4486-B7D8-27C0D4737057}"/>
    <cellStyle name="Header2 2 2 4 3" xfId="18668" xr:uid="{1B7DA3B7-7892-4FAD-825B-7C38B04CC889}"/>
    <cellStyle name="Header2 2 2 5" xfId="18669" xr:uid="{25E99F8E-BD49-42B5-92F8-90062B774BC1}"/>
    <cellStyle name="Header2 2 2 6" xfId="18670" xr:uid="{E4351D92-AB38-4C5C-B04C-246EE6156074}"/>
    <cellStyle name="Header2 2 3" xfId="18671" xr:uid="{102AD5A7-7B77-4F17-AC89-4BCE32612164}"/>
    <cellStyle name="Header2 2 3 2" xfId="18672" xr:uid="{6ABED5E2-8B80-4C6A-A7AF-2341A3C9F05B}"/>
    <cellStyle name="Header2 2 3 2 2" xfId="18673" xr:uid="{4C7A05C7-3182-4CA8-9A97-973F41E935D2}"/>
    <cellStyle name="Header2 2 3 2 2 2" xfId="18674" xr:uid="{BCECA3C7-B86F-4A25-97FE-B2FC463527A3}"/>
    <cellStyle name="Header2 2 3 2 2 3" xfId="18675" xr:uid="{FCE5FFE8-4A14-4396-9999-7231060B1815}"/>
    <cellStyle name="Header2 2 3 2 3" xfId="18676" xr:uid="{99C35F8D-B067-4E73-828D-C4D0AB89DB58}"/>
    <cellStyle name="Header2 2 3 2 3 2" xfId="18677" xr:uid="{33292D3F-6CD4-4776-B317-51F097AD845B}"/>
    <cellStyle name="Header2 2 3 2 3 3" xfId="18678" xr:uid="{9D86E300-12A6-4C4C-BAB2-DEDB642E8C39}"/>
    <cellStyle name="Header2 2 3 2 4" xfId="18679" xr:uid="{7D248F76-F6B8-4BDD-BD90-D1A5499DF327}"/>
    <cellStyle name="Header2 2 3 2 5" xfId="18680" xr:uid="{20FF7F33-0DF8-4879-885C-F72DA83BA134}"/>
    <cellStyle name="Header2 2 3 3" xfId="18681" xr:uid="{2F62BD98-9AE2-4E14-946D-A736C290660A}"/>
    <cellStyle name="Header2 2 3 3 2" xfId="18682" xr:uid="{501906E9-A67C-4A03-9AB0-A4D477A4ACEA}"/>
    <cellStyle name="Header2 2 3 3 3" xfId="18683" xr:uid="{390C7FCA-07D1-467A-865C-5BA2F1F63E29}"/>
    <cellStyle name="Header2 2 3 4" xfId="18684" xr:uid="{4466958D-0D7E-462F-8668-3AED47A09E05}"/>
    <cellStyle name="Header2 2 3 4 2" xfId="18685" xr:uid="{C1F2FEA3-5804-4C68-B3E6-4A6F23B875C9}"/>
    <cellStyle name="Header2 2 3 4 3" xfId="18686" xr:uid="{2A6D4B23-B44D-4ABB-99DF-87536EAFDDA7}"/>
    <cellStyle name="Header2 2 3 5" xfId="18687" xr:uid="{946DCF11-971D-4C6C-8814-0F499CB09414}"/>
    <cellStyle name="Header2 2 3 6" xfId="18688" xr:uid="{CA7E4401-84ED-4713-B8F8-27D5CFFAEEFB}"/>
    <cellStyle name="Header2 3" xfId="18689" xr:uid="{58EBA152-0A41-487A-B082-283DC879D5F9}"/>
    <cellStyle name="Header2 3 2" xfId="18690" xr:uid="{4601E4BC-F3FD-4EDF-9E40-D03AEA20E276}"/>
    <cellStyle name="Header2 3 2 2" xfId="18691" xr:uid="{E18EDB6F-703C-4210-9B7B-6A6CE85002EA}"/>
    <cellStyle name="Header2 3 2 2 2" xfId="18692" xr:uid="{FA062B72-2E77-4529-9960-614ED50D2586}"/>
    <cellStyle name="Header2 3 2 2 3" xfId="18693" xr:uid="{F78AD287-1EDD-4F26-B43E-5356AEE15214}"/>
    <cellStyle name="Header2 3 2 3" xfId="18694" xr:uid="{C3749878-5E35-42BA-9153-919C0B35C7E9}"/>
    <cellStyle name="Header2 3 2 3 2" xfId="18695" xr:uid="{7E7E5CA2-A612-40A6-90A1-6E49F5334CD3}"/>
    <cellStyle name="Header2 3 2 3 3" xfId="18696" xr:uid="{D36E3189-C771-46DE-9421-8DF8544BF34D}"/>
    <cellStyle name="Header2 3 2 4" xfId="18697" xr:uid="{78D572C0-2C2E-4C1B-BD52-A3D0E51118FB}"/>
    <cellStyle name="Header2 3 2 5" xfId="18698" xr:uid="{2F837D2C-65B3-41F9-B5D0-82E456324AD2}"/>
    <cellStyle name="Header2 3 3" xfId="18699" xr:uid="{AFB9A8D1-D1B1-4B08-87DF-481A0B6C2595}"/>
    <cellStyle name="Header2 3 3 2" xfId="18700" xr:uid="{2B5C0156-E4DF-431A-AC55-2C1778D41A73}"/>
    <cellStyle name="Header2 3 3 3" xfId="18701" xr:uid="{5A95829E-B1B2-4E43-AFBC-0DAA987A8845}"/>
    <cellStyle name="Header2 3 4" xfId="18702" xr:uid="{B51C08D9-CF66-4E94-9CCD-5AE6C26F8CCD}"/>
    <cellStyle name="Header2 3 4 2" xfId="18703" xr:uid="{2FA2C8CE-F963-4E08-A4EF-B728C7B48190}"/>
    <cellStyle name="Header2 3 4 3" xfId="18704" xr:uid="{AD31E580-C43D-45D2-90A4-673BE0AEA48F}"/>
    <cellStyle name="Header2 3 5" xfId="18705" xr:uid="{5B2383FB-93AF-496D-AD2E-FF1C077A0B74}"/>
    <cellStyle name="Header2 3 6" xfId="18706" xr:uid="{2188AAB3-79C4-4EFE-87BA-85ED9E195930}"/>
    <cellStyle name="Header2 4" xfId="18707" xr:uid="{2A187C4E-5F90-4B20-AD8A-F403721563C8}"/>
    <cellStyle name="Header2 4 2" xfId="18708" xr:uid="{2E7C5BF6-7E49-482C-81D2-C1A84AF49C0E}"/>
    <cellStyle name="Header2 4 2 2" xfId="18709" xr:uid="{77FCE5D2-DAFA-44AC-8B9E-CE060817C708}"/>
    <cellStyle name="Header2 4 2 2 2" xfId="18710" xr:uid="{46E27BF4-C893-4671-BBBB-82268043A77A}"/>
    <cellStyle name="Header2 4 2 2 3" xfId="18711" xr:uid="{A70E6D16-8195-475F-B002-0D915F26165C}"/>
    <cellStyle name="Header2 4 2 3" xfId="18712" xr:uid="{96EC4964-9D57-4395-935B-492E70FC0F60}"/>
    <cellStyle name="Header2 4 2 3 2" xfId="18713" xr:uid="{7347C1DB-8144-47B3-8913-22B36DF03502}"/>
    <cellStyle name="Header2 4 2 3 3" xfId="18714" xr:uid="{E3DDDCCD-DA15-4B13-9EFC-1E1EC7132C65}"/>
    <cellStyle name="Header2 4 2 4" xfId="18715" xr:uid="{EA5BC992-C4A5-4C64-8A44-9242BAA0809E}"/>
    <cellStyle name="Header2 4 2 5" xfId="18716" xr:uid="{E5864EF2-6EDD-46D2-B13A-52FA6B08C95E}"/>
    <cellStyle name="Header2 4 3" xfId="18717" xr:uid="{686643B7-B68E-4FAF-A28D-A21AC08C6A74}"/>
    <cellStyle name="Header2 4 3 2" xfId="18718" xr:uid="{0A2382D1-EE38-4D97-8049-4A87669ACBD1}"/>
    <cellStyle name="Header2 4 3 3" xfId="18719" xr:uid="{74E7C2E6-E004-4C0B-8746-861A3160D32C}"/>
    <cellStyle name="Header2 4 4" xfId="18720" xr:uid="{30420DA6-8177-4A27-B9A3-6FDCD2F41979}"/>
    <cellStyle name="Header2 4 4 2" xfId="18721" xr:uid="{EEA067AD-A781-4C15-8C10-E4D7F6CAD0C4}"/>
    <cellStyle name="Header2 4 4 3" xfId="18722" xr:uid="{7E03601E-F7B8-4A61-B232-3BCE073852D2}"/>
    <cellStyle name="Header2 4 5" xfId="18723" xr:uid="{C08928B1-3050-4B38-BD21-AD1C64EB9321}"/>
    <cellStyle name="Header2 4 6" xfId="18724" xr:uid="{FC8FA2FB-E2B7-46A2-8224-0A3DA257E195}"/>
    <cellStyle name="Headin - Style1" xfId="18725" xr:uid="{DCB5EA2A-A296-441B-8C68-CE6965DF0B9F}"/>
    <cellStyle name="Headin - Style2" xfId="18726" xr:uid="{E7626059-E088-4B9C-B58D-26CBF0592DBC}"/>
    <cellStyle name="Headin - Style3" xfId="18727" xr:uid="{BBB6F3F4-7857-4E30-85D4-9B30B0062846}"/>
    <cellStyle name="Heading" xfId="18728" xr:uid="{AC2E4429-5975-4CB1-8804-60442C9F2ADE}"/>
    <cellStyle name="Heading 1 10" xfId="18729" xr:uid="{EE3EAD6F-0473-42C7-ACE7-01CF59C95D67}"/>
    <cellStyle name="Heading 1 11" xfId="18730" xr:uid="{DE46C4E1-FF89-4160-B19C-B9C9AB93BCCC}"/>
    <cellStyle name="Heading 1 2" xfId="18731" xr:uid="{B6B3C93B-F611-407D-85CA-488AC5AE10F5}"/>
    <cellStyle name="Heading 1 2 2" xfId="18732" xr:uid="{C291241F-00DF-423B-94B8-E0FE89F01EAE}"/>
    <cellStyle name="Heading 1 2 2 2" xfId="18733" xr:uid="{3421B4ED-C686-49AE-A7B4-A5569A05E73F}"/>
    <cellStyle name="Heading 1 2 3" xfId="18734" xr:uid="{672C4982-F2CB-4C8C-8637-50C8FA841BE8}"/>
    <cellStyle name="Heading 1 2 3 2" xfId="18735" xr:uid="{7719D94A-6507-4537-9C7C-763622B022BD}"/>
    <cellStyle name="Heading 1 2 3 3" xfId="18736" xr:uid="{DC2F729E-24DB-4455-9738-8B5189A6AB00}"/>
    <cellStyle name="Heading 1 2 4" xfId="18737" xr:uid="{17A4ACAA-9625-4DAB-99E0-A89733F0D17E}"/>
    <cellStyle name="Heading 1 2 5" xfId="18738" xr:uid="{C73366F1-6279-4DC2-BA6D-D3089CC07145}"/>
    <cellStyle name="Heading 1 2 5 2" xfId="18739" xr:uid="{FF2A9468-18F0-46D5-90A9-6EDBE329CC11}"/>
    <cellStyle name="Heading 1 2 6" xfId="18740" xr:uid="{27355889-F19F-4919-80CF-E3C97269CCFE}"/>
    <cellStyle name="Heading 1 2 7" xfId="18741" xr:uid="{96C2A284-44EF-489D-8304-A4997899A4C0}"/>
    <cellStyle name="Heading 1 2 8" xfId="18742" xr:uid="{D6C84E23-2831-402A-B066-1218740F3CA9}"/>
    <cellStyle name="Heading 1 2 9" xfId="18743" xr:uid="{5E289424-4DDE-4602-8FFE-CA3822D87A1C}"/>
    <cellStyle name="Heading 1 3" xfId="18744" xr:uid="{573456E8-3BC8-4390-BE44-EE2560CB69FC}"/>
    <cellStyle name="Heading 1 3 2" xfId="18745" xr:uid="{10F46384-5D31-4487-A4A7-BB8562D1420F}"/>
    <cellStyle name="Heading 1 4" xfId="18746" xr:uid="{5FF8EFF3-DECB-42D3-9DB8-D9D7496D2564}"/>
    <cellStyle name="Heading 1 4 2" xfId="18747" xr:uid="{83409B57-F6C2-4083-91F2-593B75A9F2AC}"/>
    <cellStyle name="Heading 1 5" xfId="18748" xr:uid="{B3581144-C962-47C5-AC67-161F60B210DD}"/>
    <cellStyle name="Heading 1 6" xfId="18749" xr:uid="{DD2951EF-0181-4E91-B2E0-C38C122030C3}"/>
    <cellStyle name="Heading 1 7" xfId="18750" xr:uid="{448AE78F-0A91-415C-97DD-9F4EEEFE9225}"/>
    <cellStyle name="Heading 1 8" xfId="18751" xr:uid="{5CB83CA7-EB15-4CA2-89CC-85C78D1DC152}"/>
    <cellStyle name="Heading 1 9" xfId="18752" xr:uid="{B676878E-3BC6-410C-A071-C6FBC2E63150}"/>
    <cellStyle name="Heading 2 10" xfId="18753" xr:uid="{2C601C80-C1DE-4E6D-B93A-D41F1DAD6D55}"/>
    <cellStyle name="Heading 2 11" xfId="18754" xr:uid="{F2080019-ED9E-4CF4-A2D5-0BFF76D4ADCC}"/>
    <cellStyle name="Heading 2 2" xfId="18755" xr:uid="{7FCC65B6-FB17-48F9-A40C-66DDAF0832EA}"/>
    <cellStyle name="Heading 2 2 2" xfId="18756" xr:uid="{DB04CD0B-B1B9-4830-A49A-87672FABEAAE}"/>
    <cellStyle name="Heading 2 2 2 2" xfId="18757" xr:uid="{B0D24050-319B-4E57-9511-3EADAABA5231}"/>
    <cellStyle name="Heading 2 2 3" xfId="18758" xr:uid="{DD4390ED-E74F-4B46-A32C-1BF342D48CEE}"/>
    <cellStyle name="Heading 2 2 3 2" xfId="18759" xr:uid="{02127567-D5F3-474E-8C49-F9DA38CBFA6C}"/>
    <cellStyle name="Heading 2 2 3 3" xfId="18760" xr:uid="{323E2F17-C778-4D51-86CD-A4B0BAE9EBFD}"/>
    <cellStyle name="Heading 2 2 4" xfId="18761" xr:uid="{EC8D3D85-1E57-4AF7-B7D0-D7E550FAFF8E}"/>
    <cellStyle name="Heading 2 2 5" xfId="18762" xr:uid="{99491575-1889-4025-B862-97CB7B545BC9}"/>
    <cellStyle name="Heading 2 2 5 2" xfId="18763" xr:uid="{9F69988F-DB26-4205-82B8-EE8753356C1D}"/>
    <cellStyle name="Heading 2 2 6" xfId="18764" xr:uid="{4AB759FB-F1BF-45D1-94A5-A3C67E074A1F}"/>
    <cellStyle name="Heading 2 2 7" xfId="18765" xr:uid="{B1612A6D-A330-4991-96A6-D60131C2B9ED}"/>
    <cellStyle name="Heading 2 2 8" xfId="18766" xr:uid="{4F2D01A5-2934-4B82-8ACC-E61EBEA51411}"/>
    <cellStyle name="Heading 2 2 9" xfId="18767" xr:uid="{25F03848-1B8C-4FDE-9423-9BA17FA7206C}"/>
    <cellStyle name="Heading 2 3" xfId="18768" xr:uid="{4183E397-CF7D-47D4-9F63-5FE4BDE82857}"/>
    <cellStyle name="Heading 2 3 2" xfId="18769" xr:uid="{10A24926-18B6-4B19-824C-D7138FFF4884}"/>
    <cellStyle name="Heading 2 4" xfId="18770" xr:uid="{AB9B3F25-AD3B-4CBA-8368-66767BBA8911}"/>
    <cellStyle name="Heading 2 4 2" xfId="18771" xr:uid="{2AF72FA1-98C7-4B24-8BF1-A549A3C75448}"/>
    <cellStyle name="Heading 2 5" xfId="18772" xr:uid="{B2FF0625-AB21-4FE9-941D-16973BC2CDC0}"/>
    <cellStyle name="Heading 2 6" xfId="18773" xr:uid="{A771B161-84E1-4131-B4FA-0FBCA4629F32}"/>
    <cellStyle name="Heading 2 7" xfId="18774" xr:uid="{A126B5C0-D55E-4DD9-86E9-867D001B452B}"/>
    <cellStyle name="Heading 2 8" xfId="18775" xr:uid="{71DDB50E-56C9-4F77-89F7-5B980CD694C5}"/>
    <cellStyle name="Heading 2 9" xfId="18776" xr:uid="{2EA56F1C-1AFD-4122-A160-A4C6CE7B9624}"/>
    <cellStyle name="Heading 3 10" xfId="18777" xr:uid="{37884B0B-72B6-43FD-8D8E-823A7171A348}"/>
    <cellStyle name="Heading 3 11" xfId="18778" xr:uid="{BDF223E6-61E4-491C-BF41-28A85EEB32C5}"/>
    <cellStyle name="Heading 3 2" xfId="18779" xr:uid="{BB474B2F-E913-4BCD-A730-D4B1AC172327}"/>
    <cellStyle name="Heading 3 2 2" xfId="18780" xr:uid="{003BA805-0C87-46B0-B5E3-52AE5BD954AE}"/>
    <cellStyle name="Heading 3 2 2 2" xfId="18781" xr:uid="{60B6C1C8-C9A5-4028-8B38-F2E9BCE24AD0}"/>
    <cellStyle name="Heading 3 2 3" xfId="18782" xr:uid="{FD71B90D-CCA0-46B4-A710-601B1D701550}"/>
    <cellStyle name="Heading 3 2 3 2" xfId="18783" xr:uid="{2554FABA-0266-4995-AFC3-CCB9FE4439A7}"/>
    <cellStyle name="Heading 3 2 3 3" xfId="18784" xr:uid="{718C6030-5D1C-4B5A-82D9-D55F2BB8595C}"/>
    <cellStyle name="Heading 3 2 4" xfId="18785" xr:uid="{DCE01E3E-89CD-48A9-86BF-3B181EEC2BDD}"/>
    <cellStyle name="Heading 3 2 5" xfId="18786" xr:uid="{95C0900B-A403-4DE4-AB2A-65EB7F0852BF}"/>
    <cellStyle name="Heading 3 2 6" xfId="18787" xr:uid="{05731962-7254-4156-8B57-2AF20CFB7ECB}"/>
    <cellStyle name="Heading 3 2 7" xfId="18788" xr:uid="{355A0997-40CF-47B7-A95F-4883CFFC15DD}"/>
    <cellStyle name="Heading 3 2 8" xfId="18789" xr:uid="{D914D17D-8603-44E6-8DDC-AFAEC3D13544}"/>
    <cellStyle name="Heading 3 3" xfId="18790" xr:uid="{60EBD011-29AA-4707-A7C2-DE872544A8F3}"/>
    <cellStyle name="Heading 3 3 2" xfId="18791" xr:uid="{E356E103-50AF-461E-8A77-0F0BE398F420}"/>
    <cellStyle name="Heading 3 3 3" xfId="18792" xr:uid="{C28052C7-1063-4D7E-B9E9-4272A40684F6}"/>
    <cellStyle name="Heading 3 4" xfId="18793" xr:uid="{BE19EADE-7E01-4E55-8E18-B1592A312F7B}"/>
    <cellStyle name="Heading 3 4 2" xfId="18794" xr:uid="{7C9EC147-E2F7-4107-962B-179BA405B3E3}"/>
    <cellStyle name="Heading 3 5" xfId="18795" xr:uid="{643F3F93-F1DB-49A5-A3B7-39154232A7FF}"/>
    <cellStyle name="Heading 3 6" xfId="18796" xr:uid="{7498215F-A2FF-490E-8BB0-A775FB3D0728}"/>
    <cellStyle name="Heading 3 7" xfId="18797" xr:uid="{E95179BF-7814-4C43-B90D-CF33974B7B7E}"/>
    <cellStyle name="Heading 3 8" xfId="18798" xr:uid="{ECB51C49-D394-4B96-A2DA-DC04C0249B97}"/>
    <cellStyle name="Heading 3 9" xfId="18799" xr:uid="{B3FF3DD8-837C-49E0-B15C-FA3F39011CBC}"/>
    <cellStyle name="Heading 4 10" xfId="18800" xr:uid="{10DD530B-489A-4067-B8D2-F3C8B8D4DFBA}"/>
    <cellStyle name="Heading 4 11" xfId="18801" xr:uid="{2C0C24DB-C514-4BA5-8F2E-1E40A113A3D4}"/>
    <cellStyle name="Heading 4 2" xfId="18802" xr:uid="{FE344F71-67A9-485A-924F-57A8843700B0}"/>
    <cellStyle name="Heading 4 2 2" xfId="18803" xr:uid="{30A9B2A6-344B-4DD0-BFEB-AD197B8F16A2}"/>
    <cellStyle name="Heading 4 2 3" xfId="18804" xr:uid="{178CE5E6-0720-4E46-A4C8-0242A14F5C08}"/>
    <cellStyle name="Heading 4 2 3 2" xfId="18805" xr:uid="{A5CB8374-40E0-4297-A930-A239A4A4FF8A}"/>
    <cellStyle name="Heading 4 2 3 3" xfId="18806" xr:uid="{1BDF82F2-EF87-45EA-ABDD-4AE23CEBC70A}"/>
    <cellStyle name="Heading 4 2 4" xfId="18807" xr:uid="{631413B1-91FB-4A21-8F5E-F99C2CAF9508}"/>
    <cellStyle name="Heading 4 2 5" xfId="18808" xr:uid="{D49E3A94-40A1-4A7A-A0ED-F6BD65E57B91}"/>
    <cellStyle name="Heading 4 2 6" xfId="18809" xr:uid="{A58045B7-1592-4EEE-B206-CAC1D23070E8}"/>
    <cellStyle name="Heading 4 2 7" xfId="18810" xr:uid="{09CC6307-1A46-46EE-A518-A802199F929D}"/>
    <cellStyle name="Heading 4 2 8" xfId="18811" xr:uid="{F0F40AD8-0D73-4248-A4E9-98E61DEB8D2A}"/>
    <cellStyle name="Heading 4 3" xfId="18812" xr:uid="{1C7C026C-ED87-4EB3-9217-53331F9F48C5}"/>
    <cellStyle name="Heading 4 3 2" xfId="18813" xr:uid="{A00BAE71-F9FC-4E62-9D2F-31447323F73C}"/>
    <cellStyle name="Heading 4 4" xfId="18814" xr:uid="{7F6834F2-1F3C-42EC-9526-63C1D399A1FA}"/>
    <cellStyle name="Heading 4 4 2" xfId="18815" xr:uid="{078B8EF9-D6C2-4DC8-A8CF-319C9C522322}"/>
    <cellStyle name="Heading 4 5" xfId="18816" xr:uid="{A41B7B86-D33B-4FBE-A9C9-2B962F8920C5}"/>
    <cellStyle name="Heading 4 6" xfId="18817" xr:uid="{6C7E51B6-DDB3-406E-9D1C-38C3B1E2FC5E}"/>
    <cellStyle name="Heading 4 7" xfId="18818" xr:uid="{1C30E7F5-90F7-4C74-9BE3-9FEFA3963DA0}"/>
    <cellStyle name="Heading 4 8" xfId="18819" xr:uid="{0BB10153-AB7E-4CBC-B8EB-969AE4B7E3D1}"/>
    <cellStyle name="Heading 4 9" xfId="18820" xr:uid="{4F75098E-5CFF-4584-AD6A-1EF112407683}"/>
    <cellStyle name="Heading 5" xfId="18821" xr:uid="{0E6DA9AE-F744-4334-8681-675ED47FBFA5}"/>
    <cellStyle name="Heading 6" xfId="18822" xr:uid="{26D3E99B-0134-4FD3-9811-222E7EFB74A0}"/>
    <cellStyle name="Heading1" xfId="18823" xr:uid="{B68362E0-E352-4869-BB0F-202FDF6D5898}"/>
    <cellStyle name="Heading1 2" xfId="18824" xr:uid="{1E89C405-8B8A-4C06-BA21-C7547F1EFD19}"/>
    <cellStyle name="Heading1 2 2" xfId="18825" xr:uid="{AB9EF75D-964C-4BB1-9D1D-ADEAFA00425E}"/>
    <cellStyle name="Heading1 3" xfId="18826" xr:uid="{273BE497-792E-40D7-963C-DD9431B7FDC5}"/>
    <cellStyle name="Heading1 3 2" xfId="18827" xr:uid="{CAAC8E1B-BCC9-4863-8D67-CA92544C93B7}"/>
    <cellStyle name="Heading1 4" xfId="18828" xr:uid="{CA68D251-451F-4B9A-89C8-800B0F61939F}"/>
    <cellStyle name="Heading2" xfId="18829" xr:uid="{EB326EE7-6BCF-46EE-9919-B859E495BEBB}"/>
    <cellStyle name="Heading2 2" xfId="18830" xr:uid="{1520D385-2EC8-43CE-9874-AA8F6F84FAAF}"/>
    <cellStyle name="Heading2 2 2" xfId="18831" xr:uid="{26B9D35B-4954-4213-85D8-77B429C3C094}"/>
    <cellStyle name="Heading2 3" xfId="18832" xr:uid="{77C05988-FEDE-4CF5-87E4-3AFD8B962DBF}"/>
    <cellStyle name="Heading2 3 2" xfId="18833" xr:uid="{4129A33B-A2BE-40C2-8C9F-FCB4E75ED05E}"/>
    <cellStyle name="Heading2 4" xfId="18834" xr:uid="{64D2F914-9D5B-4B64-8E74-E7F6B5F7F424}"/>
    <cellStyle name="heading3" xfId="18835" xr:uid="{9C23C386-1A00-4FB6-BF78-3744EAE6D0EC}"/>
    <cellStyle name="Headings" xfId="18836" xr:uid="{8D620F51-2AA4-40B5-B081-906968D9FDE9}"/>
    <cellStyle name="HEADINGS 2" xfId="18837" xr:uid="{239A96AA-659F-4923-A88B-61FAB35E657D}"/>
    <cellStyle name="HEADINGS 3" xfId="18838" xr:uid="{F79A1053-02B6-4208-9AE2-3B8D1A163523}"/>
    <cellStyle name="HEADINGSTOP" xfId="18839" xr:uid="{8DFC8A5A-8C2B-43D0-8C8F-35FC2BF4F7CD}"/>
    <cellStyle name="Headline2" xfId="18840" xr:uid="{DF9F45E3-3B0D-4208-8517-6FCA9E166804}"/>
    <cellStyle name="Hidden" xfId="18841" xr:uid="{725CA541-5E55-4FDF-9A93-58B85CE13112}"/>
    <cellStyle name="HIGHLIGHT" xfId="18842" xr:uid="{267B1C2A-7101-4B18-A900-931C08FE06EE}"/>
    <cellStyle name="Hipervínculo 2_54- Sensibilidades" xfId="18843" xr:uid="{35A28FFB-B967-45CE-A6F3-5166F3C8F98D}"/>
    <cellStyle name="Hyperlink" xfId="18844" xr:uid="{8648B4C3-6E8E-4EDB-8284-9190C367100E}"/>
    <cellStyle name="Hyperlink 2" xfId="18845" xr:uid="{553876D2-54EE-4745-AA16-3ABFA620CAA0}"/>
    <cellStyle name="Hyperlink 2 2" xfId="18846" xr:uid="{3904682F-EB95-432B-9877-3CE5FBCF4FC5}"/>
    <cellStyle name="Hyperlink 2 3" xfId="18847" xr:uid="{E6C6BF3B-2F59-4DEB-9E9A-132AC7EC5F0F}"/>
    <cellStyle name="Hyperlink 3" xfId="18848" xr:uid="{EDA5A8B1-4864-4F31-8F01-C79532A6CAB0}"/>
    <cellStyle name="Hyperlink 4" xfId="27729" xr:uid="{486860A1-23AA-44D5-AAB6-2FC54F74D15F}"/>
    <cellStyle name="HyperlinkSmall" xfId="18849" xr:uid="{9029FBE1-6FFC-42C8-8318-0A0DCA4FEAA4}"/>
    <cellStyle name="Incorrecto" xfId="18850" xr:uid="{C91001A1-F6A3-42F2-BBD9-54A880EED48A}"/>
    <cellStyle name="Incorrecto 2" xfId="18851" xr:uid="{2DE13580-8CC9-4F6E-8CB0-9CEF8C31454F}"/>
    <cellStyle name="Incorrecto 2 2" xfId="18852" xr:uid="{0F150F4F-B46B-425C-93B1-723803B176B8}"/>
    <cellStyle name="Incorrecto 3" xfId="18853" xr:uid="{84D35FBE-22CF-40B6-90B0-C3EE0C9CFAD2}"/>
    <cellStyle name="Initial Inputs" xfId="18854" xr:uid="{A08AF98D-4624-498B-89B9-E9AE80AB3039}"/>
    <cellStyle name="INPUT %" xfId="18855" xr:uid="{5225942F-0D77-4EBC-82F3-A6C9A399BCC3}"/>
    <cellStyle name="INPUT % 2" xfId="18856" xr:uid="{422CE81B-B39A-4E6B-8E9E-64CD2A248DE5}"/>
    <cellStyle name="Input [yellow]" xfId="18857" xr:uid="{D10955BC-4D6C-4B0E-8A4D-0810F583EEA9}"/>
    <cellStyle name="Input [yellow] 2" xfId="18858" xr:uid="{E47B05DC-39E6-4453-BD4B-B2E6B19D62BA}"/>
    <cellStyle name="Input [yellow] 3" xfId="18859" xr:uid="{C384A959-1296-4CA1-9803-CB925817350A}"/>
    <cellStyle name="Input 10" xfId="18860" xr:uid="{C345D66C-3900-4716-A15F-48B208F1F3B3}"/>
    <cellStyle name="Input 10 2" xfId="18861" xr:uid="{B5C7729F-94D3-4240-A265-6B559C455433}"/>
    <cellStyle name="Input 11" xfId="18862" xr:uid="{F734202C-F339-4D1B-9F88-AED89BEC3DB2}"/>
    <cellStyle name="Input 11 2" xfId="18863" xr:uid="{F2142958-E5CF-493B-9CD3-E20F826295CA}"/>
    <cellStyle name="Input 11 3" xfId="18864" xr:uid="{22E84469-C22A-4A66-AB04-63AC9A736BA8}"/>
    <cellStyle name="Input 11 3 2" xfId="18865" xr:uid="{781CEC0B-1FB5-4195-A45E-7FFBA0742298}"/>
    <cellStyle name="Input 11 3 3" xfId="18866" xr:uid="{F7755C17-A41D-4D30-95E9-DFD554E7C477}"/>
    <cellStyle name="Input 11 4" xfId="18867" xr:uid="{2C42413E-BB5B-4E39-A147-CB27AFDC4A72}"/>
    <cellStyle name="Input 11 4 2" xfId="18868" xr:uid="{56543909-3B88-4E8C-AC33-A10E0458AD49}"/>
    <cellStyle name="Input 11 4 3" xfId="18869" xr:uid="{46F0A727-72BF-4F63-A949-A1BD9F9FC544}"/>
    <cellStyle name="Input 11 5" xfId="18870" xr:uid="{EFBACA60-5E4E-48C4-8CDC-2BCF6F9EC8BC}"/>
    <cellStyle name="Input 11 6" xfId="18871" xr:uid="{A67D491C-382D-4FFA-8FB0-8C56C7A56489}"/>
    <cellStyle name="Input 12" xfId="18872" xr:uid="{0CEC0306-5DD0-432F-93ED-F00AB2EFF4A2}"/>
    <cellStyle name="Input 13" xfId="18873" xr:uid="{CB5FB39D-7508-40EC-B9A2-6749B1BB13F1}"/>
    <cellStyle name="Input 13 2" xfId="18874" xr:uid="{94161010-F058-4E62-BB05-5DE74D499925}"/>
    <cellStyle name="Input 13 2 2" xfId="18875" xr:uid="{B8B8E432-7C67-46BE-B176-F58D3DD94621}"/>
    <cellStyle name="Input 13 2 2 2" xfId="18876" xr:uid="{2AAB2E21-AACC-40B0-8198-4AC00FC6C161}"/>
    <cellStyle name="Input 13 2 2 3" xfId="18877" xr:uid="{F7DE5750-A2BE-44FF-954C-A81C6BC48FD3}"/>
    <cellStyle name="Input 13 2 3" xfId="18878" xr:uid="{1B3B61C3-10CB-43E6-A9C2-DBF9B136A898}"/>
    <cellStyle name="Input 13 2 3 2" xfId="18879" xr:uid="{E07D56EB-C5CD-4DB1-8F3E-264E2E78EFC7}"/>
    <cellStyle name="Input 13 2 3 3" xfId="18880" xr:uid="{9D172554-72C6-47BD-A2D3-A58F035A3F1F}"/>
    <cellStyle name="Input 13 2 4" xfId="18881" xr:uid="{ED99FAC3-CEC9-4F13-B839-0322AF422470}"/>
    <cellStyle name="Input 13 2 5" xfId="18882" xr:uid="{F22F96F4-DF63-4A97-A66E-B6977E6C6226}"/>
    <cellStyle name="Input 13 3" xfId="18883" xr:uid="{553D2762-7C05-4566-BD35-C2768A2D8495}"/>
    <cellStyle name="Input 13 3 2" xfId="18884" xr:uid="{211238E8-E93B-4471-9039-BD6E6706796D}"/>
    <cellStyle name="Input 13 3 2 2" xfId="18885" xr:uid="{FBC000B6-70B2-48C7-B949-E01906218806}"/>
    <cellStyle name="Input 13 3 2 3" xfId="18886" xr:uid="{F371FF91-4CD7-4A1D-8309-30EB8F4CABD6}"/>
    <cellStyle name="Input 13 3 3" xfId="18887" xr:uid="{890B2A41-69F9-4D37-9D0A-120FE0791C7D}"/>
    <cellStyle name="Input 13 3 3 2" xfId="18888" xr:uid="{92C4B5A5-6BDF-45FD-A96C-B01C84FF9F20}"/>
    <cellStyle name="Input 13 3 3 3" xfId="18889" xr:uid="{ABFDDA9D-5EAE-4068-8218-D61B066834CD}"/>
    <cellStyle name="Input 13 3 4" xfId="18890" xr:uid="{BFA4E656-8A2B-456D-84E9-FE0126BCCDA3}"/>
    <cellStyle name="Input 13 3 5" xfId="18891" xr:uid="{A97960E8-AF5B-4729-A9E9-0BF96C885FFB}"/>
    <cellStyle name="Input 13 4" xfId="18892" xr:uid="{FB3E8512-C445-4B30-A1DD-73C83D7A6A2C}"/>
    <cellStyle name="Input 13 4 2" xfId="18893" xr:uid="{C825A967-B754-4A55-9CD0-6C80AFE8ABAC}"/>
    <cellStyle name="Input 13 4 3" xfId="18894" xr:uid="{05C6A783-E86E-4432-8275-0E23D55A94BA}"/>
    <cellStyle name="Input 13 5" xfId="18895" xr:uid="{64DBCD0D-B14B-4C3D-8B29-88C7E44CAF44}"/>
    <cellStyle name="Input 13 5 2" xfId="18896" xr:uid="{07B81F65-75A5-4612-ABDC-639066179234}"/>
    <cellStyle name="Input 13 5 3" xfId="18897" xr:uid="{2CFBB69A-5E71-410D-8F31-54DBAB18D28F}"/>
    <cellStyle name="Input 13 6" xfId="18898" xr:uid="{B14769CA-9004-451E-B20B-4AAA3D827A1F}"/>
    <cellStyle name="Input 13 7" xfId="18899" xr:uid="{76668A86-3575-4AB3-944E-E519C4B49006}"/>
    <cellStyle name="Input 14" xfId="18900" xr:uid="{83584B3C-D612-4586-87E8-60785F64B55B}"/>
    <cellStyle name="Input 14 2" xfId="18901" xr:uid="{22CECB3B-AC2C-44EB-A647-905381EF6549}"/>
    <cellStyle name="Input 14 2 2" xfId="18902" xr:uid="{D9B538B2-9FE0-4CF2-BAF9-A009193A2193}"/>
    <cellStyle name="Input 14 2 2 2" xfId="18903" xr:uid="{54684A4F-7459-4091-9FFF-16BEDEF66DEC}"/>
    <cellStyle name="Input 14 2 2 3" xfId="18904" xr:uid="{32D2A87B-D438-4C70-B478-ACD39FDBFE4C}"/>
    <cellStyle name="Input 14 2 3" xfId="18905" xr:uid="{358C2853-2E76-4CDB-BC02-58BD630C7D4A}"/>
    <cellStyle name="Input 14 2 3 2" xfId="18906" xr:uid="{7B954498-ED34-4321-926E-600751FBC7DC}"/>
    <cellStyle name="Input 14 2 3 3" xfId="18907" xr:uid="{71AA6898-3F0D-4DBF-A0BF-810477F4E47D}"/>
    <cellStyle name="Input 14 2 4" xfId="18908" xr:uid="{4624A945-32FA-4485-9467-66F4BB6FABDE}"/>
    <cellStyle name="Input 14 2 5" xfId="18909" xr:uid="{465DECE3-897C-4B1B-9682-588C7E50FA21}"/>
    <cellStyle name="Input 14 3" xfId="18910" xr:uid="{CF323018-F97A-4F7E-B01E-9ABC0014FD21}"/>
    <cellStyle name="Input 14 3 2" xfId="18911" xr:uid="{2D9BA0DD-E49D-462C-90D6-B98BC2DEDA7E}"/>
    <cellStyle name="Input 14 3 2 2" xfId="18912" xr:uid="{D389FF17-3B09-42A1-9FD8-8EEA4C7BE0AA}"/>
    <cellStyle name="Input 14 3 2 3" xfId="18913" xr:uid="{ED872BCA-0F3E-4D9B-AE4E-42E46B89D368}"/>
    <cellStyle name="Input 14 3 3" xfId="18914" xr:uid="{17ECAB77-4626-4655-A370-B0BEBA3C7F13}"/>
    <cellStyle name="Input 14 3 3 2" xfId="18915" xr:uid="{250EB3A0-E927-4BE6-93A3-1B7297F7A879}"/>
    <cellStyle name="Input 14 3 3 3" xfId="18916" xr:uid="{A81597EE-F91C-43E3-8333-90BB82BB16AE}"/>
    <cellStyle name="Input 14 3 4" xfId="18917" xr:uid="{710275E6-5FB8-4177-8519-EE38B354E9A4}"/>
    <cellStyle name="Input 14 3 5" xfId="18918" xr:uid="{4E8AEAEB-835E-4286-9A34-D6553C1CF1B3}"/>
    <cellStyle name="Input 14 4" xfId="18919" xr:uid="{083F04A1-24A7-4728-8C1D-0C952C953689}"/>
    <cellStyle name="Input 14 4 2" xfId="18920" xr:uid="{D7FC4D5E-0C0B-4A7C-9105-46067C2E4A4F}"/>
    <cellStyle name="Input 14 4 3" xfId="18921" xr:uid="{F4030B87-D8FE-482B-B075-8381BBFEE601}"/>
    <cellStyle name="Input 14 5" xfId="18922" xr:uid="{68526B11-FAD6-4B42-AFD5-5555811810E3}"/>
    <cellStyle name="Input 14 5 2" xfId="18923" xr:uid="{95430FDA-9A4F-4A5B-9CB8-6AED8B8DD24D}"/>
    <cellStyle name="Input 14 5 3" xfId="18924" xr:uid="{7A30A552-1917-4028-8279-672DD474B4C1}"/>
    <cellStyle name="Input 14 6" xfId="18925" xr:uid="{88AC865B-5748-4E05-B510-8F217B20CC93}"/>
    <cellStyle name="Input 14 7" xfId="18926" xr:uid="{791D1647-619F-4EB8-BDBA-A48DE61C1225}"/>
    <cellStyle name="Input 15" xfId="18927" xr:uid="{1732CB96-A769-486A-9129-5A932155453C}"/>
    <cellStyle name="Input 15 2" xfId="18928" xr:uid="{98CA6211-4BD2-4AEB-9B2F-6C0DE4E2887D}"/>
    <cellStyle name="Input 15 2 2" xfId="18929" xr:uid="{FC7425A5-C3F5-4D16-A13B-8B2D1A518724}"/>
    <cellStyle name="Input 15 2 2 2" xfId="18930" xr:uid="{2CD5B835-5104-47ED-9472-F0FD002DC508}"/>
    <cellStyle name="Input 15 2 2 3" xfId="18931" xr:uid="{4AC8C8F5-3BA5-49AD-89FD-7E4822A91D8E}"/>
    <cellStyle name="Input 15 2 3" xfId="18932" xr:uid="{32883784-A14D-479B-913A-111794EB9B20}"/>
    <cellStyle name="Input 15 2 3 2" xfId="18933" xr:uid="{0EB3DC1C-233B-455C-BE54-7F664A27E4AF}"/>
    <cellStyle name="Input 15 2 3 3" xfId="18934" xr:uid="{EA1C9A86-47DD-4ADF-A2B5-AEF6292EC908}"/>
    <cellStyle name="Input 15 2 4" xfId="18935" xr:uid="{F9E9A9FF-898D-40E7-81BA-B5FDDC43F9E2}"/>
    <cellStyle name="Input 15 2 5" xfId="18936" xr:uid="{7DCBDC70-8FC2-47B5-9078-E471B2619D51}"/>
    <cellStyle name="Input 15 3" xfId="18937" xr:uid="{0F6DAD25-8D2A-4583-AD4E-2390E16F1147}"/>
    <cellStyle name="Input 15 3 2" xfId="18938" xr:uid="{DDF2A9BA-1D83-4C19-B5C9-E78B920A61AC}"/>
    <cellStyle name="Input 15 3 2 2" xfId="18939" xr:uid="{99439997-BF3A-41CF-8254-B744B9458363}"/>
    <cellStyle name="Input 15 3 2 3" xfId="18940" xr:uid="{38540DEA-0D5E-4AB7-AAC9-AF240D52DF0A}"/>
    <cellStyle name="Input 15 3 3" xfId="18941" xr:uid="{E43EB7DB-067B-44D1-8074-D5CBD8C1B19F}"/>
    <cellStyle name="Input 15 3 3 2" xfId="18942" xr:uid="{19D8D075-B561-4C64-B4D6-C382AF7B08F6}"/>
    <cellStyle name="Input 15 3 3 3" xfId="18943" xr:uid="{DB95C57F-D479-44F8-B49D-76D775D8DA82}"/>
    <cellStyle name="Input 15 3 4" xfId="18944" xr:uid="{D6457757-CD5A-4032-BE61-5682DA2E5287}"/>
    <cellStyle name="Input 15 3 5" xfId="18945" xr:uid="{F9DF9F03-436D-4041-BA83-C6339475DC0B}"/>
    <cellStyle name="Input 15 4" xfId="18946" xr:uid="{1EEAC49D-99A4-490D-B68F-A8F8BA7A7987}"/>
    <cellStyle name="Input 15 4 2" xfId="18947" xr:uid="{BA69E7C2-20DF-40FC-AE4B-8E065B443739}"/>
    <cellStyle name="Input 15 4 3" xfId="18948" xr:uid="{2D533322-3825-430B-B2A9-A04BF8456009}"/>
    <cellStyle name="Input 15 5" xfId="18949" xr:uid="{50802C78-FE36-4479-AEFB-FC303AD89E7C}"/>
    <cellStyle name="Input 15 5 2" xfId="18950" xr:uid="{DED11ABC-07AA-4168-AB4C-2AC2EB3BB0AD}"/>
    <cellStyle name="Input 15 5 3" xfId="18951" xr:uid="{1B3C0F74-1BE4-4269-BF10-0CFEBDBD7A46}"/>
    <cellStyle name="Input 15 6" xfId="18952" xr:uid="{62376CA6-A1C9-4415-84CD-1F7E6775FDF3}"/>
    <cellStyle name="Input 15 7" xfId="18953" xr:uid="{CFA470BA-B70D-4716-BF00-B3666503EA9E}"/>
    <cellStyle name="Input 16" xfId="18954" xr:uid="{EC352D49-4E66-463D-890E-C9E58382DBFF}"/>
    <cellStyle name="Input 17" xfId="18955" xr:uid="{FD3EFE52-85E0-404E-8EEB-7B97D0FFB467}"/>
    <cellStyle name="Input 18" xfId="18956" xr:uid="{65B30B40-DC61-43AD-91B0-31F9E47F2A8E}"/>
    <cellStyle name="Input 19" xfId="18957" xr:uid="{23953914-6293-4816-A252-F7D2185859F9}"/>
    <cellStyle name="Input 2" xfId="18958" xr:uid="{79B4A0A8-D41F-44BA-B0EC-52D45265360F}"/>
    <cellStyle name="Input 2 10" xfId="18959" xr:uid="{0208E94B-7D0B-4B94-86C9-1CC91978F74C}"/>
    <cellStyle name="Input 2 10 2" xfId="18960" xr:uid="{3CACE524-91D2-493E-8C45-FBF27FEE2A96}"/>
    <cellStyle name="Input 2 10 3" xfId="18961" xr:uid="{BD68A9FE-398E-4EB9-AC2C-B92CBB093353}"/>
    <cellStyle name="Input 2 11" xfId="18962" xr:uid="{4B662742-CEFB-4809-8310-FD9FB4C0C3AC}"/>
    <cellStyle name="Input 2 11 2" xfId="18963" xr:uid="{8130926B-0535-43F8-920A-2717F8DA4D2A}"/>
    <cellStyle name="Input 2 11 3" xfId="18964" xr:uid="{AFBDA489-B0CC-45A2-8A7D-5EB0388EBFE0}"/>
    <cellStyle name="Input 2 12" xfId="18965" xr:uid="{B6D47274-ACCC-4DE8-8CCA-965FC7FFE941}"/>
    <cellStyle name="Input 2 13" xfId="18966" xr:uid="{2AD56B7F-CDF7-4A54-A1B8-881CC19F7DCB}"/>
    <cellStyle name="Input 2 2" xfId="18967" xr:uid="{DD658329-E0C4-4D62-A805-399200F81A68}"/>
    <cellStyle name="Input 2 2 10" xfId="18968" xr:uid="{AB66DE22-8365-4D2D-82BD-A2AA0A7C8C32}"/>
    <cellStyle name="Input 2 2 2" xfId="18969" xr:uid="{9C9EDE28-9CA5-4542-B80E-70595A9F939B}"/>
    <cellStyle name="Input 2 2 2 2" xfId="18970" xr:uid="{E81B757D-634B-4618-AE8E-F66177326172}"/>
    <cellStyle name="Input 2 2 2 2 2" xfId="18971" xr:uid="{25691079-0B1C-4B20-B3FE-D50FECF211B3}"/>
    <cellStyle name="Input 2 2 2 2 3" xfId="18972" xr:uid="{E3DE2F3D-0008-4E05-AF38-1D913F65D277}"/>
    <cellStyle name="Input 2 2 2 3" xfId="18973" xr:uid="{844F102B-66C2-4D0D-BA53-FF57E2CCAF2B}"/>
    <cellStyle name="Input 2 2 2 3 2" xfId="18974" xr:uid="{53204B85-F63E-48B7-8D8B-DA0D611FA6D4}"/>
    <cellStyle name="Input 2 2 2 3 3" xfId="18975" xr:uid="{0E8C8C1C-CAF8-418A-A1E9-DC8CDA3D90F9}"/>
    <cellStyle name="Input 2 2 2 4" xfId="18976" xr:uid="{369C3ED1-E47B-4A5B-B5B5-9A8FEFEA2B7F}"/>
    <cellStyle name="Input 2 2 2 5" xfId="18977" xr:uid="{DE404E02-F16B-4B23-BC76-E69D7F2A5955}"/>
    <cellStyle name="Input 2 2 3" xfId="18978" xr:uid="{BF9A3A1E-DB8D-48C4-8989-D9F4EECD21B7}"/>
    <cellStyle name="Input 2 2 3 2" xfId="18979" xr:uid="{2B8779DD-948D-4509-8561-144C5FEE1F83}"/>
    <cellStyle name="Input 2 2 3 3" xfId="18980" xr:uid="{18BD2A0F-6AAB-4CF8-8D0E-CBCB5795CB87}"/>
    <cellStyle name="Input 2 2 4" xfId="18981" xr:uid="{41D904D5-ABC8-4511-8016-E3E59A6845A2}"/>
    <cellStyle name="Input 2 2 4 2" xfId="18982" xr:uid="{32869D4F-F31B-4339-B05C-3E2DFB377F99}"/>
    <cellStyle name="Input 2 2 4 3" xfId="18983" xr:uid="{2252F977-308F-434D-845F-7546814A1B6D}"/>
    <cellStyle name="Input 2 2 5" xfId="18984" xr:uid="{7B2A3399-91B7-4283-AB45-54500BC10FC1}"/>
    <cellStyle name="Input 2 2 6" xfId="18985" xr:uid="{BA91162D-EAA7-476E-97B5-7A0967236452}"/>
    <cellStyle name="Input 2 3" xfId="18986" xr:uid="{12D2C467-BFF9-49A8-B52E-872C6365E4F1}"/>
    <cellStyle name="Input 2 3 2" xfId="18987" xr:uid="{69A0AF44-91F4-40A7-B8B4-E282F154C2D8}"/>
    <cellStyle name="Input 2 3 2 2" xfId="18988" xr:uid="{2E5ECECE-6125-4EDC-8A88-BF2A907BFE87}"/>
    <cellStyle name="Input 2 3 2 2 2" xfId="18989" xr:uid="{15AACA1C-568A-40C1-85D4-F1933EC912E3}"/>
    <cellStyle name="Input 2 3 2 2 3" xfId="18990" xr:uid="{EC55BAEF-0BB6-4CB9-ACED-25480D8370F0}"/>
    <cellStyle name="Input 2 3 2 3" xfId="18991" xr:uid="{A7506E97-BA77-4482-8425-331E37A44BF9}"/>
    <cellStyle name="Input 2 3 2 3 2" xfId="18992" xr:uid="{2E0B5C2D-D767-477B-A787-048811B7191C}"/>
    <cellStyle name="Input 2 3 2 3 3" xfId="18993" xr:uid="{4250C9B4-8ABD-4997-8F9C-8DD2C6AC9D0A}"/>
    <cellStyle name="Input 2 3 2 4" xfId="18994" xr:uid="{E1D3E1A3-DDA6-44A5-9082-93DF9ED853EE}"/>
    <cellStyle name="Input 2 3 2 5" xfId="18995" xr:uid="{D1635084-2C67-4C2F-A6F4-CC29393E0FFC}"/>
    <cellStyle name="Input 2 3 3" xfId="18996" xr:uid="{3368FB02-67C0-415E-9F2C-DFCAD9DA2975}"/>
    <cellStyle name="Input 2 3 3 2" xfId="18997" xr:uid="{2FAF2B51-1FC5-4B23-96B3-608E3B559C56}"/>
    <cellStyle name="Input 2 3 3 2 2" xfId="18998" xr:uid="{D9B9BDCA-21E9-4520-9FB1-9226E2220519}"/>
    <cellStyle name="Input 2 3 3 2 3" xfId="18999" xr:uid="{54198A6A-3EB5-41DC-8D5F-04F552C275FB}"/>
    <cellStyle name="Input 2 3 3 3" xfId="19000" xr:uid="{0DB9AA33-47E5-4714-9CB5-AFC04A9F02C7}"/>
    <cellStyle name="Input 2 3 3 3 2" xfId="19001" xr:uid="{690A0B1D-CA41-4E48-86D2-D63AACB08167}"/>
    <cellStyle name="Input 2 3 3 3 3" xfId="19002" xr:uid="{32DFFE28-4646-44D5-B86B-4AB17FCC9C08}"/>
    <cellStyle name="Input 2 3 3 4" xfId="19003" xr:uid="{9CDD40EE-2C12-4EB2-A4F2-8EEA0D182237}"/>
    <cellStyle name="Input 2 3 3 5" xfId="19004" xr:uid="{09B7A31B-1EDA-44D2-965B-4C51FFBA693B}"/>
    <cellStyle name="Input 2 3 4" xfId="19005" xr:uid="{F2E931D6-224E-4D6B-AAB6-37F204F54E12}"/>
    <cellStyle name="Input 2 3 4 2" xfId="19006" xr:uid="{602E14B4-D1AC-4EC2-85D3-F5C50F45F941}"/>
    <cellStyle name="Input 2 3 4 3" xfId="19007" xr:uid="{FCD1FF82-33C4-4C71-9DD1-4FC84E371448}"/>
    <cellStyle name="Input 2 3 5" xfId="19008" xr:uid="{1466E3EA-7323-4335-9AAD-74BDCC1FDF15}"/>
    <cellStyle name="Input 2 3 5 2" xfId="19009" xr:uid="{6B54367D-3206-49E5-ADBD-FEEE57BD4317}"/>
    <cellStyle name="Input 2 3 5 3" xfId="19010" xr:uid="{76EBA400-FE2C-4043-9623-FFF87FDF5983}"/>
    <cellStyle name="Input 2 3 6" xfId="19011" xr:uid="{D60F13D7-6DAA-4922-86F8-DD39FEA2638C}"/>
    <cellStyle name="Input 2 3 7" xfId="19012" xr:uid="{6A859BCF-C0BA-489B-84D5-0D1E0D5B65F7}"/>
    <cellStyle name="Input 2 4" xfId="19013" xr:uid="{FBAE8DF1-B05A-483E-B8CE-3970932BFFC9}"/>
    <cellStyle name="Input 2 4 2" xfId="19014" xr:uid="{406B35E1-2A9B-4DB5-9321-3DB1956F73F1}"/>
    <cellStyle name="Input 2 4 2 2" xfId="19015" xr:uid="{C52F2E10-7E4E-4FE2-83CB-B0CE253FE8D2}"/>
    <cellStyle name="Input 2 4 2 3" xfId="19016" xr:uid="{E03C3DF2-F06E-4573-BA9E-6AD10FB1F3FD}"/>
    <cellStyle name="Input 2 4 3" xfId="19017" xr:uid="{5D2BC121-4F9F-4861-8264-00DE7AF53629}"/>
    <cellStyle name="Input 2 4 3 2" xfId="19018" xr:uid="{B49521CD-8675-4B77-8179-74B1F9F4723D}"/>
    <cellStyle name="Input 2 4 3 3" xfId="19019" xr:uid="{625C551B-2D88-450A-A063-31595A983A59}"/>
    <cellStyle name="Input 2 4 4" xfId="19020" xr:uid="{8ACF2EF5-C1E7-4364-A8D1-5730BAB8F59B}"/>
    <cellStyle name="Input 2 4 5" xfId="19021" xr:uid="{6863C7D0-C3CA-4195-997F-655DE314AC78}"/>
    <cellStyle name="Input 2 5" xfId="19022" xr:uid="{E98E1FB8-0DDB-4558-900D-F9036F19597E}"/>
    <cellStyle name="Input 2 5 2" xfId="19023" xr:uid="{857B0748-1E2B-4EFE-A1C5-5E4293051EB8}"/>
    <cellStyle name="Input 2 5 2 2" xfId="19024" xr:uid="{25792CF4-FB58-4AA4-9EFF-9669C7F0BA2E}"/>
    <cellStyle name="Input 2 5 2 3" xfId="19025" xr:uid="{25F400DA-83F1-4F92-9F01-1F6A9DB3B3FF}"/>
    <cellStyle name="Input 2 5 3" xfId="19026" xr:uid="{3B132386-9134-4B23-A08B-40461081A209}"/>
    <cellStyle name="Input 2 5 3 2" xfId="19027" xr:uid="{C652B879-64F0-4C5E-AD04-978DEB6466D6}"/>
    <cellStyle name="Input 2 5 3 3" xfId="19028" xr:uid="{7CAA471A-B64B-4058-A682-CFF34CBD7A12}"/>
    <cellStyle name="Input 2 5 4" xfId="19029" xr:uid="{C000758D-C427-4017-A3C2-6FFE60C2EC24}"/>
    <cellStyle name="Input 2 5 5" xfId="19030" xr:uid="{B7A5B77C-754D-44CD-9EED-9C0BE14C666A}"/>
    <cellStyle name="Input 2 6" xfId="19031" xr:uid="{919EA701-9CDB-414D-BA6C-D56744887568}"/>
    <cellStyle name="Input 2 6 2" xfId="19032" xr:uid="{A1F18375-17EB-4B82-A58E-BA906E53EABA}"/>
    <cellStyle name="Input 2 6 2 2" xfId="19033" xr:uid="{F57ED028-D838-41CD-BD15-9D5D5ACF5068}"/>
    <cellStyle name="Input 2 6 2 3" xfId="19034" xr:uid="{6EAA5A0D-996F-40B7-B8A7-D79C6618E64B}"/>
    <cellStyle name="Input 2 6 3" xfId="19035" xr:uid="{1E03B834-9660-4805-944F-D771348BFB11}"/>
    <cellStyle name="Input 2 6 3 2" xfId="19036" xr:uid="{A3FD725D-AF15-48F4-99B3-A3235B88EEBC}"/>
    <cellStyle name="Input 2 6 3 3" xfId="19037" xr:uid="{9B06D9FF-D079-4F23-96BA-A667C3F4330D}"/>
    <cellStyle name="Input 2 6 4" xfId="19038" xr:uid="{825E80D0-F005-4457-B5F4-715DBAD80AF4}"/>
    <cellStyle name="Input 2 6 5" xfId="19039" xr:uid="{C598570F-6340-44D2-A2E9-6082AAD63BE0}"/>
    <cellStyle name="Input 2 7" xfId="19040" xr:uid="{ACB51C6A-F5E3-4247-94F0-EF671B9BA828}"/>
    <cellStyle name="Input 2 7 2" xfId="19041" xr:uid="{63D05619-5841-4C96-AD4D-5AA557694B0D}"/>
    <cellStyle name="Input 2 7 2 2" xfId="19042" xr:uid="{BB1D9FF2-2C8B-43BD-B530-5D3AF200C02D}"/>
    <cellStyle name="Input 2 7 2 3" xfId="19043" xr:uid="{FE047DF4-9974-4863-96F4-96C51CD5E9C9}"/>
    <cellStyle name="Input 2 7 3" xfId="19044" xr:uid="{A6F11EBF-511D-47DB-BC79-C3CFACC41CFB}"/>
    <cellStyle name="Input 2 7 3 2" xfId="19045" xr:uid="{B1DCE4A7-AE3D-4657-8934-F744EDFCF075}"/>
    <cellStyle name="Input 2 7 3 3" xfId="19046" xr:uid="{E4BFB16B-F72F-41F9-BA09-0B2C6B1EBEAA}"/>
    <cellStyle name="Input 2 7 4" xfId="19047" xr:uid="{EBBD2BCD-0FE4-439F-8BC7-61253AB495BC}"/>
    <cellStyle name="Input 2 7 5" xfId="19048" xr:uid="{489AA4A9-F46A-4A5B-8318-5B227A6F666B}"/>
    <cellStyle name="Input 2 8" xfId="19049" xr:uid="{112EFB03-EF4D-4089-BDC2-7432F57C9CC7}"/>
    <cellStyle name="Input 2 8 2" xfId="19050" xr:uid="{F0891F51-D65B-46F3-A862-DB8269B31DDA}"/>
    <cellStyle name="Input 2 8 2 2" xfId="19051" xr:uid="{50712BCE-E89E-4D8C-8F35-42E4D086C43A}"/>
    <cellStyle name="Input 2 8 2 3" xfId="19052" xr:uid="{C964AC3A-D2EF-4B92-BD80-CD94F6C750EE}"/>
    <cellStyle name="Input 2 8 3" xfId="19053" xr:uid="{28204B51-0A6E-443D-917C-E042A6E221D1}"/>
    <cellStyle name="Input 2 8 3 2" xfId="19054" xr:uid="{16D96ACE-87FD-411D-9F0F-C013D04CE253}"/>
    <cellStyle name="Input 2 8 3 3" xfId="19055" xr:uid="{0CE4A797-EACE-467A-93A4-5A74DE02243F}"/>
    <cellStyle name="Input 2 8 4" xfId="19056" xr:uid="{646003B7-2737-4D24-86EE-AF919B22ACEB}"/>
    <cellStyle name="Input 2 8 5" xfId="19057" xr:uid="{DEFB6328-741F-4D47-94FC-127E69B7B242}"/>
    <cellStyle name="Input 2 9" xfId="19058" xr:uid="{C712B389-6788-45BA-B03E-83F30F2FA546}"/>
    <cellStyle name="Input 20" xfId="19059" xr:uid="{A38E2CC2-8443-4152-8771-7F4DBC341BEB}"/>
    <cellStyle name="Input 21" xfId="19060" xr:uid="{414F0294-D8BE-4BDA-B2DF-5D8A0AE31954}"/>
    <cellStyle name="Input 22" xfId="19061" xr:uid="{0EC30D55-2D32-478E-ACB7-EAD350EE49AB}"/>
    <cellStyle name="Input 23" xfId="19062" xr:uid="{9B46751A-B042-4076-8F30-F4F4AF7DF9F8}"/>
    <cellStyle name="Input 3" xfId="19063" xr:uid="{34E77FB9-AA36-49BB-8837-E917DB56FCA5}"/>
    <cellStyle name="Input 3 2" xfId="19064" xr:uid="{80AB53C5-4110-45BB-81FC-3F577E5620E1}"/>
    <cellStyle name="Input 3 2 2" xfId="19065" xr:uid="{5B68694F-96A9-4DB9-B1A7-73019949C7CA}"/>
    <cellStyle name="Input 3 2 2 2" xfId="19066" xr:uid="{A7D900A3-72B9-4FDB-9993-0AF69307A262}"/>
    <cellStyle name="Input 3 2 2 3" xfId="19067" xr:uid="{6D9D652A-A217-4C0A-8109-1F4DCF08CA61}"/>
    <cellStyle name="Input 3 2 3" xfId="19068" xr:uid="{006D3CD3-7C37-4898-A89E-B85EA38CE811}"/>
    <cellStyle name="Input 3 2 3 2" xfId="19069" xr:uid="{2C774A76-F3ED-44A7-B4F1-168F2436EB15}"/>
    <cellStyle name="Input 3 2 3 3" xfId="19070" xr:uid="{B7F8857B-E895-4EA5-9A4C-BD40B05083D7}"/>
    <cellStyle name="Input 3 2 4" xfId="19071" xr:uid="{01395397-277B-4C80-83D5-F526343BACB1}"/>
    <cellStyle name="Input 3 2 5" xfId="19072" xr:uid="{FC90734A-7E8A-4989-A9D0-8E52B8E858C8}"/>
    <cellStyle name="Input 3 3" xfId="19073" xr:uid="{BB587471-E327-45E6-A9CE-48853098BE21}"/>
    <cellStyle name="Input 3 3 2" xfId="19074" xr:uid="{8C935B6F-17C1-4ABA-A528-868D7D1F971F}"/>
    <cellStyle name="Input 3 3 2 2" xfId="19075" xr:uid="{0BD68050-593C-47F5-8D3D-B6BE5013EACF}"/>
    <cellStyle name="Input 3 3 2 3" xfId="19076" xr:uid="{B3BDE062-C2EF-4184-934D-DB58F58ED3D1}"/>
    <cellStyle name="Input 3 3 3" xfId="19077" xr:uid="{ECDCCB32-352B-4B58-AE7E-FFD4BBDC40EE}"/>
    <cellStyle name="Input 3 3 3 2" xfId="19078" xr:uid="{273769BE-D215-4171-B6D2-29C2712051A6}"/>
    <cellStyle name="Input 3 3 3 3" xfId="19079" xr:uid="{60F9EA67-B6A6-4EE9-AF4F-36575A20CF09}"/>
    <cellStyle name="Input 3 3 4" xfId="19080" xr:uid="{B965B2AD-E36C-4A52-A76D-BE5D3C289B8E}"/>
    <cellStyle name="Input 3 3 5" xfId="19081" xr:uid="{19FE2E1B-7656-4E3A-B1A5-8E4426875FDB}"/>
    <cellStyle name="Input 3 4" xfId="19082" xr:uid="{CEF9E254-9DFA-4312-89E9-09651387E995}"/>
    <cellStyle name="Input 3 4 2" xfId="19083" xr:uid="{ED010DC3-3882-4682-99FF-5251F6F99887}"/>
    <cellStyle name="Input 3 4 2 2" xfId="19084" xr:uid="{B16A5C13-9BE9-46B6-914A-6AF3AC156577}"/>
    <cellStyle name="Input 3 4 2 3" xfId="19085" xr:uid="{4D8CB854-7965-4DFB-99CF-EBE52A8FF3A6}"/>
    <cellStyle name="Input 3 4 3" xfId="19086" xr:uid="{4AA02C37-7F83-4B39-BC80-CA2DE62FE7B5}"/>
    <cellStyle name="Input 3 4 3 2" xfId="19087" xr:uid="{6EA5FFC8-A6B8-4F23-9BCB-E12C3D0A392A}"/>
    <cellStyle name="Input 3 4 3 3" xfId="19088" xr:uid="{349CDF89-E2CD-4662-9D33-31F6710F6C49}"/>
    <cellStyle name="Input 3 4 4" xfId="19089" xr:uid="{2B85D0CC-E6F3-4175-B93C-E5681204604A}"/>
    <cellStyle name="Input 3 4 5" xfId="19090" xr:uid="{0C063960-9DF2-402F-BB4B-586904F6CB10}"/>
    <cellStyle name="Input 3 5" xfId="19091" xr:uid="{2CDBA016-CD94-4927-BE87-7AC12D96BC69}"/>
    <cellStyle name="Input 3 5 2" xfId="19092" xr:uid="{2C3B1283-E3F2-4891-BAEF-7778DEE954F5}"/>
    <cellStyle name="Input 3 5 3" xfId="19093" xr:uid="{AE8D4388-976B-4B18-8781-972DA9724AAB}"/>
    <cellStyle name="Input 3 6" xfId="19094" xr:uid="{53A5AFFE-5D2D-498D-ABB3-9D780F2B1DD7}"/>
    <cellStyle name="Input 3 6 2" xfId="19095" xr:uid="{99D2365A-EAB6-4028-B999-DC51888D8CBD}"/>
    <cellStyle name="Input 3 6 3" xfId="19096" xr:uid="{90077B93-D617-4066-AADE-4F29A38EF06F}"/>
    <cellStyle name="Input 3 7" xfId="19097" xr:uid="{01D630CE-265A-48F4-A324-A20814EB6687}"/>
    <cellStyle name="Input 3 8" xfId="19098" xr:uid="{296CCCE9-CFA4-4EAE-9F96-4854C9BF1B14}"/>
    <cellStyle name="Input 4" xfId="19099" xr:uid="{3C55921A-830A-4F5F-A00C-7DCF7494BECD}"/>
    <cellStyle name="Input 4 2" xfId="19100" xr:uid="{D3804BFF-59AA-40C1-A39C-FA7556E9CA03}"/>
    <cellStyle name="Input 4 3" xfId="19101" xr:uid="{FBA46C97-8C03-4247-9336-65E79A127208}"/>
    <cellStyle name="Input 4 3 2" xfId="19102" xr:uid="{395C1A04-EEBA-49C5-9534-33685015305B}"/>
    <cellStyle name="Input 4 3 3" xfId="19103" xr:uid="{D1CA2910-AF6B-44A1-831C-811A652BB3E6}"/>
    <cellStyle name="Input 4 4" xfId="19104" xr:uid="{06F4F88B-6594-4BBF-8E98-4FB2F9D6F05C}"/>
    <cellStyle name="Input 4 4 2" xfId="19105" xr:uid="{7BF05CA7-C8E5-46C5-9B51-F5C2C7BB439E}"/>
    <cellStyle name="Input 4 4 3" xfId="19106" xr:uid="{17911D0D-205E-4F89-8D41-34979ABDE9F3}"/>
    <cellStyle name="Input 4 5" xfId="19107" xr:uid="{4DBF21DD-7E68-46A2-B39F-B0EBAD7E4FC1}"/>
    <cellStyle name="Input 4 6" xfId="19108" xr:uid="{E3D1D36A-E06A-43B9-BA4B-BB4CE5F470BE}"/>
    <cellStyle name="Input 5" xfId="19109" xr:uid="{AA235855-0F24-4D9B-8210-4F78A6BD5A0D}"/>
    <cellStyle name="Input 5 2" xfId="19110" xr:uid="{045CA581-DB9C-4075-ACC2-AEAAF8DCD17F}"/>
    <cellStyle name="Input 5 3" xfId="19111" xr:uid="{3D56B0EF-EF48-4C9F-B1C2-132029191E05}"/>
    <cellStyle name="Input 5 3 2" xfId="19112" xr:uid="{5479FE02-23D4-4FDF-B174-6803C3EC516D}"/>
    <cellStyle name="Input 5 3 3" xfId="19113" xr:uid="{D7DDA5BC-30C8-49B3-8591-3667A92C5D51}"/>
    <cellStyle name="Input 5 4" xfId="19114" xr:uid="{CC62CB1C-482A-4BD4-BE38-5830316D706B}"/>
    <cellStyle name="Input 5 4 2" xfId="19115" xr:uid="{6C6F5A98-4648-499E-B4CF-6353A976F3B1}"/>
    <cellStyle name="Input 5 4 3" xfId="19116" xr:uid="{43669F72-47E4-48E9-86AA-DC0DBD0B3D4A}"/>
    <cellStyle name="Input 5 5" xfId="19117" xr:uid="{2150E047-F486-4375-AD00-C02504A13B85}"/>
    <cellStyle name="Input 5 6" xfId="19118" xr:uid="{BECFFBA7-4F13-40EA-9490-E78B4F3580D5}"/>
    <cellStyle name="Input 6" xfId="19119" xr:uid="{B8027955-C81B-4261-9019-8C62EC081B47}"/>
    <cellStyle name="Input 6 2" xfId="19120" xr:uid="{62562C7E-0FDA-4D0E-A171-95CD60036B3E}"/>
    <cellStyle name="Input 6 3" xfId="19121" xr:uid="{4759C6E3-9F61-4319-8757-BD61D328BD86}"/>
    <cellStyle name="Input 6 3 2" xfId="19122" xr:uid="{6B0752D6-E972-46E8-8D56-CBC1E05DE130}"/>
    <cellStyle name="Input 6 3 3" xfId="19123" xr:uid="{77A8FE7C-5208-4E70-BC41-D6C50E7640DA}"/>
    <cellStyle name="Input 6 3 4" xfId="19124" xr:uid="{EF610C52-E1B5-4327-95DE-5E9722CE4122}"/>
    <cellStyle name="Input 6 4" xfId="19125" xr:uid="{E517DE79-CFAD-498F-BD58-DF48ACF95AAF}"/>
    <cellStyle name="Input 6 4 2" xfId="19126" xr:uid="{FA653321-34A6-4072-A65E-94EE6F24219C}"/>
    <cellStyle name="Input 6 4 3" xfId="19127" xr:uid="{C45B573B-DD6B-4CDA-A122-D85800D2E874}"/>
    <cellStyle name="Input 6 4 4" xfId="19128" xr:uid="{0A35AD5F-B8A4-479E-8F84-2AD39ABB1CAD}"/>
    <cellStyle name="Input 6 5" xfId="19129" xr:uid="{6C1B237D-A2B2-4797-89A2-644C1F802051}"/>
    <cellStyle name="Input 6 6" xfId="19130" xr:uid="{87569F77-5776-43BD-AE1B-B809EBEA62F5}"/>
    <cellStyle name="Input 7" xfId="19131" xr:uid="{0598E78A-6052-4A6D-9D06-4D92D6D5428A}"/>
    <cellStyle name="Input 7 2" xfId="19132" xr:uid="{D6E08C8E-B8AA-483E-9895-A1C44C01EDCA}"/>
    <cellStyle name="Input 7 3" xfId="19133" xr:uid="{F1015B88-B83C-4262-9826-3AD5297D8905}"/>
    <cellStyle name="Input 7 3 2" xfId="19134" xr:uid="{E3A0F040-470D-476D-A042-6E183BDAF957}"/>
    <cellStyle name="Input 7 3 3" xfId="19135" xr:uid="{0B099AB0-26BF-4739-B405-35C2215EC442}"/>
    <cellStyle name="Input 7 4" xfId="19136" xr:uid="{06F2CAEC-0F04-435E-AC5D-9EDDD3E17BD0}"/>
    <cellStyle name="Input 7 4 2" xfId="19137" xr:uid="{7A4FA6AA-DFDB-406A-8FBF-F3960D2B8F96}"/>
    <cellStyle name="Input 7 4 3" xfId="19138" xr:uid="{46146627-9CB1-4D0E-9BFB-3FFC1C0D5F73}"/>
    <cellStyle name="Input 7 5" xfId="19139" xr:uid="{41010A45-BB42-4852-8676-E9DA1C74CAE2}"/>
    <cellStyle name="Input 7 6" xfId="19140" xr:uid="{D2CF8A5B-397B-4F64-9B0B-C4595F188A4C}"/>
    <cellStyle name="Input 8" xfId="19141" xr:uid="{716F870F-1EDF-47EC-A627-D294FD0013F0}"/>
    <cellStyle name="Input 8 2" xfId="19142" xr:uid="{E35F962F-576B-4E43-AB66-E641C9473965}"/>
    <cellStyle name="Input 8 3" xfId="19143" xr:uid="{E55DDB15-F193-421E-B5E3-30BB7B8B5C80}"/>
    <cellStyle name="Input 8 3 2" xfId="19144" xr:uid="{71557A87-E4F7-45CA-975D-FA48B1BFE8B2}"/>
    <cellStyle name="Input 8 3 3" xfId="19145" xr:uid="{B5DD4AA6-7038-48B5-967E-3946521E3E71}"/>
    <cellStyle name="Input 8 4" xfId="19146" xr:uid="{416483E3-47B1-4007-9E7E-6536673744E8}"/>
    <cellStyle name="Input 8 4 2" xfId="19147" xr:uid="{66757E8B-98E8-4A6B-93F2-AA90C7CD0262}"/>
    <cellStyle name="Input 8 4 3" xfId="19148" xr:uid="{67B6F2D3-72EA-4758-BF7C-EA9DB72F4244}"/>
    <cellStyle name="Input 8 5" xfId="19149" xr:uid="{621D5530-5F62-47A5-8D03-84B8F249655B}"/>
    <cellStyle name="Input 8 6" xfId="19150" xr:uid="{BB828328-DEBC-4AC2-8CFE-F4EABEB29F96}"/>
    <cellStyle name="Input 9" xfId="19151" xr:uid="{FFD14D8B-26FF-4749-B066-27E31395073F}"/>
    <cellStyle name="Input 9 2" xfId="19152" xr:uid="{685C143D-F404-410E-86A7-3C596D554708}"/>
    <cellStyle name="Input 9 3" xfId="19153" xr:uid="{7F2F28BA-AE37-4F7B-9729-EC4FFF6AD66D}"/>
    <cellStyle name="Input 9 3 2" xfId="19154" xr:uid="{90D5257E-89D7-42BD-A06F-1DF4D9370217}"/>
    <cellStyle name="Input 9 3 3" xfId="19155" xr:uid="{3A445973-6905-4042-BCF2-653A0F4A1B47}"/>
    <cellStyle name="Input 9 4" xfId="19156" xr:uid="{520256EB-A601-493A-93FB-6AA0CAE8934F}"/>
    <cellStyle name="Input 9 4 2" xfId="19157" xr:uid="{1A529C0B-81C8-4B69-B26E-6C98EFB2F839}"/>
    <cellStyle name="Input 9 4 3" xfId="19158" xr:uid="{D16B5894-F239-4580-BEBB-0E9F18ACF689}"/>
    <cellStyle name="Input 9 5" xfId="19159" xr:uid="{8F2BC3B0-0ACC-4A49-AEB6-F07AC7FB344A}"/>
    <cellStyle name="Input 9 6" xfId="19160" xr:uid="{8C196B97-2407-4B1C-90F3-6039EE73AFB7}"/>
    <cellStyle name="Input box" xfId="19161" xr:uid="{98D5265F-F259-4B6C-A654-4965BBE2F69E}"/>
    <cellStyle name="Input box 2" xfId="19162" xr:uid="{74CABF03-D753-433D-961B-65DCD9B5CFCA}"/>
    <cellStyle name="Input box 2 2" xfId="19163" xr:uid="{60C3C8A1-8671-4766-9216-8395058C5AA4}"/>
    <cellStyle name="Input box 2 3" xfId="19164" xr:uid="{4EB926C0-9C32-42CC-BC4B-501079D80119}"/>
    <cellStyle name="Input box 3" xfId="19165" xr:uid="{DEC5C8C1-029F-404A-92B3-036396E4D470}"/>
    <cellStyle name="Input box 3 2" xfId="19166" xr:uid="{C6E43C54-24BB-4167-83EF-D73218D41091}"/>
    <cellStyle name="Input box 3 3" xfId="19167" xr:uid="{8AB24E77-3C67-4E21-9B30-9AD6EF51D546}"/>
    <cellStyle name="Input box 4" xfId="19168" xr:uid="{69C23169-3D12-4DCB-A33C-0EE907AFEDAE}"/>
    <cellStyle name="Input box 5" xfId="19169" xr:uid="{2587862E-EF91-4D19-9635-060348B78F77}"/>
    <cellStyle name="Input Other Sheet" xfId="19170" xr:uid="{3007109B-7308-44A2-A4C8-A205BC9FDF91}"/>
    <cellStyle name="Input Other Sheet 2" xfId="19171" xr:uid="{69BE2DA7-FC01-4476-9F23-E8E1DCB57147}"/>
    <cellStyle name="Input screen" xfId="19172" xr:uid="{D4DD0F79-DFA6-4F23-8BC6-9FFA831FE873}"/>
    <cellStyle name="Input screen 2" xfId="19173" xr:uid="{B6B2595E-F6C5-412F-BF61-CA8F00BB555F}"/>
    <cellStyle name="Input screen 2 2" xfId="19174" xr:uid="{D23952BF-1C10-4E26-8DE0-872B3B95F390}"/>
    <cellStyle name="Input screen 2 3" xfId="19175" xr:uid="{81DC30F5-03E4-41F1-9B69-19CB193C956F}"/>
    <cellStyle name="Input screen 3" xfId="19176" xr:uid="{C5E73AA4-54DC-4F84-9309-C4AB24C6F4F6}"/>
    <cellStyle name="Input screen 3 2" xfId="19177" xr:uid="{4E9DE3AA-922A-443A-9723-0021CF28D55A}"/>
    <cellStyle name="Input screen 3 3" xfId="19178" xr:uid="{0B0D9911-486D-4D2E-B6FD-F8B9D48618C5}"/>
    <cellStyle name="Input screen 4" xfId="19179" xr:uid="{729FB7D9-AC94-482F-8778-14DA04203894}"/>
    <cellStyle name="Input screen 5" xfId="19180" xr:uid="{8D35DCB4-DE8E-4598-B010-7AE00A66FF92}"/>
    <cellStyle name="Inputs" xfId="19181" xr:uid="{749A7733-8064-49AB-A6E9-E4D73E7753F9}"/>
    <cellStyle name="Inputs 2" xfId="19182" xr:uid="{DE440A9F-2924-4F60-B456-63590171D859}"/>
    <cellStyle name="Inputs2" xfId="19183" xr:uid="{999FF278-175A-454D-8EFE-CB8CAD05E81F}"/>
    <cellStyle name="InputText" xfId="19184" xr:uid="{C5360CA3-4FF6-4727-9EB9-298D274C5988}"/>
    <cellStyle name="InputTextShrink" xfId="19185" xr:uid="{838EC377-CB83-49BF-9BAC-DC6FC678F71E}"/>
    <cellStyle name="Inst. Sections" xfId="19186" xr:uid="{922C6F33-F2AD-4016-A3E3-F745FEE4409B}"/>
    <cellStyle name="Inst. Subheading" xfId="19187" xr:uid="{7BAF0ECF-B206-4245-90C6-4C53E9F85A76}"/>
    <cellStyle name="ISBSPercentSS" xfId="19188" xr:uid="{D16B2785-C0FE-4C5E-9B7A-9B8DA6135C37}"/>
    <cellStyle name="ISBSPercentSSBoldwBorders" xfId="19189" xr:uid="{EDFCB674-99E5-4DED-8250-42B0275CDFF3}"/>
    <cellStyle name="Labels - Style3" xfId="19190" xr:uid="{53E64C9C-F8B8-4315-9A15-AD8BA8E1FD34}"/>
    <cellStyle name="LineItemPrompt" xfId="19191" xr:uid="{94C2B206-769B-49EF-BE70-ECB441698760}"/>
    <cellStyle name="LineItemValue" xfId="19192" xr:uid="{3C58D857-64AA-43B1-B79D-320C0A5765F4}"/>
    <cellStyle name="Lines" xfId="19193" xr:uid="{DF631B38-96D3-4F10-9C6C-1D8CF020AEB3}"/>
    <cellStyle name="Link Currency (0)" xfId="19194" xr:uid="{752CE744-6654-4109-9C72-1E5BFD14E89D}"/>
    <cellStyle name="Link Currency (2)" xfId="19195" xr:uid="{15EBC462-7B3B-477D-995D-EACCDD0D6223}"/>
    <cellStyle name="Link Units (0)" xfId="19196" xr:uid="{449BD52B-9B35-4964-B5D7-722CD3632DE2}"/>
    <cellStyle name="Link Units (1)" xfId="19197" xr:uid="{A2372A1A-CAD4-42AE-9A7C-DADF03BFFB07}"/>
    <cellStyle name="Link Units (2)" xfId="19198" xr:uid="{C2A21539-9758-4AF6-8EEE-E3C1583B69B7}"/>
    <cellStyle name="Linked" xfId="19199" xr:uid="{8FB4FDB8-403E-4945-A7ED-6CCD2DD88359}"/>
    <cellStyle name="Linked Cell 10" xfId="19200" xr:uid="{A837F8BF-5677-4FAF-92B9-647BE175835E}"/>
    <cellStyle name="Linked Cell 11" xfId="19201" xr:uid="{D1C11A78-251C-4D7F-B773-B39D9B81FCC7}"/>
    <cellStyle name="Linked Cell 2" xfId="19202" xr:uid="{7E942E15-1E5D-41EE-ACDB-550C71FE3D36}"/>
    <cellStyle name="Linked Cell 2 2" xfId="19203" xr:uid="{05E19CE9-2BAF-4950-A3A3-A745DAE59EB1}"/>
    <cellStyle name="Linked Cell 2 3" xfId="19204" xr:uid="{433905DE-EC07-41F3-99EF-2BC4BB818861}"/>
    <cellStyle name="Linked Cell 2 3 2" xfId="19205" xr:uid="{D779F6B8-FB8A-42C0-82A8-32E4C88C047D}"/>
    <cellStyle name="Linked Cell 2 3 3" xfId="19206" xr:uid="{C6DE4861-F863-42E9-9855-589E51909CB1}"/>
    <cellStyle name="Linked Cell 2 4" xfId="19207" xr:uid="{DE377BA1-78F6-468A-AE68-5212FC6ACBA3}"/>
    <cellStyle name="Linked Cell 2 5" xfId="19208" xr:uid="{B3072094-1E04-454B-A8EA-1AD88D762AFA}"/>
    <cellStyle name="Linked Cell 2 6" xfId="19209" xr:uid="{67790CAD-3093-4075-8FF1-9D9CA6FD14AA}"/>
    <cellStyle name="Linked Cell 2 7" xfId="19210" xr:uid="{DC0CA711-3CFA-43EA-8668-101682DF700B}"/>
    <cellStyle name="Linked Cell 2 8" xfId="19211" xr:uid="{EA1F975C-5AF1-4703-BBA8-725B37874FDB}"/>
    <cellStyle name="Linked Cell 3" xfId="19212" xr:uid="{43A9E074-92F2-4016-B9E9-0B6AD6B1E371}"/>
    <cellStyle name="Linked Cell 3 2" xfId="19213" xr:uid="{09AF5410-8D4A-4B71-9321-9A0EA3CE8146}"/>
    <cellStyle name="Linked Cell 4" xfId="19214" xr:uid="{D069D17D-46B6-4FD7-86F9-B6C1BFF3CCB9}"/>
    <cellStyle name="Linked Cell 5" xfId="19215" xr:uid="{2D3AB8DA-345C-4A74-83A3-9882BF1F8ACE}"/>
    <cellStyle name="Linked Cell 6" xfId="19216" xr:uid="{46CA10BA-2EE6-4390-9249-D4B97959A7F0}"/>
    <cellStyle name="Linked Cell 7" xfId="19217" xr:uid="{9895944A-12F0-44A9-B311-584739B65DFA}"/>
    <cellStyle name="Linked Cell 8" xfId="19218" xr:uid="{284D337D-A403-43ED-A520-8BEA353099C2}"/>
    <cellStyle name="Linked Cell 9" xfId="19219" xr:uid="{22A8FA1C-8BF4-4BF7-89D7-60EA948F6F78}"/>
    <cellStyle name="LL Base" xfId="5" xr:uid="{00000000-0005-0000-0000-00000C000000}"/>
    <cellStyle name="m" xfId="19220" xr:uid="{0840304B-A8A9-4030-9C47-473F4D99D262}"/>
    <cellStyle name="m$" xfId="19221" xr:uid="{8069A7FC-2F8D-4F68-88F1-6A882DAB316E}"/>
    <cellStyle name="m/d/yy" xfId="19222" xr:uid="{4F5B899A-F73F-42BD-AD3E-0FFF2C7A9006}"/>
    <cellStyle name="Millares 2" xfId="19223" xr:uid="{B4B99912-9134-41C2-8B70-0B8CE706871B}"/>
    <cellStyle name="Millares 2 2" xfId="19224" xr:uid="{D2BEAF00-B0F5-4421-892D-5B67F98A9B9A}"/>
    <cellStyle name="Millares 2 2 2" xfId="19225" xr:uid="{7A699F18-07AC-4461-B1F5-FD986449F938}"/>
    <cellStyle name="Millares 2 2 2 2" xfId="19226" xr:uid="{99959347-B66A-4725-B667-FE36149449BB}"/>
    <cellStyle name="Millares 2 2 3" xfId="19227" xr:uid="{A92912B2-A858-4254-80CC-E002A564BF2B}"/>
    <cellStyle name="Millares 2 2 3 2" xfId="19228" xr:uid="{9EEC40F7-44CF-4F79-88ED-51BF5A9AE927}"/>
    <cellStyle name="Millares 2 2 4" xfId="19229" xr:uid="{469B5842-E0EE-48DA-97E7-56D5812D551D}"/>
    <cellStyle name="Millares 2 2 5" xfId="19230" xr:uid="{C3747E40-94AD-48A2-A0D5-228C61DEFF19}"/>
    <cellStyle name="Millares 2 2 5 2" xfId="19231" xr:uid="{C617FE00-9DE8-40C7-A3AC-5C762F82CE01}"/>
    <cellStyle name="Millares 2 2 6" xfId="19232" xr:uid="{0009E56F-B689-4030-B32F-58264B458BA1}"/>
    <cellStyle name="Millares 2 2 7" xfId="19233" xr:uid="{76237284-14F7-4DBD-8FB8-4E7937C552F5}"/>
    <cellStyle name="Millares 2 3" xfId="19234" xr:uid="{5FA15F79-F142-4CA1-884E-F2FE372D6DAC}"/>
    <cellStyle name="Millares 2 4" xfId="19235" xr:uid="{EAC89966-F615-4BFF-B50C-005489EF5768}"/>
    <cellStyle name="Millares 2 5" xfId="19236" xr:uid="{99AA5966-5A5B-4B5B-99B4-00D19B510597}"/>
    <cellStyle name="Millares 2 6" xfId="19237" xr:uid="{B9EE8707-CC8A-4EC3-A884-2A7056665170}"/>
    <cellStyle name="Millares 2 7" xfId="19238" xr:uid="{FAA1328E-FB4A-4F3C-8A9D-C95D35A6CBC2}"/>
    <cellStyle name="Millares 3" xfId="19239" xr:uid="{C0B527BB-5C6A-4D0A-837B-84823D33853D}"/>
    <cellStyle name="Millares 3 2" xfId="19240" xr:uid="{35749EFD-CE04-4A81-8B7A-5198564A55A7}"/>
    <cellStyle name="Millares 3 3" xfId="19241" xr:uid="{716C7DD4-95AB-48C5-B9C8-5EC08CC8A730}"/>
    <cellStyle name="Millares 3 4" xfId="19242" xr:uid="{EF31F74A-D2C7-426E-B74C-57256C0D8B71}"/>
    <cellStyle name="Millares 3 5" xfId="19243" xr:uid="{9CA65EF7-9987-4D18-9A7C-8DB21C1E602E}"/>
    <cellStyle name="Millares 4" xfId="19244" xr:uid="{BC5CB362-A256-4FEF-8ECE-C5828D5490D1}"/>
    <cellStyle name="Millares 4 2" xfId="19245" xr:uid="{A6B6BB9E-381D-4E47-80B4-358E4EB70986}"/>
    <cellStyle name="Millares 4 2 2" xfId="19246" xr:uid="{C052AC35-18D9-45FA-8716-D6D1EFE8A395}"/>
    <cellStyle name="Millares 4 3" xfId="19247" xr:uid="{FBFD4C51-9C58-4CB5-BF40-F9D643DB7077}"/>
    <cellStyle name="Millares 4 3 2" xfId="19248" xr:uid="{173DCA05-4DA3-41F4-9D0A-8E1748C128B4}"/>
    <cellStyle name="Millares 4 4" xfId="19249" xr:uid="{350127F9-4563-476F-8473-1E494709ADB7}"/>
    <cellStyle name="Millares 4 5" xfId="19250" xr:uid="{7312D353-09A0-49EE-9FC5-49C5A2951822}"/>
    <cellStyle name="Millares 4 5 2" xfId="19251" xr:uid="{65E346B1-1F9C-45A6-AEB5-4A21D8A9D868}"/>
    <cellStyle name="Millares 4 6" xfId="19252" xr:uid="{DE4EAF3D-E104-4FC5-84DD-2A4622663EC5}"/>
    <cellStyle name="Millares 4 7" xfId="19253" xr:uid="{D860C0A3-F52F-4BAC-9971-E833E33A6C80}"/>
    <cellStyle name="Millares_Copia de Higher Darracott II" xfId="19254" xr:uid="{F4F5DC2F-9BAC-4819-AA85-9EC6D170E560}"/>
    <cellStyle name="Milliers [0]_SHEET1B" xfId="19255" xr:uid="{19F6F58C-5C97-4601-ADAE-9F203EDD33EF}"/>
    <cellStyle name="Milliers_SHEET1B" xfId="19256" xr:uid="{D058E801-B5FD-4F61-86B6-3C5E39126BF5}"/>
    <cellStyle name="Millions" xfId="19257" xr:uid="{B814F6D4-82BE-459F-BCE5-D84A756280E9}"/>
    <cellStyle name="Millions 2" xfId="19258" xr:uid="{1CBDF606-E874-4EF3-8811-278CCB3DB571}"/>
    <cellStyle name="Missing" xfId="19259" xr:uid="{BE6144C9-4BC9-43E8-82F4-94BA18FD4C67}"/>
    <cellStyle name="mm" xfId="19260" xr:uid="{5F166279-ACD9-4A86-AA58-1439602E801C}"/>
    <cellStyle name="Moeda [0]_C1298T94" xfId="19261" xr:uid="{4A299E3B-315F-40C7-A56C-7A397CAB6067}"/>
    <cellStyle name="Moeda_C1298T94" xfId="19262" xr:uid="{DCDD7700-0DBD-4BFD-A90B-45C0C683B867}"/>
    <cellStyle name="Moneda 2" xfId="19263" xr:uid="{C989897B-4AB8-4511-84D2-9CCA9B4169D7}"/>
    <cellStyle name="Moneda 2 2" xfId="19264" xr:uid="{BE3A1716-A356-4191-A1C7-6764D9ED2EB1}"/>
    <cellStyle name="Monétaire [0]_SHEET1B" xfId="19265" xr:uid="{A2266148-21F9-4709-8486-E2AFF0704CBF}"/>
    <cellStyle name="Monétaire_SHEET1B" xfId="19266" xr:uid="{05849105-A74E-4065-AD68-70277ACD8BB3}"/>
    <cellStyle name="Monetario" xfId="19267" xr:uid="{F8DDB7AC-5A68-4019-9709-D7063BA6CDB4}"/>
    <cellStyle name="Month" xfId="19268" xr:uid="{6149CEFA-3717-42CD-AB08-F674F9289318}"/>
    <cellStyle name="Month-long" xfId="19269" xr:uid="{1F1BBC38-E82E-4F94-82DA-E11A2B8E878B}"/>
    <cellStyle name="Month-short" xfId="19270" xr:uid="{72E8B5FB-EEA8-4448-A26C-3D10AD25BF8C}"/>
    <cellStyle name="Mon-yr" xfId="19271" xr:uid="{023A3395-4F5C-4878-9C86-34FC5F24DF1E}"/>
    <cellStyle name="Multiple" xfId="19272" xr:uid="{8741316D-2579-45DD-AD18-164AA9E0A5E1}"/>
    <cellStyle name="Multiple [1]" xfId="19273" xr:uid="{DA36D378-003B-4515-BC59-A475ECFB71A0}"/>
    <cellStyle name="NA is zero" xfId="19274" xr:uid="{A4BC365C-C1BA-4C8B-9797-DD1599B4099C}"/>
    <cellStyle name="NA is zero 2" xfId="19275" xr:uid="{23956FAD-49C8-4A49-BCCB-FB762B1537FE}"/>
    <cellStyle name="Name" xfId="19276" xr:uid="{9F431B02-7E3E-4C22-B669-FD3B004C625F}"/>
    <cellStyle name="Neutral 10" xfId="19277" xr:uid="{14207A1E-D880-4B68-951B-4BC680596DC3}"/>
    <cellStyle name="Neutral 11" xfId="19278" xr:uid="{C4FF0F46-BD17-4741-B29E-1E55DF7186DE}"/>
    <cellStyle name="Neutral 2" xfId="19279" xr:uid="{EF7E66AF-97B4-4BB0-A37E-B05B45B42D0C}"/>
    <cellStyle name="Neutral 2 2" xfId="19280" xr:uid="{F290D13A-1BE9-44DE-B904-CC825D3BDDDD}"/>
    <cellStyle name="Neutral 2 2 2" xfId="19281" xr:uid="{2C330B3E-6970-49B4-A03C-8C7D0A9C50F7}"/>
    <cellStyle name="Neutral 2 3" xfId="19282" xr:uid="{DB1BEE10-B2B8-482E-84D3-F50059A06E17}"/>
    <cellStyle name="Neutral 2 3 2" xfId="19283" xr:uid="{13723725-8CB2-4F5E-9BD0-2ED1D544CBB7}"/>
    <cellStyle name="Neutral 2 3 3" xfId="19284" xr:uid="{DFC68EAC-CBF7-4DC1-9D0D-761669C45B0B}"/>
    <cellStyle name="Neutral 2 4" xfId="19285" xr:uid="{7D018CC7-C69E-482A-84D5-4BE2B27DC4EF}"/>
    <cellStyle name="Neutral 2 5" xfId="19286" xr:uid="{20119CCA-7837-41CD-9AFA-C4D9C9FE8731}"/>
    <cellStyle name="Neutral 2 6" xfId="19287" xr:uid="{F264A0CB-091C-4F28-8818-F0057B47B89B}"/>
    <cellStyle name="Neutral 2 7" xfId="19288" xr:uid="{0D775351-35C3-461F-B514-51190386590E}"/>
    <cellStyle name="Neutral 2 8" xfId="19289" xr:uid="{CDFC858A-2E21-4EE5-80B4-594C9EB13D4C}"/>
    <cellStyle name="Neutral 3" xfId="19290" xr:uid="{DB9C07C6-DE5B-4684-8760-F529B8A99A90}"/>
    <cellStyle name="Neutral 3 2" xfId="19291" xr:uid="{D92D9D1F-6A10-4333-AAA1-932FAD68E20E}"/>
    <cellStyle name="Neutral 4" xfId="19292" xr:uid="{1D2ECD74-DB05-4AC7-9912-60AF787CC01D}"/>
    <cellStyle name="Neutral 5" xfId="19293" xr:uid="{CB44BA75-1549-41E0-81B9-40B933D3FD9C}"/>
    <cellStyle name="Neutral 6" xfId="19294" xr:uid="{D81B40EB-F7B4-414D-A11D-AC9E0CDB9F7B}"/>
    <cellStyle name="Neutral 7" xfId="19295" xr:uid="{FF14494B-B4EC-437A-A288-32457B21112E}"/>
    <cellStyle name="Neutral 8" xfId="19296" xr:uid="{35293FE4-639C-41CB-9843-7D194B17CFB2}"/>
    <cellStyle name="Neutral 9" xfId="19297" xr:uid="{452804C9-CCCA-4874-9DC5-6DB2A4814843}"/>
    <cellStyle name="NewAcct" xfId="19298" xr:uid="{8ECD9EB6-A362-412B-822A-8B9174B8D8F5}"/>
    <cellStyle name="No Border" xfId="19299" xr:uid="{6666D21E-9AA5-4BF2-B629-67D611F19BFF}"/>
    <cellStyle name="no dec" xfId="19300" xr:uid="{40E82011-6722-480D-B96F-002A98CF158B}"/>
    <cellStyle name="No decimals" xfId="19301" xr:uid="{AAE0758A-F1DA-4E08-831B-C176C4E21D9B}"/>
    <cellStyle name="No-definido" xfId="19302" xr:uid="{3573E983-F222-43FA-80BA-A35BE34D1042}"/>
    <cellStyle name="Noirmal" xfId="19303" xr:uid="{B6775F7E-619B-48A9-9012-3609637AD278}"/>
    <cellStyle name="nONE" xfId="19304" xr:uid="{D605DB1E-A4B4-45BD-BFF6-8E917E9B78B2}"/>
    <cellStyle name="Normaali_SHEET4A.XLS" xfId="19305" xr:uid="{1D36C13B-3D45-4715-92FF-A417D4287B14}"/>
    <cellStyle name="Normal" xfId="0" builtinId="0"/>
    <cellStyle name="Normal - Style1" xfId="19306" xr:uid="{A2932E61-1805-4EDD-A7A6-8212670F2A18}"/>
    <cellStyle name="Normal - Style1 2" xfId="19307" xr:uid="{77F97E7A-66B0-4CDD-B4B0-7C461605B0FB}"/>
    <cellStyle name="Normal - Style1 2 2" xfId="19308" xr:uid="{C43C8A4B-2909-4CDA-8241-EB4DE8BFD305}"/>
    <cellStyle name="Normal - Style1 3" xfId="19309" xr:uid="{BD692A2A-961A-462D-82FE-0B9BFA8FDA87}"/>
    <cellStyle name="Normal - Style1 4" xfId="19310" xr:uid="{F91B0C73-091E-49CD-88FA-A64686581772}"/>
    <cellStyle name="Normal - Style2" xfId="19311" xr:uid="{8E02AB04-9741-4C9D-9A50-80102B1AAB4E}"/>
    <cellStyle name="Normal - Style2 2" xfId="19312" xr:uid="{47E064B4-B6FF-424D-8065-031DCCAD8123}"/>
    <cellStyle name="Normal - Style3" xfId="19313" xr:uid="{4E3D61C5-7B08-4AE6-B428-6A8B342F166F}"/>
    <cellStyle name="Normal - Style4" xfId="19314" xr:uid="{8AE35665-56AB-46F8-9C61-5A44CB8B3747}"/>
    <cellStyle name="Normal - Style5" xfId="19315" xr:uid="{C77980D6-1D58-49E6-9F82-A341A7986B13}"/>
    <cellStyle name="Normal - Style6" xfId="19316" xr:uid="{811AAB9A-E5AE-4FA1-BAF3-0E5958321FED}"/>
    <cellStyle name="Normal - Style7" xfId="19317" xr:uid="{147975A8-B960-49DF-9EA0-FC6EE75738F4}"/>
    <cellStyle name="Normal - Style8" xfId="19318" xr:uid="{C02F60F4-F23A-4192-A2DC-9A91B0FB1DD9}"/>
    <cellStyle name="Normal (B)" xfId="19319" xr:uid="{9CB75ADE-2C1B-4559-B52A-5B22D20E138C}"/>
    <cellStyle name="Normal (G)" xfId="19320" xr:uid="{B6F07733-103E-4251-93A9-E6334AF14CE2}"/>
    <cellStyle name="Normal [0]" xfId="19321" xr:uid="{0954B81D-4EDD-4AE9-B7A9-57A04B89D559}"/>
    <cellStyle name="Normal [0] 2" xfId="19322" xr:uid="{2B56031D-70B8-468F-9EF9-72277A1A9F9D}"/>
    <cellStyle name="Normal [1]" xfId="19323" xr:uid="{A78C2262-B21A-4C7B-B7C7-02658CF87C7D}"/>
    <cellStyle name="Normal [2]" xfId="19324" xr:uid="{1BC04EC2-DB55-4078-9A22-7DCD87774089}"/>
    <cellStyle name="Normal [2] 2" xfId="19325" xr:uid="{8A272FEA-36CF-495E-A23F-6D8EEC380CE3}"/>
    <cellStyle name="Normal [3]" xfId="19326" xr:uid="{F3C2E2BB-57BF-4B0C-A85F-65C997123996}"/>
    <cellStyle name="Normal [3] 2" xfId="19327" xr:uid="{D80D99E9-E03B-4684-BEFE-2F4F6E204041}"/>
    <cellStyle name="Normal 10" xfId="19328" xr:uid="{53655733-7F34-4CEF-A255-8CBDD635A3EB}"/>
    <cellStyle name="Normal 10 10" xfId="19329" xr:uid="{5B40DDB1-5D50-4A1F-994A-F3E3D52AD539}"/>
    <cellStyle name="Normal 10 10 2" xfId="19330" xr:uid="{6BCB7EF1-7B31-4813-9AA8-389E406EF865}"/>
    <cellStyle name="Normal 10 10 2 2" xfId="19331" xr:uid="{FE11D45E-B4A4-41EB-9E15-22F3A24D40AE}"/>
    <cellStyle name="Normal 10 10 2 2 2" xfId="19332" xr:uid="{38EDFFD9-F13A-4E0A-AC9E-AF89D3CED1E0}"/>
    <cellStyle name="Normal 10 10 2 2 3" xfId="19333" xr:uid="{1C59F077-BFC5-4BC4-BB12-63EDCBD328C4}"/>
    <cellStyle name="Normal 10 10 2 3" xfId="19334" xr:uid="{ABE8C900-A134-411E-BBDF-1FC6849DCB9E}"/>
    <cellStyle name="Normal 10 10 2 4" xfId="19335" xr:uid="{CEB05289-427D-4740-8515-58AA5431194B}"/>
    <cellStyle name="Normal 10 10 3" xfId="19336" xr:uid="{3E074FEC-A788-45F9-B6FF-50D29427EEC8}"/>
    <cellStyle name="Normal 10 10 3 2" xfId="19337" xr:uid="{095E2347-5A0A-49FB-93CF-7A74E46EA537}"/>
    <cellStyle name="Normal 10 10 3 3" xfId="19338" xr:uid="{A066AF3C-217C-4F88-A086-C70235FC7DFA}"/>
    <cellStyle name="Normal 10 10 4" xfId="19339" xr:uid="{0446EDC8-84E8-4FCC-9953-1D3A09DB5722}"/>
    <cellStyle name="Normal 10 10 5" xfId="19340" xr:uid="{F2FE7924-6BC7-4FDE-AE72-C9AA234F9F93}"/>
    <cellStyle name="Normal 10 11" xfId="19341" xr:uid="{DF547B93-DC53-4E23-B818-FE02682AE00D}"/>
    <cellStyle name="Normal 10 11 2" xfId="19342" xr:uid="{58F4CCE4-E818-47F6-B9E7-AF5351FE2687}"/>
    <cellStyle name="Normal 10 12" xfId="19343" xr:uid="{B32752A9-D6AB-47C5-B5B2-978C8229206D}"/>
    <cellStyle name="Normal 10 12 2" xfId="19344" xr:uid="{D2031771-9111-4ECE-95D1-E06C61E5C8E1}"/>
    <cellStyle name="Normal 10 13" xfId="19345" xr:uid="{00FA3B34-0D75-4D95-825D-FDFA2A102544}"/>
    <cellStyle name="Normal 10 13 2" xfId="19346" xr:uid="{66B755E7-ACFD-4A66-BC97-6D5AB7E0730F}"/>
    <cellStyle name="Normal 10 14" xfId="19347" xr:uid="{828E4219-88E6-4DCC-83B4-119FD4E36957}"/>
    <cellStyle name="Normal 10 14 2" xfId="19348" xr:uid="{B832D36F-192E-44CA-99E4-E1B19D3CB96F}"/>
    <cellStyle name="Normal 10 15" xfId="19349" xr:uid="{AD846320-3537-4474-B504-AC3A98A533E4}"/>
    <cellStyle name="Normal 10 15 2" xfId="19350" xr:uid="{6066BB91-9503-4EAF-A20B-08628FB91459}"/>
    <cellStyle name="Normal 10 2" xfId="19351" xr:uid="{BCD39852-5ED5-42CA-B844-99ABCA3AC461}"/>
    <cellStyle name="Normal 10 2 2" xfId="19352" xr:uid="{2D095504-F3F2-4FC5-8F40-88F829C2AC09}"/>
    <cellStyle name="Normal 10 2 3" xfId="19353" xr:uid="{AD81AE24-802F-4DFB-AB3D-B4B401E0B1DD}"/>
    <cellStyle name="Normal 10 2 3 2" xfId="19354" xr:uid="{49149A50-7C6A-4A4D-A909-9F7603C2850C}"/>
    <cellStyle name="Normal 10 2 4" xfId="19355" xr:uid="{C66FA41D-C2F0-4001-A163-32EEF37AC69B}"/>
    <cellStyle name="Normal 10 2 4 2" xfId="19356" xr:uid="{4D750BFD-9C95-4113-8FD9-28094688319E}"/>
    <cellStyle name="Normal 10 2 5" xfId="19357" xr:uid="{614A2AFC-186A-4CC4-ADA5-782917267EF2}"/>
    <cellStyle name="Normal 10 2 5 2" xfId="19358" xr:uid="{8DBDEC7F-2A71-4EC7-82C5-F0E848C5E1D3}"/>
    <cellStyle name="Normal 10 2 6" xfId="19359" xr:uid="{5203BDD0-7AD3-4223-A0F5-8D9D7D53BE24}"/>
    <cellStyle name="Normal 10 2 6 2" xfId="19360" xr:uid="{1BC1805E-86F1-4AE9-93E7-E12A3C3EF01E}"/>
    <cellStyle name="Normal 10 2_1. UI Summary" xfId="19361" xr:uid="{D68E454B-9223-4B8D-9CDC-B1CF25A0BAF6}"/>
    <cellStyle name="Normal 10 25" xfId="19" xr:uid="{00000000-0005-0000-0000-00000E000000}"/>
    <cellStyle name="Normal 10 3" xfId="19362" xr:uid="{FDBDBA89-7F9E-47C4-B65B-FC7FFBBF636F}"/>
    <cellStyle name="Normal 10 3 10" xfId="19363" xr:uid="{B0F31B75-6621-46CE-AD76-1C0EA2B3F960}"/>
    <cellStyle name="Normal 10 3 11" xfId="19364" xr:uid="{DF3D5FFF-0A0B-4B7F-BE38-326597824A6B}"/>
    <cellStyle name="Normal 10 3 11 2" xfId="19365" xr:uid="{2AA6A310-BE01-4295-BCC0-F12ADEF2B85C}"/>
    <cellStyle name="Normal 10 3 2" xfId="19366" xr:uid="{F962E88F-0AB6-4995-B778-4B58182D24D8}"/>
    <cellStyle name="Normal 10 3 2 2" xfId="19367" xr:uid="{8B7DE1A5-94C2-42B9-84D5-CBCC61C30130}"/>
    <cellStyle name="Normal 10 3 2 2 2" xfId="19368" xr:uid="{A07409B6-94AF-4868-A55A-5511CB038AFE}"/>
    <cellStyle name="Normal 10 3 2 2 2 2" xfId="19369" xr:uid="{2D025E3A-EF1F-40AD-A01D-163B2633004C}"/>
    <cellStyle name="Normal 10 3 2 2 3" xfId="19370" xr:uid="{E0C252A1-EA48-4FC4-879F-78CCAF6A85CE}"/>
    <cellStyle name="Normal 10 3 2 2 3 2" xfId="19371" xr:uid="{4239B96A-8201-4DFC-B075-EEDEADAC775B}"/>
    <cellStyle name="Normal 10 3 2 2 4" xfId="19372" xr:uid="{79578BDB-F6E8-4218-B60B-15E9999E5456}"/>
    <cellStyle name="Normal 10 3 2 3" xfId="19373" xr:uid="{F3377372-481B-4D35-8754-BA56B6E11763}"/>
    <cellStyle name="Normal 10 3 2 3 2" xfId="19374" xr:uid="{A4B8659E-D1A2-4F39-B1D7-B7DAB1AA600B}"/>
    <cellStyle name="Normal 10 3 2 4" xfId="19375" xr:uid="{F34939FD-3762-4ADA-81FD-38FE10F67F78}"/>
    <cellStyle name="Normal 10 3 2 4 2" xfId="19376" xr:uid="{238574F5-FCE2-4900-BF8C-20C44007961B}"/>
    <cellStyle name="Normal 10 3 2 5" xfId="19377" xr:uid="{8E97F2C3-3D4E-49D7-B811-07BF7BF9D741}"/>
    <cellStyle name="Normal 10 3 2 5 2" xfId="19378" xr:uid="{ED92E70B-FF9C-4BBF-B2F7-9B73D9169989}"/>
    <cellStyle name="Normal 10 3 2 6" xfId="19379" xr:uid="{CE4A8A40-0F16-44AB-A879-8F66420FA824}"/>
    <cellStyle name="Normal 10 3 2 6 2" xfId="19380" xr:uid="{8589AE7F-E49A-49F7-95C6-3D1183FA18CE}"/>
    <cellStyle name="Normal 10 3 2 7" xfId="19381" xr:uid="{4F0BDBAC-2EEE-4B0D-B282-0BC13EAEA0B5}"/>
    <cellStyle name="Normal 10 3 2 7 2" xfId="19382" xr:uid="{37B4DE8A-EF70-4C34-8880-729920C1A454}"/>
    <cellStyle name="Normal 10 3 2 8" xfId="19383" xr:uid="{9ECC391A-FDC3-40A5-955B-4BE381D9D200}"/>
    <cellStyle name="Normal 10 3 3" xfId="19384" xr:uid="{C5E12E56-29F4-4C8E-9F64-55B039A2D330}"/>
    <cellStyle name="Normal 10 3 3 2" xfId="19385" xr:uid="{97432A8E-116B-486F-A845-475471E60F7D}"/>
    <cellStyle name="Normal 10 3 3 2 2" xfId="19386" xr:uid="{24D7628A-6E05-49D8-9881-015E73784124}"/>
    <cellStyle name="Normal 10 3 3 3" xfId="19387" xr:uid="{5781F972-6129-446F-8B18-E6447E5E0347}"/>
    <cellStyle name="Normal 10 3 3 3 2" xfId="19388" xr:uid="{D7C4E5EC-E1F1-490A-B449-4A16B4013DEC}"/>
    <cellStyle name="Normal 10 3 3 4" xfId="19389" xr:uid="{BB16F80A-129E-460D-B71F-FB2A511C03E3}"/>
    <cellStyle name="Normal 10 3 4" xfId="19390" xr:uid="{17BC6AF1-2CCB-4F66-9BD9-89159C15292E}"/>
    <cellStyle name="Normal 10 3 4 2" xfId="19391" xr:uid="{0C63BDD7-B26E-4D73-BB97-0CFD1893DE9C}"/>
    <cellStyle name="Normal 10 3 5" xfId="19392" xr:uid="{4F9202F4-BAE4-4639-9F1E-FF1A82018AEC}"/>
    <cellStyle name="Normal 10 3 5 2" xfId="19393" xr:uid="{57148E29-F988-4F91-915C-8F93C692FA71}"/>
    <cellStyle name="Normal 10 3 6" xfId="19394" xr:uid="{3662A232-574C-4CED-8925-76F43F706CBB}"/>
    <cellStyle name="Normal 10 3 6 2" xfId="19395" xr:uid="{C55EF49B-1E82-4405-93E1-E0BD69497285}"/>
    <cellStyle name="Normal 10 3 7" xfId="19396" xr:uid="{4574316A-5877-45C5-B8D0-48B9E986D819}"/>
    <cellStyle name="Normal 10 3 7 2" xfId="19397" xr:uid="{AA3DFC86-CFF8-4E74-9B3C-11169C940801}"/>
    <cellStyle name="Normal 10 3 8" xfId="19398" xr:uid="{D491B836-3A5E-4138-98FB-D83F077E03BA}"/>
    <cellStyle name="Normal 10 3 8 2" xfId="19399" xr:uid="{F3BF7DD8-F103-4D85-A9A0-268DDCA7B595}"/>
    <cellStyle name="Normal 10 3 9" xfId="19400" xr:uid="{8301B7E9-D5DD-4939-9B3C-7A25E8018F61}"/>
    <cellStyle name="Normal 10 3 9 2" xfId="19401" xr:uid="{8EE0F03F-713D-4885-8BB2-4F881BD61BB0}"/>
    <cellStyle name="Normal 10 4" xfId="19402" xr:uid="{4636C133-698C-4BCB-B743-9C636456370A}"/>
    <cellStyle name="Normal 10 4 2" xfId="19403" xr:uid="{7E163CF5-7EC8-455F-9372-6060D7DB7950}"/>
    <cellStyle name="Normal 10 4 2 2" xfId="19404" xr:uid="{8A44A98A-751F-4093-BB08-7F5245A5B4B6}"/>
    <cellStyle name="Normal 10 4 3" xfId="19405" xr:uid="{A9083342-ED25-4D9E-A011-04075EC9DFBA}"/>
    <cellStyle name="Normal 10 4 4" xfId="19406" xr:uid="{57F13312-DD21-4AC7-81FA-D0AC270A2902}"/>
    <cellStyle name="Normal 10 5" xfId="19407" xr:uid="{238A6B45-D612-437A-89EB-030BDB1EEE8C}"/>
    <cellStyle name="Normal 10 5 2" xfId="19408" xr:uid="{27435B77-B54E-46CC-9A50-EA9E5519DDA1}"/>
    <cellStyle name="Normal 10 5 2 2" xfId="19409" xr:uid="{293DF451-1A8E-49BE-828B-C9651F947165}"/>
    <cellStyle name="Normal 10 5 3" xfId="19410" xr:uid="{2FC74D3D-F82E-4C92-82BF-30EE8E7B371B}"/>
    <cellStyle name="Normal 10 6" xfId="19411" xr:uid="{33F158F9-F3E4-4A0B-AF7A-7F8B875ED773}"/>
    <cellStyle name="Normal 10 7" xfId="19412" xr:uid="{9778F31D-AF39-4120-A4DD-298493B43F48}"/>
    <cellStyle name="Normal 10 7 2" xfId="19413" xr:uid="{B3072108-614C-4FE4-88D4-DC7668797004}"/>
    <cellStyle name="Normal 10 8" xfId="19414" xr:uid="{0378787C-21C6-4952-AC61-2E73E0DCC1EC}"/>
    <cellStyle name="Normal 10 8 2" xfId="19415" xr:uid="{9C20D124-B54D-411B-B1AC-00467A4FB4F3}"/>
    <cellStyle name="Normal 10 9" xfId="19416" xr:uid="{CA157516-9355-4117-B90C-F5FC0A325718}"/>
    <cellStyle name="Normal 10 9 2" xfId="19417" xr:uid="{D2089F5A-D1C8-4A68-AF29-A2D6E4B209F1}"/>
    <cellStyle name="Normal 10_1. UI Summary" xfId="19418" xr:uid="{8A14356E-8392-494F-8D9B-0B441B4C54E3}"/>
    <cellStyle name="Normal 100" xfId="37" xr:uid="{734F59D1-014B-423C-AB19-9600C526EBBB}"/>
    <cellStyle name="Normal 100 2" xfId="19419" xr:uid="{FFA722F2-7CE2-4606-AA4C-AB53428257FD}"/>
    <cellStyle name="Normal 100 3" xfId="19420" xr:uid="{5C23F8EC-8452-4A8C-B01B-4DD160904BF2}"/>
    <cellStyle name="Normal 100 3 2" xfId="19421" xr:uid="{9C86C9D9-C919-4C21-B63A-26D29693C14D}"/>
    <cellStyle name="Normal 100 3_1. UI Summary" xfId="19422" xr:uid="{4F393CC9-A289-48A0-9BBA-66DA66AF3ECD}"/>
    <cellStyle name="Normal 101" xfId="19423" xr:uid="{7857691E-C011-4437-951E-B35A922DBF84}"/>
    <cellStyle name="Normal 102" xfId="19424" xr:uid="{0FAE7D6C-879C-498E-8530-C48A1C52811C}"/>
    <cellStyle name="Normal 102 3 2" xfId="56" xr:uid="{6BF98ADD-B2EA-49E9-AD25-3F2D85BE4E7F}"/>
    <cellStyle name="Normal 102 3 2 6" xfId="27743" xr:uid="{5BE1EC6B-B7EF-4751-BD7A-0BE180ED3B31}"/>
    <cellStyle name="Normal 103" xfId="19425" xr:uid="{52C62E2A-DEDD-41AD-BBEE-82D8A6E05725}"/>
    <cellStyle name="Normal 104" xfId="39" xr:uid="{690DD1B8-CA52-4E5C-9842-AB5BE91336B7}"/>
    <cellStyle name="Normal 104 2" xfId="19426" xr:uid="{3DA2DFE6-E085-4D72-BDFA-7523693B2A96}"/>
    <cellStyle name="Normal 105" xfId="19427" xr:uid="{67B74D20-DDFD-4227-96D6-46167EAB1619}"/>
    <cellStyle name="Normal 106" xfId="19428" xr:uid="{CE6006BD-18CD-4B76-BA97-16839DC46A1A}"/>
    <cellStyle name="Normal 107" xfId="19429" xr:uid="{C630DAC7-20CA-4640-9C01-87FC170E5A8D}"/>
    <cellStyle name="Normal 108" xfId="19430" xr:uid="{9CD9AE77-2EC8-46C3-B28A-4C00BD05D158}"/>
    <cellStyle name="Normal 109" xfId="19431" xr:uid="{C843B056-87B4-4C5E-9BFC-A7CEE1D29602}"/>
    <cellStyle name="Normal 11" xfId="19432" xr:uid="{FBCF8DF2-5F04-481E-8C39-2E5D4E5D21BF}"/>
    <cellStyle name="Normal 11 10" xfId="19433" xr:uid="{E8E9A9D1-A038-4DBF-B9DC-B518F0A0E515}"/>
    <cellStyle name="Normal 11 11" xfId="19434" xr:uid="{D93F45C0-E48E-42E6-A027-353C82907EAE}"/>
    <cellStyle name="Normal 11 11 2" xfId="19435" xr:uid="{6F00EC25-4E38-4847-912F-0865A9203B50}"/>
    <cellStyle name="Normal 11 11 2 2" xfId="19436" xr:uid="{2EC63D76-2B0D-4098-A3FF-FE88CB951675}"/>
    <cellStyle name="Normal 11 11 3" xfId="19437" xr:uid="{7F24CE0C-BEDE-48EE-8FEE-A64061153C3D}"/>
    <cellStyle name="Normal 11 12" xfId="19438" xr:uid="{60350F1A-6399-4529-AAD5-FA39D6131EE6}"/>
    <cellStyle name="Normal 11 12 2" xfId="19439" xr:uid="{5B5E0187-B108-4B22-BC69-A7B9F4D568B0}"/>
    <cellStyle name="Normal 11 12 2 2" xfId="19440" xr:uid="{D546BB0C-E056-4126-BD61-41EF6495702F}"/>
    <cellStyle name="Normal 11 12 3" xfId="19441" xr:uid="{41393440-C24F-45AB-A8FC-E5CBD87A0BF1}"/>
    <cellStyle name="Normal 11 13" xfId="19442" xr:uid="{E95D39E5-A340-4663-B41D-963E14FD8B37}"/>
    <cellStyle name="Normal 11 14" xfId="19443" xr:uid="{05C2C86A-2572-423A-A6F6-8C1B71639B2C}"/>
    <cellStyle name="Normal 11 14 2" xfId="19444" xr:uid="{A45117AC-4E3C-40CC-812E-DF931A69DF47}"/>
    <cellStyle name="Normal 11 15" xfId="19445" xr:uid="{35F3E995-C6B0-4950-BB2E-ECFB8D3599D0}"/>
    <cellStyle name="Normal 11 15 2" xfId="19446" xr:uid="{7C4FC786-E6AA-4477-B858-5686A173B380}"/>
    <cellStyle name="Normal 11 16" xfId="19447" xr:uid="{93AF5FEF-A58B-4749-8954-131D511DAB2A}"/>
    <cellStyle name="Normal 11 16 2" xfId="19448" xr:uid="{D7FC7D76-65F7-4073-B48C-4D014C39AF00}"/>
    <cellStyle name="Normal 11 17" xfId="19449" xr:uid="{CAA6FFAF-BCBD-4D92-9F3F-2E592614AFA1}"/>
    <cellStyle name="Normal 11 17 2" xfId="19450" xr:uid="{44F38AC6-8B59-4EDE-BDBF-E41D394C7A05}"/>
    <cellStyle name="Normal 11 18" xfId="19451" xr:uid="{A40FDCAE-009D-46E7-B98E-22E2B15E2CA7}"/>
    <cellStyle name="Normal 11 18 2" xfId="19452" xr:uid="{8136AEFD-412D-4A82-A18F-234416379157}"/>
    <cellStyle name="Normal 11 19" xfId="19453" xr:uid="{C3008789-109B-4A59-B7FB-5A764D041CF3}"/>
    <cellStyle name="Normal 11 19 2" xfId="19454" xr:uid="{FBBD9496-0827-4A22-9C2C-796431B77507}"/>
    <cellStyle name="Normal 11 2" xfId="19455" xr:uid="{449401F8-145E-4EC0-907A-EF63794F6A6E}"/>
    <cellStyle name="Normal 11 2 10" xfId="19456" xr:uid="{8337493E-C63E-4DDE-9611-45787007B137}"/>
    <cellStyle name="Normal 11 2 10 2" xfId="19457" xr:uid="{D3A6B10D-340A-4B18-896D-612FB28F2CC5}"/>
    <cellStyle name="Normal 11 2 11" xfId="19458" xr:uid="{98E7B333-103E-40DD-842A-702696B972A0}"/>
    <cellStyle name="Normal 11 2 11 2" xfId="19459" xr:uid="{8219C915-A003-4CA3-8398-9DE98B848510}"/>
    <cellStyle name="Normal 11 2 12" xfId="19460" xr:uid="{EF6F33EE-7899-41DE-B938-95FE3A07A355}"/>
    <cellStyle name="Normal 11 2 12 2" xfId="19461" xr:uid="{DA9BA7C9-7895-433C-8C5E-A3D9964E6ED6}"/>
    <cellStyle name="Normal 11 2 13" xfId="19462" xr:uid="{0A9CC46D-D4A2-4AF6-B8FD-E4CB2FCA4B9A}"/>
    <cellStyle name="Normal 11 2 13 2" xfId="19463" xr:uid="{C24425AE-2AEA-4778-8374-58D8AF698184}"/>
    <cellStyle name="Normal 11 2 14" xfId="19464" xr:uid="{69DE12F6-B85C-4C92-A363-DE4C075D04B1}"/>
    <cellStyle name="Normal 11 2 14 2" xfId="19465" xr:uid="{893319CD-A40C-4D27-B7C6-B33ECC1B6ED2}"/>
    <cellStyle name="Normal 11 2 15" xfId="19466" xr:uid="{7C62F5D2-4F0E-46DC-ABB5-E0D33A44ECDF}"/>
    <cellStyle name="Normal 11 2 15 2" xfId="19467" xr:uid="{1C39182B-40AC-4BDB-B641-BDB1ED543DA7}"/>
    <cellStyle name="Normal 11 2 16" xfId="19468" xr:uid="{3DF5198A-574B-4A19-94F0-DEEDC6B89357}"/>
    <cellStyle name="Normal 11 2 16 2" xfId="19469" xr:uid="{FD2129AE-317D-4E2D-9EE4-B42CDC836CA1}"/>
    <cellStyle name="Normal 11 2 17" xfId="19470" xr:uid="{461F45E5-AE72-4AFB-BA6C-B2197B4A15CF}"/>
    <cellStyle name="Normal 11 2 17 2" xfId="19471" xr:uid="{ABADAC59-6A3C-45DB-8452-CFAD78BAAB8A}"/>
    <cellStyle name="Normal 11 2 18" xfId="19472" xr:uid="{89F0BBCC-D476-4C84-A0F1-A6C3620A6D74}"/>
    <cellStyle name="Normal 11 2 19" xfId="19473" xr:uid="{629CC146-4CDF-48A9-9D04-AA2AC7F6776B}"/>
    <cellStyle name="Normal 11 2 19 2" xfId="19474" xr:uid="{472E6233-71A9-4E3F-800F-8B51E1F43BE4}"/>
    <cellStyle name="Normal 11 2 2" xfId="19475" xr:uid="{F736F99C-5F82-40B1-8D5F-43767C7811E0}"/>
    <cellStyle name="Normal 11 2 2 10" xfId="19476" xr:uid="{99FBDA8A-8293-470B-B46B-00BED8FE2551}"/>
    <cellStyle name="Normal 11 2 2 10 2" xfId="19477" xr:uid="{BEBE0505-0D45-4FD6-988C-305D418295C5}"/>
    <cellStyle name="Normal 11 2 2 11" xfId="19478" xr:uid="{78FE08F6-C4B9-49BA-897E-A24975B5D221}"/>
    <cellStyle name="Normal 11 2 2 11 2" xfId="19479" xr:uid="{56DA4B42-1F5B-483B-8CA6-B496940A61CD}"/>
    <cellStyle name="Normal 11 2 2 12" xfId="19480" xr:uid="{7CFCA67F-5DC8-40FD-8A58-75EA6A5A9149}"/>
    <cellStyle name="Normal 11 2 2 12 2" xfId="19481" xr:uid="{00A08145-6230-49BA-9204-71D4139F8901}"/>
    <cellStyle name="Normal 11 2 2 13" xfId="19482" xr:uid="{80E05AA1-63D9-4F3F-BBE2-555DEE44AE5E}"/>
    <cellStyle name="Normal 11 2 2 13 2" xfId="19483" xr:uid="{3218643B-A131-4361-B970-78B9A314BE14}"/>
    <cellStyle name="Normal 11 2 2 14" xfId="19484" xr:uid="{DA4C4DD4-E695-4D8C-95C9-022CBE610ADA}"/>
    <cellStyle name="Normal 11 2 2 14 2" xfId="19485" xr:uid="{7AA3457B-1C2E-4528-A0AF-941422102ABC}"/>
    <cellStyle name="Normal 11 2 2 15" xfId="19486" xr:uid="{0D461D3D-759B-418F-9976-F3E2E10617B8}"/>
    <cellStyle name="Normal 11 2 2 15 2" xfId="19487" xr:uid="{4D085B80-D56D-41AC-8AA8-A1FCF1D0FA2E}"/>
    <cellStyle name="Normal 11 2 2 16" xfId="19488" xr:uid="{1E925F7A-1438-4D0C-A08A-3120E6421437}"/>
    <cellStyle name="Normal 11 2 2 16 2" xfId="19489" xr:uid="{F0B2BC20-0A45-4F6A-BC6F-32424D0725DE}"/>
    <cellStyle name="Normal 11 2 2 2" xfId="19490" xr:uid="{7CCBBDF7-7AAB-40AD-880C-C59826C793A7}"/>
    <cellStyle name="Normal 11 2 2 2 10" xfId="19491" xr:uid="{613411D0-7158-4A99-BA8E-11205B4C1814}"/>
    <cellStyle name="Normal 11 2 2 2 10 2" xfId="19492" xr:uid="{406E6A27-AAFA-4AE8-B9A5-2673425B94C0}"/>
    <cellStyle name="Normal 11 2 2 2 11" xfId="19493" xr:uid="{6DA4515A-4EE6-4A62-928C-A35FBA0DB95C}"/>
    <cellStyle name="Normal 11 2 2 2 11 2" xfId="19494" xr:uid="{97A46F4F-A9BE-4FB0-86B3-062455335181}"/>
    <cellStyle name="Normal 11 2 2 2 12" xfId="19495" xr:uid="{9DDDC66B-0D73-4AFF-82CF-C8E122D4BCAA}"/>
    <cellStyle name="Normal 11 2 2 2 12 2" xfId="19496" xr:uid="{FBCEC0FC-F9A9-418B-AC7D-5160BA7EC285}"/>
    <cellStyle name="Normal 11 2 2 2 2" xfId="19497" xr:uid="{8C495C92-1BCF-4A28-B90C-5160600EF470}"/>
    <cellStyle name="Normal 11 2 2 2 2 2" xfId="19498" xr:uid="{00A54BB7-690F-478C-83CE-DB3CB9EC051D}"/>
    <cellStyle name="Normal 11 2 2 2 2 2 2" xfId="19499" xr:uid="{B7170C9D-A279-4911-A93B-CE763921D029}"/>
    <cellStyle name="Normal 11 2 2 2 2 2 2 2" xfId="19500" xr:uid="{F445ECCD-1620-4276-AFCA-AC8501B45C83}"/>
    <cellStyle name="Normal 11 2 2 2 2 2 2 2 2" xfId="19501" xr:uid="{66AAEDC4-42ED-4411-B671-877C03A5B093}"/>
    <cellStyle name="Normal 11 2 2 2 2 2 2 3" xfId="19502" xr:uid="{8FE37677-CC0B-44B7-BBBA-D3F376367DA7}"/>
    <cellStyle name="Normal 11 2 2 2 2 2 3" xfId="19503" xr:uid="{69511118-22C4-4267-AB71-BD05FB96CA71}"/>
    <cellStyle name="Normal 11 2 2 2 2 2 3 2" xfId="19504" xr:uid="{C57C78B9-3632-4DCA-965E-03A42CC567A5}"/>
    <cellStyle name="Normal 11 2 2 2 2 2 4" xfId="19505" xr:uid="{91DA0B5A-4D49-4CE7-81E6-18126F667AEE}"/>
    <cellStyle name="Normal 11 2 2 2 2 3" xfId="19506" xr:uid="{8E4F244C-B5BC-4064-B97B-B17B2E8FCB21}"/>
    <cellStyle name="Normal 11 2 2 2 2 3 2" xfId="19507" xr:uid="{990B40E2-CF52-4254-A270-BC0733906A5F}"/>
    <cellStyle name="Normal 11 2 2 2 2 3 2 2" xfId="19508" xr:uid="{681014DF-F7C5-4F65-B811-416538F14CCE}"/>
    <cellStyle name="Normal 11 2 2 2 2 3 3" xfId="19509" xr:uid="{CD33F26F-FA1C-4AC3-BA0F-D170019880D7}"/>
    <cellStyle name="Normal 11 2 2 2 2 4" xfId="19510" xr:uid="{2A5CCA7D-A253-4830-B19E-AA8953CC6B36}"/>
    <cellStyle name="Normal 11 2 2 2 2 4 2" xfId="19511" xr:uid="{B8FADDD7-6A19-414D-8C77-0EBA174CD8D1}"/>
    <cellStyle name="Normal 11 2 2 2 2 5" xfId="19512" xr:uid="{88A93795-0820-471C-AFAC-84642E6E9F92}"/>
    <cellStyle name="Normal 11 2 2 2 2 6" xfId="19513" xr:uid="{544CE7B7-133B-4CDD-88C1-AA99530EED0E}"/>
    <cellStyle name="Normal 11 2 2 2 2 6 2" xfId="19514" xr:uid="{A78D5CB4-0F29-428B-A9A4-758D16160A55}"/>
    <cellStyle name="Normal 11 2 2 2 2 7" xfId="19515" xr:uid="{6FB62036-51DD-4546-A7BC-C0C3761DA1F6}"/>
    <cellStyle name="Normal 11 2 2 2 2 7 2" xfId="19516" xr:uid="{548C69CE-E63E-409F-84DC-A12F344FA0B3}"/>
    <cellStyle name="Normal 11 2 2 2 3" xfId="19517" xr:uid="{B65F7582-114C-45FF-A8FC-E2657814D941}"/>
    <cellStyle name="Normal 11 2 2 2 3 2" xfId="19518" xr:uid="{1099974B-2F45-4D13-A4A6-3E5F7DA38315}"/>
    <cellStyle name="Normal 11 2 2 2 3 2 2" xfId="19519" xr:uid="{D3DD1BE9-1A41-417F-ABC9-0D579F7B09ED}"/>
    <cellStyle name="Normal 11 2 2 2 3 2 2 2" xfId="19520" xr:uid="{1F8B7DF5-AD45-40A7-9A52-F9668A0E4988}"/>
    <cellStyle name="Normal 11 2 2 2 3 2 3" xfId="19521" xr:uid="{81FFE6E4-0F7C-426F-A28D-0967B5DEF49F}"/>
    <cellStyle name="Normal 11 2 2 2 3 3" xfId="19522" xr:uid="{7EB7076E-84FC-4466-87B3-FCFF4193C061}"/>
    <cellStyle name="Normal 11 2 2 2 3 3 2" xfId="19523" xr:uid="{66DEE446-FF58-42A0-A400-64F12E843306}"/>
    <cellStyle name="Normal 11 2 2 2 3 4" xfId="19524" xr:uid="{0B1DB702-ACA9-4BAD-B28A-0E4F1103A29F}"/>
    <cellStyle name="Normal 11 2 2 2 4" xfId="19525" xr:uid="{9CEA5547-C62F-4DE6-A2EA-10735C7E6E76}"/>
    <cellStyle name="Normal 11 2 2 2 4 2" xfId="19526" xr:uid="{22989242-B454-4EE3-9E01-C6A6D464BE5D}"/>
    <cellStyle name="Normal 11 2 2 2 4 2 2" xfId="19527" xr:uid="{B0585526-CF45-40E1-9209-657DE6FD9D4C}"/>
    <cellStyle name="Normal 11 2 2 2 4 3" xfId="19528" xr:uid="{6A76BF81-324A-450B-8BC3-1D4B02277FE9}"/>
    <cellStyle name="Normal 11 2 2 2 5" xfId="19529" xr:uid="{7C58CE05-0C34-44FA-A59A-8D700DE32A05}"/>
    <cellStyle name="Normal 11 2 2 2 5 2" xfId="19530" xr:uid="{F2B7F6F6-2D1D-4192-8F6D-1D9B835E7B8C}"/>
    <cellStyle name="Normal 11 2 2 2 6" xfId="19531" xr:uid="{0563A84A-855D-42C1-906E-35E12D5BE6E1}"/>
    <cellStyle name="Normal 11 2 2 2 7" xfId="19532" xr:uid="{37731E0D-2E73-4A3F-A63E-9D8289B381DE}"/>
    <cellStyle name="Normal 11 2 2 2 7 2" xfId="19533" xr:uid="{50A84BB6-4A49-471F-847C-306A59F8F129}"/>
    <cellStyle name="Normal 11 2 2 2 8" xfId="19534" xr:uid="{96F61D32-2D2F-4934-BB36-BBE834207D2D}"/>
    <cellStyle name="Normal 11 2 2 2 8 2" xfId="19535" xr:uid="{14882709-1597-4D7E-9FC1-963992C4F0EB}"/>
    <cellStyle name="Normal 11 2 2 2 9" xfId="19536" xr:uid="{8DCBA6BB-2C5F-4C83-B9B8-513358898CD8}"/>
    <cellStyle name="Normal 11 2 2 2 9 2" xfId="19537" xr:uid="{EEFC6680-F1CA-4EAC-B936-04AF0E7C6405}"/>
    <cellStyle name="Normal 11 2 2 3" xfId="19538" xr:uid="{85D6599C-69E0-4CC0-8BCA-67B8DDBD13BD}"/>
    <cellStyle name="Normal 11 2 2 3 2" xfId="19539" xr:uid="{979F1B79-ECCB-479C-AD3A-C06D42F52C29}"/>
    <cellStyle name="Normal 11 2 2 3 2 2" xfId="19540" xr:uid="{EB59F665-A685-4E80-AE39-69FEA114A54A}"/>
    <cellStyle name="Normal 11 2 2 3 2 2 2" xfId="19541" xr:uid="{3E295AC6-7981-40F3-9FC3-8C719656F228}"/>
    <cellStyle name="Normal 11 2 2 3 2 2 2 2" xfId="19542" xr:uid="{C983E1B2-E7A6-4882-84E6-6280B0494393}"/>
    <cellStyle name="Normal 11 2 2 3 2 2 3" xfId="19543" xr:uid="{1CED8FB1-60E7-4DC6-8AED-E53854D8A270}"/>
    <cellStyle name="Normal 11 2 2 3 2 3" xfId="19544" xr:uid="{ED054827-5912-49DA-BA73-CD73655C9988}"/>
    <cellStyle name="Normal 11 2 2 3 2 3 2" xfId="19545" xr:uid="{2672BA64-4D74-4BA0-BE13-B7E3F9E12E50}"/>
    <cellStyle name="Normal 11 2 2 3 2 4" xfId="19546" xr:uid="{3A4744CF-3F82-4155-A90B-8AD0A4930AC4}"/>
    <cellStyle name="Normal 11 2 2 3 3" xfId="19547" xr:uid="{1BCFD37A-4BF9-4658-AE4A-F83A5FBA66F5}"/>
    <cellStyle name="Normal 11 2 2 3 3 2" xfId="19548" xr:uid="{E1EB5B60-2CC6-427C-B09E-42B4C54D40B0}"/>
    <cellStyle name="Normal 11 2 2 3 3 2 2" xfId="19549" xr:uid="{A1686BC5-6A4D-48DE-A0BB-58DAFFB77562}"/>
    <cellStyle name="Normal 11 2 2 3 3 3" xfId="19550" xr:uid="{137F9ED9-2476-4D22-9C00-E5200EFDBFF8}"/>
    <cellStyle name="Normal 11 2 2 3 4" xfId="19551" xr:uid="{F4AB5744-8C4E-444C-B963-8441216DC1F6}"/>
    <cellStyle name="Normal 11 2 2 3 4 2" xfId="19552" xr:uid="{0261B677-B6B2-499B-A27F-D4C307863A53}"/>
    <cellStyle name="Normal 11 2 2 3 5" xfId="19553" xr:uid="{4281FB52-365D-4066-9D61-C2693F02B8AB}"/>
    <cellStyle name="Normal 11 2 2 3 6" xfId="19554" xr:uid="{81A6E8B9-5A05-4BD7-B7DA-894DB1F41ABC}"/>
    <cellStyle name="Normal 11 2 2 3 6 2" xfId="19555" xr:uid="{3C0736DD-F98D-4ABD-840F-7818023A6B2A}"/>
    <cellStyle name="Normal 11 2 2 3 7" xfId="19556" xr:uid="{F325DDA5-B79D-446B-A06F-8A20D37FA7F6}"/>
    <cellStyle name="Normal 11 2 2 3 7 2" xfId="19557" xr:uid="{922D0069-CF58-4303-99B3-A1924C644260}"/>
    <cellStyle name="Normal 11 2 2 4" xfId="19558" xr:uid="{74967FCB-8F8B-4BC3-B7AC-58E000BF5523}"/>
    <cellStyle name="Normal 11 2 2 4 2" xfId="19559" xr:uid="{11FA7945-F9CF-4A77-A407-205B7FC8030B}"/>
    <cellStyle name="Normal 11 2 2 4 2 2" xfId="19560" xr:uid="{A3685775-0B89-446F-9090-0E20E4ACEE5E}"/>
    <cellStyle name="Normal 11 2 2 4 2 2 2" xfId="19561" xr:uid="{B6BDEFC1-B32E-4ABD-8E05-0331524276B3}"/>
    <cellStyle name="Normal 11 2 2 4 2 3" xfId="19562" xr:uid="{914EF593-362F-4425-9DC1-5328B4DDFFEC}"/>
    <cellStyle name="Normal 11 2 2 4 3" xfId="19563" xr:uid="{32165EF6-F0D4-4D26-9B4A-95D84F1CB274}"/>
    <cellStyle name="Normal 11 2 2 4 3 2" xfId="19564" xr:uid="{F066DBD6-C584-411D-A17A-44F1BD9F84D2}"/>
    <cellStyle name="Normal 11 2 2 4 4" xfId="19565" xr:uid="{E0F6BE75-32A9-4DAD-815E-865B7AEAF4C3}"/>
    <cellStyle name="Normal 11 2 2 5" xfId="19566" xr:uid="{E600F658-1908-45F1-B315-8061C2569B19}"/>
    <cellStyle name="Normal 11 2 2 5 2" xfId="19567" xr:uid="{98DBB23F-3EA6-43D2-A1A9-45C2752ECA94}"/>
    <cellStyle name="Normal 11 2 2 5 2 2" xfId="19568" xr:uid="{94E31BC0-355A-4648-A5EF-4A6C93D0B4F0}"/>
    <cellStyle name="Normal 11 2 2 5 3" xfId="19569" xr:uid="{CD057611-7821-4E24-B8C7-0C9EE7303E4D}"/>
    <cellStyle name="Normal 11 2 2 6" xfId="19570" xr:uid="{6A2F3333-5A67-4019-943A-665A1DE1173D}"/>
    <cellStyle name="Normal 11 2 2 6 2" xfId="19571" xr:uid="{77444834-B7BF-4082-A71C-4C7C271D0B50}"/>
    <cellStyle name="Normal 11 2 2 7" xfId="19572" xr:uid="{150F64BB-636D-401F-A664-636CAA3AE307}"/>
    <cellStyle name="Normal 11 2 2 8" xfId="19573" xr:uid="{DDFD2CF8-4388-4A83-9D1A-4C7F2D8DEC62}"/>
    <cellStyle name="Normal 11 2 2 8 2" xfId="19574" xr:uid="{69FF3AC9-2484-4252-9E10-96F30750F0FB}"/>
    <cellStyle name="Normal 11 2 2 9" xfId="19575" xr:uid="{B0DE210A-D334-4F29-917E-464EEC9D0BCF}"/>
    <cellStyle name="Normal 11 2 2 9 2" xfId="19576" xr:uid="{23E286AD-0405-477F-A984-9E8E256AA5AA}"/>
    <cellStyle name="Normal 11 2 3" xfId="19577" xr:uid="{46A8E4DF-A380-4BFC-A9A1-75623F657E1C}"/>
    <cellStyle name="Normal 11 2 3 10" xfId="19578" xr:uid="{022A3C6E-E9A1-4CF8-8DE0-7666265BAD18}"/>
    <cellStyle name="Normal 11 2 3 10 2" xfId="19579" xr:uid="{9837603E-971F-4126-9BAF-BEA37F11A946}"/>
    <cellStyle name="Normal 11 2 3 11" xfId="19580" xr:uid="{2B7A55D2-2CC0-447C-9675-FEFB59B94A45}"/>
    <cellStyle name="Normal 11 2 3 11 2" xfId="19581" xr:uid="{983356D1-DBC0-41B9-A971-D7DB53BD31CB}"/>
    <cellStyle name="Normal 11 2 3 12" xfId="19582" xr:uid="{F2756AED-2527-4487-B097-68BBE1ABC23A}"/>
    <cellStyle name="Normal 11 2 3 12 2" xfId="19583" xr:uid="{E02E81A7-8063-4ED9-9AA1-20E3CE7E3260}"/>
    <cellStyle name="Normal 11 2 3 2" xfId="19584" xr:uid="{9B4D7AB3-1A31-402F-B732-B4E76B87A444}"/>
    <cellStyle name="Normal 11 2 3 2 2" xfId="19585" xr:uid="{5FE091BE-3AB9-412D-A6BB-2B4CA13CC586}"/>
    <cellStyle name="Normal 11 2 3 2 2 2" xfId="19586" xr:uid="{5426DA7F-219F-43F2-8AC1-2C70429AB073}"/>
    <cellStyle name="Normal 11 2 3 2 2 2 2" xfId="19587" xr:uid="{F6E9760E-C1D6-4AA9-A4EA-791AED4C24C0}"/>
    <cellStyle name="Normal 11 2 3 2 2 2 2 2" xfId="19588" xr:uid="{9E32649C-7267-4A69-95EE-8716BF580059}"/>
    <cellStyle name="Normal 11 2 3 2 2 2 3" xfId="19589" xr:uid="{C515F263-36F9-4449-A2B6-A57514431C54}"/>
    <cellStyle name="Normal 11 2 3 2 2 3" xfId="19590" xr:uid="{CC71BB58-01A5-4E27-95AB-E92CB8C1F868}"/>
    <cellStyle name="Normal 11 2 3 2 2 3 2" xfId="19591" xr:uid="{95D8779D-E442-4856-B738-9E6D4C7659F8}"/>
    <cellStyle name="Normal 11 2 3 2 2 4" xfId="19592" xr:uid="{96FB4445-2BC0-46E8-BDA8-F2FEBCD31D4A}"/>
    <cellStyle name="Normal 11 2 3 2 3" xfId="19593" xr:uid="{8AB94E2E-C94B-4B0A-9A54-EE7AADC94CFC}"/>
    <cellStyle name="Normal 11 2 3 2 3 2" xfId="19594" xr:uid="{099719D6-4786-4403-A337-B6153206DC4B}"/>
    <cellStyle name="Normal 11 2 3 2 3 2 2" xfId="19595" xr:uid="{417663E9-56E3-41A3-913E-03865B676D13}"/>
    <cellStyle name="Normal 11 2 3 2 3 3" xfId="19596" xr:uid="{4D85521A-2350-47F1-B5BB-9D278A649186}"/>
    <cellStyle name="Normal 11 2 3 2 4" xfId="19597" xr:uid="{10E29F82-A058-4707-9A8B-1914EBDE776F}"/>
    <cellStyle name="Normal 11 2 3 2 4 2" xfId="19598" xr:uid="{6F16DE0F-E4F9-4426-9AEE-3D96E3D717EB}"/>
    <cellStyle name="Normal 11 2 3 2 5" xfId="19599" xr:uid="{383297B4-F1AA-495E-BECC-4EB90FA60BC1}"/>
    <cellStyle name="Normal 11 2 3 2 6" xfId="19600" xr:uid="{4364DE87-81D1-4739-AD58-B10F775387A1}"/>
    <cellStyle name="Normal 11 2 3 2 6 2" xfId="19601" xr:uid="{9192FB16-A000-403B-B302-17AAE886E5A1}"/>
    <cellStyle name="Normal 11 2 3 2 7" xfId="19602" xr:uid="{501BB51F-08EB-442F-A7ED-0E5AF99A2ACD}"/>
    <cellStyle name="Normal 11 2 3 2 7 2" xfId="19603" xr:uid="{C9F24425-B2B2-471D-933E-D6D5C5142AF2}"/>
    <cellStyle name="Normal 11 2 3 3" xfId="19604" xr:uid="{08F17EBF-2610-48C2-8877-F0F408FBEF52}"/>
    <cellStyle name="Normal 11 2 3 3 2" xfId="19605" xr:uid="{EE58491D-7807-4C34-B409-04065D177042}"/>
    <cellStyle name="Normal 11 2 3 3 2 2" xfId="19606" xr:uid="{EFA944A0-0B85-4C24-A7AC-F82EBCDFA9D4}"/>
    <cellStyle name="Normal 11 2 3 3 2 2 2" xfId="19607" xr:uid="{1904B0EB-FB5E-4637-9E69-C06FD295EBA7}"/>
    <cellStyle name="Normal 11 2 3 3 2 3" xfId="19608" xr:uid="{282C5612-0439-4941-AC5D-4BD15542E73B}"/>
    <cellStyle name="Normal 11 2 3 3 3" xfId="19609" xr:uid="{0A3A4B42-8E63-40CD-844A-EF5F21421193}"/>
    <cellStyle name="Normal 11 2 3 3 3 2" xfId="19610" xr:uid="{2B9096D6-6BE9-4FB5-BC05-F277B6078F76}"/>
    <cellStyle name="Normal 11 2 3 3 4" xfId="19611" xr:uid="{74AB0766-35EA-4D18-B774-F21107AE2FCE}"/>
    <cellStyle name="Normal 11 2 3 4" xfId="19612" xr:uid="{58116868-CBEF-41DB-92F4-B0AB4B71830A}"/>
    <cellStyle name="Normal 11 2 3 4 2" xfId="19613" xr:uid="{176E5D9D-6540-4509-981C-473C33D3174F}"/>
    <cellStyle name="Normal 11 2 3 4 2 2" xfId="19614" xr:uid="{532F35E7-E497-4C68-AAC2-7AC8037C04F8}"/>
    <cellStyle name="Normal 11 2 3 4 3" xfId="19615" xr:uid="{6F7AA2BF-9A5C-4B95-82BC-D7AF2896A863}"/>
    <cellStyle name="Normal 11 2 3 5" xfId="19616" xr:uid="{915E6838-EE2A-401E-93E1-26459457D5F8}"/>
    <cellStyle name="Normal 11 2 3 5 2" xfId="19617" xr:uid="{03785E9F-B32A-4DED-8651-B1D31E52C2CF}"/>
    <cellStyle name="Normal 11 2 3 6" xfId="19618" xr:uid="{6332A9C9-DA6A-4060-8EAF-CED79F552EF8}"/>
    <cellStyle name="Normal 11 2 3 7" xfId="19619" xr:uid="{5F21916C-E983-4C12-A4A3-A8936B1FF097}"/>
    <cellStyle name="Normal 11 2 3 7 2" xfId="19620" xr:uid="{D0344811-AA17-4CCE-99E2-3CA09D8031BE}"/>
    <cellStyle name="Normal 11 2 3 8" xfId="19621" xr:uid="{B1D75390-2ACE-4BBC-9669-4D28D05ABE9B}"/>
    <cellStyle name="Normal 11 2 3 8 2" xfId="19622" xr:uid="{6F3A8F76-28F2-4DAE-BF0F-093AAA917C1A}"/>
    <cellStyle name="Normal 11 2 3 9" xfId="19623" xr:uid="{DC52236E-11C4-4667-86C8-17569EDD59C0}"/>
    <cellStyle name="Normal 11 2 3 9 2" xfId="19624" xr:uid="{91CF1BA3-E508-4F73-9902-2BFF98E07BF0}"/>
    <cellStyle name="Normal 11 2 4" xfId="19625" xr:uid="{343B8B87-16FC-4497-87BF-13498E40F567}"/>
    <cellStyle name="Normal 11 2 4 2" xfId="19626" xr:uid="{0517C784-2BB2-419A-B274-31044947714C}"/>
    <cellStyle name="Normal 11 2 4 2 2" xfId="19627" xr:uid="{348E9791-EFF4-4B53-A4FE-E5BF67417124}"/>
    <cellStyle name="Normal 11 2 4 2 2 2" xfId="19628" xr:uid="{501A3ACA-31FB-4B1E-8D1A-90EFE228A393}"/>
    <cellStyle name="Normal 11 2 4 2 2 2 2" xfId="19629" xr:uid="{82079749-B56D-44DF-8909-59249FB485D1}"/>
    <cellStyle name="Normal 11 2 4 2 2 3" xfId="19630" xr:uid="{A0FD8A39-0FE0-4AB4-BB65-03287F690463}"/>
    <cellStyle name="Normal 11 2 4 2 3" xfId="19631" xr:uid="{BC5AD911-0B97-4359-853F-1B1A6CB8AE49}"/>
    <cellStyle name="Normal 11 2 4 2 3 2" xfId="19632" xr:uid="{FE99C34E-6F67-48AA-A631-2E458B132AC3}"/>
    <cellStyle name="Normal 11 2 4 2 4" xfId="19633" xr:uid="{0262A19E-C84C-4CAF-ACE8-FFED33F11993}"/>
    <cellStyle name="Normal 11 2 4 3" xfId="19634" xr:uid="{F37C08FE-3743-4693-8DBB-971CC52559BC}"/>
    <cellStyle name="Normal 11 2 4 3 2" xfId="19635" xr:uid="{6F447F28-6293-421A-B19A-7AB766E35F94}"/>
    <cellStyle name="Normal 11 2 4 3 2 2" xfId="19636" xr:uid="{E7349619-44AE-4413-8325-9C92DD6DFAFD}"/>
    <cellStyle name="Normal 11 2 4 3 3" xfId="19637" xr:uid="{BC5522C7-854A-4B56-A7BE-4B04E5202B9B}"/>
    <cellStyle name="Normal 11 2 4 4" xfId="19638" xr:uid="{2BBC1806-3B20-4CF3-A5FF-762C3463EBC9}"/>
    <cellStyle name="Normal 11 2 4 4 2" xfId="19639" xr:uid="{666DD104-C785-4FD7-9847-C7A4F21FF4FF}"/>
    <cellStyle name="Normal 11 2 4 5" xfId="19640" xr:uid="{2EECF397-5B05-4F46-9936-BFA5B24ECE30}"/>
    <cellStyle name="Normal 11 2 4 6" xfId="19641" xr:uid="{97EB3820-1966-4A2C-9373-796AA7BF4401}"/>
    <cellStyle name="Normal 11 2 4 6 2" xfId="19642" xr:uid="{92E1BEF8-188B-47F6-AA34-08503801D1B1}"/>
    <cellStyle name="Normal 11 2 4 7" xfId="19643" xr:uid="{C555425D-F435-442D-BBE7-7C404AC0F12C}"/>
    <cellStyle name="Normal 11 2 4 7 2" xfId="19644" xr:uid="{1A6812E7-989B-4BCA-9D02-97B79938EC23}"/>
    <cellStyle name="Normal 11 2 5" xfId="19645" xr:uid="{09BCAB0E-6222-4DB0-897C-41DA74540B6C}"/>
    <cellStyle name="Normal 11 2 5 2" xfId="19646" xr:uid="{349785A3-850F-4555-9376-44CF3E5AA439}"/>
    <cellStyle name="Normal 11 2 5 2 2" xfId="19647" xr:uid="{AA9DDA1E-9A4A-4A79-8E2A-3A6692DA8552}"/>
    <cellStyle name="Normal 11 2 5 2 2 2" xfId="19648" xr:uid="{B159CFE2-9978-4F55-9AA1-107525ECCFFE}"/>
    <cellStyle name="Normal 11 2 5 2 3" xfId="19649" xr:uid="{DB1EFD6E-1360-4952-B200-C6FC1821FFAD}"/>
    <cellStyle name="Normal 11 2 5 3" xfId="19650" xr:uid="{80868893-FA4E-4CB3-880A-23CC5A059435}"/>
    <cellStyle name="Normal 11 2 5 3 2" xfId="19651" xr:uid="{6B30678D-7F33-4CE5-A12F-C6837E625657}"/>
    <cellStyle name="Normal 11 2 5 4" xfId="19652" xr:uid="{65B470AC-66C2-4736-8076-D90CC35D88D0}"/>
    <cellStyle name="Normal 11 2 6" xfId="19653" xr:uid="{D44EAB63-F1C2-451D-96B8-67223EC355F8}"/>
    <cellStyle name="Normal 11 2 6 2" xfId="19654" xr:uid="{07B31440-BDE9-4109-BB50-F54287E51D2F}"/>
    <cellStyle name="Normal 11 2 6 2 2" xfId="19655" xr:uid="{D75F8FC4-BB5A-451E-BDE1-4C953240EC3E}"/>
    <cellStyle name="Normal 11 2 6 3" xfId="19656" xr:uid="{6BE918FC-D546-4CF1-9902-709A7CDCD277}"/>
    <cellStyle name="Normal 11 2 7" xfId="61" xr:uid="{023F510A-744C-4ACE-9F76-50A8521740CA}"/>
    <cellStyle name="Normal 11 2 7 2" xfId="19658" xr:uid="{508AD340-43D0-4594-AB43-7350782ABB42}"/>
    <cellStyle name="Normal 11 2 7 3" xfId="19657" xr:uid="{82A201B0-51D0-4A9B-A685-BDBC39651034}"/>
    <cellStyle name="Normal 11 2 8" xfId="19659" xr:uid="{E54A5B1C-95DC-47A6-999A-B8B162A285AA}"/>
    <cellStyle name="Normal 11 2 9" xfId="19660" xr:uid="{DE710CCA-B317-47A8-94C0-EBC13A73CF15}"/>
    <cellStyle name="Normal 11 2 9 2" xfId="19661" xr:uid="{3F590F64-0BA9-40CB-B650-32EE034AF4F8}"/>
    <cellStyle name="Normal 11 2_1. UI Summary" xfId="19662" xr:uid="{7AE21298-DF58-4261-8D0D-34E38DBFF5B2}"/>
    <cellStyle name="Normal 11 20" xfId="19663" xr:uid="{44ECF702-77B5-40E6-8E79-4B179C15A216}"/>
    <cellStyle name="Normal 11 20 2" xfId="19664" xr:uid="{10B26288-959C-408A-BCF0-74DFD1742E97}"/>
    <cellStyle name="Normal 11 21" xfId="19665" xr:uid="{B4B2607F-F6C2-4024-A7F4-BC6472C5F59A}"/>
    <cellStyle name="Normal 11 21 2" xfId="19666" xr:uid="{D6CF9725-8601-4137-9DFE-5AE139F3391C}"/>
    <cellStyle name="Normal 11 22" xfId="19667" xr:uid="{98F78A85-1FD4-41C9-BBBD-5D82B20471F5}"/>
    <cellStyle name="Normal 11 22 2" xfId="19668" xr:uid="{187FEE47-11B5-441C-A3B8-AE2E635361DE}"/>
    <cellStyle name="Normal 11 23" xfId="19669" xr:uid="{33B845AE-A70E-420E-A118-86D4C6B4033D}"/>
    <cellStyle name="Normal 11 23 2" xfId="19670" xr:uid="{31F9091E-0BEB-4E13-A656-A2FFA270101D}"/>
    <cellStyle name="Normal 11 24" xfId="19671" xr:uid="{1F97B2FE-ED1F-4DFA-9FE7-F8DD0CCC70BB}"/>
    <cellStyle name="Normal 11 24 2" xfId="19672" xr:uid="{37B0F7BB-0AA3-4B37-B62B-C271C3EAC2A9}"/>
    <cellStyle name="Normal 11 3" xfId="19673" xr:uid="{77E903CF-FFE6-4EAC-B4D9-211F9B2C8CC1}"/>
    <cellStyle name="Normal 11 3 10" xfId="19674" xr:uid="{F20EC8CE-726A-4A38-B7F7-25A134FAE704}"/>
    <cellStyle name="Normal 11 3 10 2" xfId="19675" xr:uid="{FDC19937-AE85-41EE-864E-FF07B24B3FAC}"/>
    <cellStyle name="Normal 11 3 11" xfId="19676" xr:uid="{817D07A5-9E20-4325-B3C4-C1C38E45AD8F}"/>
    <cellStyle name="Normal 11 3 11 2" xfId="19677" xr:uid="{C4646FBB-0743-4927-A0C8-17423A1CC2F7}"/>
    <cellStyle name="Normal 11 3 12" xfId="19678" xr:uid="{76D0A66E-B473-4B4E-A279-E66DD82A003E}"/>
    <cellStyle name="Normal 11 3 12 2" xfId="19679" xr:uid="{B3753790-B800-41AF-88DB-2E605EDBFAB4}"/>
    <cellStyle name="Normal 11 3 13" xfId="19680" xr:uid="{C40B89F0-CE9E-462C-BB9D-A3CB6B4D7486}"/>
    <cellStyle name="Normal 11 3 13 2" xfId="19681" xr:uid="{9FEA9D17-5DBE-438C-9467-9828FD2347DB}"/>
    <cellStyle name="Normal 11 3 14" xfId="19682" xr:uid="{65AAAC35-0030-4CCA-99E4-EC7AA0CF260C}"/>
    <cellStyle name="Normal 11 3 14 2" xfId="19683" xr:uid="{9354C602-3E86-4063-8544-F2A41507AC98}"/>
    <cellStyle name="Normal 11 3 15" xfId="19684" xr:uid="{0B6EBD3B-EAE2-4EB4-BB74-1223E27D0385}"/>
    <cellStyle name="Normal 11 3 15 2" xfId="19685" xr:uid="{F4446207-ECE4-4D6B-9300-4D5C15CBACD4}"/>
    <cellStyle name="Normal 11 3 16" xfId="19686" xr:uid="{22C11168-E8BE-40AA-8B47-0A0D78EE78CB}"/>
    <cellStyle name="Normal 11 3 16 2" xfId="19687" xr:uid="{09DACB73-3C78-431D-ABBA-9CE2D17D534C}"/>
    <cellStyle name="Normal 11 3 2" xfId="19688" xr:uid="{E3A2BF17-9848-43B5-B7E6-37E35B641375}"/>
    <cellStyle name="Normal 11 3 2 10" xfId="19689" xr:uid="{8703865A-F7FF-44A4-8588-69FE09D32385}"/>
    <cellStyle name="Normal 11 3 2 10 2" xfId="19690" xr:uid="{FE5F051E-E7E8-46D8-B700-FCA6F29E9E88}"/>
    <cellStyle name="Normal 11 3 2 11" xfId="19691" xr:uid="{016E168D-733F-437B-807C-D18DB77728F5}"/>
    <cellStyle name="Normal 11 3 2 11 2" xfId="19692" xr:uid="{C3E7709F-E32E-4E49-A5C9-A51ABAA02858}"/>
    <cellStyle name="Normal 11 3 2 12" xfId="19693" xr:uid="{5BB533D4-5B6B-4C45-AEC3-AB6A07CAFE58}"/>
    <cellStyle name="Normal 11 3 2 12 2" xfId="19694" xr:uid="{FCE36369-FB1C-4CD7-8452-3E486A59C1B4}"/>
    <cellStyle name="Normal 11 3 2 2" xfId="19695" xr:uid="{925D1BFB-854B-4861-8C5B-F1AF23999852}"/>
    <cellStyle name="Normal 11 3 2 2 2" xfId="19696" xr:uid="{98CB2AF5-07FC-445E-986F-3BD2891DBA0F}"/>
    <cellStyle name="Normal 11 3 2 2 2 2" xfId="19697" xr:uid="{4D9E225F-78FD-4C3B-85D3-BED10183243B}"/>
    <cellStyle name="Normal 11 3 2 2 2 2 2" xfId="19698" xr:uid="{780B71B6-7D61-4FB9-90C5-C21EACC8F709}"/>
    <cellStyle name="Normal 11 3 2 2 2 2 2 2" xfId="19699" xr:uid="{4C37131C-D73A-4D6B-A953-34A853AA7A36}"/>
    <cellStyle name="Normal 11 3 2 2 2 2 3" xfId="19700" xr:uid="{B7CDA622-77C0-47F6-8367-94519CF34982}"/>
    <cellStyle name="Normal 11 3 2 2 2 3" xfId="19701" xr:uid="{ACF94E80-46BB-4F36-BD96-30B142D11C4C}"/>
    <cellStyle name="Normal 11 3 2 2 2 3 2" xfId="19702" xr:uid="{DF1A8C6E-AAA6-48CF-8946-6B00E222165B}"/>
    <cellStyle name="Normal 11 3 2 2 2 4" xfId="19703" xr:uid="{76F3512A-300D-4D68-B252-E1438F48EA79}"/>
    <cellStyle name="Normal 11 3 2 2 3" xfId="19704" xr:uid="{95F37B62-6A09-4722-90BF-CBCA3199B9AC}"/>
    <cellStyle name="Normal 11 3 2 2 3 2" xfId="19705" xr:uid="{CFE5C43D-DC0B-4D3D-AB1D-71CABD9A7F5F}"/>
    <cellStyle name="Normal 11 3 2 2 3 2 2" xfId="19706" xr:uid="{2461E24C-3015-463D-A506-F46D2EE1F4E7}"/>
    <cellStyle name="Normal 11 3 2 2 3 3" xfId="19707" xr:uid="{2CA8695D-D04F-4103-B255-87A80DB9261B}"/>
    <cellStyle name="Normal 11 3 2 2 4" xfId="19708" xr:uid="{45B81D02-9B39-4E7D-B980-9743043BC198}"/>
    <cellStyle name="Normal 11 3 2 2 4 2" xfId="19709" xr:uid="{742FBE53-A8A2-47BF-8E26-B20B91363550}"/>
    <cellStyle name="Normal 11 3 2 2 5" xfId="19710" xr:uid="{2A08DA9D-0D55-4226-936F-6FBF36AD1671}"/>
    <cellStyle name="Normal 11 3 2 2 6" xfId="19711" xr:uid="{B543887F-9675-493C-B3F9-01CEEF6C804E}"/>
    <cellStyle name="Normal 11 3 2 2 6 2" xfId="19712" xr:uid="{ED56AD59-FAA6-4A07-97B6-BD1E885C62A2}"/>
    <cellStyle name="Normal 11 3 2 2 7" xfId="19713" xr:uid="{E3FF3ED2-9B22-4A48-AE53-ADAFC4DE82DC}"/>
    <cellStyle name="Normal 11 3 2 2 7 2" xfId="19714" xr:uid="{E870FC13-5314-4047-AA5B-2142D50697F9}"/>
    <cellStyle name="Normal 11 3 2 3" xfId="19715" xr:uid="{2341CD41-BE61-4310-A079-E2321B0D91F7}"/>
    <cellStyle name="Normal 11 3 2 3 2" xfId="19716" xr:uid="{FEBF2280-F5A1-4598-9E63-683214D1406F}"/>
    <cellStyle name="Normal 11 3 2 3 2 2" xfId="19717" xr:uid="{4438A5BE-6FFE-489C-A210-9686CFE6C596}"/>
    <cellStyle name="Normal 11 3 2 3 2 2 2" xfId="19718" xr:uid="{ABE2C716-8FE1-4CE9-8475-0FA31AC46B83}"/>
    <cellStyle name="Normal 11 3 2 3 2 3" xfId="19719" xr:uid="{D493B3CF-72A7-4179-B280-48FB79FD01B5}"/>
    <cellStyle name="Normal 11 3 2 3 3" xfId="19720" xr:uid="{39994B49-DC2F-4AC1-8275-6FF85E6BA105}"/>
    <cellStyle name="Normal 11 3 2 3 3 2" xfId="19721" xr:uid="{199B3BC1-32D7-44A2-B807-E1BCEF0D8F6D}"/>
    <cellStyle name="Normal 11 3 2 3 4" xfId="19722" xr:uid="{915C7FC0-CF6F-4726-B30F-B13E068E0AA0}"/>
    <cellStyle name="Normal 11 3 2 4" xfId="19723" xr:uid="{35C7A951-DE02-4C51-95EE-97E951EF0E08}"/>
    <cellStyle name="Normal 11 3 2 4 2" xfId="19724" xr:uid="{C16ACD0C-2D9A-4CE6-9632-3ACCFF75EB33}"/>
    <cellStyle name="Normal 11 3 2 4 2 2" xfId="19725" xr:uid="{52CB536C-CB42-4F22-A229-2D8CA623C13A}"/>
    <cellStyle name="Normal 11 3 2 4 3" xfId="19726" xr:uid="{B23AA37F-52C3-485C-8A03-E9127F146120}"/>
    <cellStyle name="Normal 11 3 2 5" xfId="19727" xr:uid="{ADA577F2-1D8B-4167-9D1C-844F8CE98456}"/>
    <cellStyle name="Normal 11 3 2 5 2" xfId="19728" xr:uid="{4D7BEFCC-F4AD-4B0B-8E54-20589D0E85E4}"/>
    <cellStyle name="Normal 11 3 2 6" xfId="19729" xr:uid="{908A2CEF-1622-4A48-A89D-B575C170F34F}"/>
    <cellStyle name="Normal 11 3 2 7" xfId="19730" xr:uid="{42851C6E-C0AE-4EE6-B6C7-DB4018D3BCE8}"/>
    <cellStyle name="Normal 11 3 2 7 2" xfId="19731" xr:uid="{EDACDAA5-4191-4C90-B61B-D009C0B89012}"/>
    <cellStyle name="Normal 11 3 2 8" xfId="19732" xr:uid="{05BFA72A-2128-487E-8181-EB7C0D7AFEBA}"/>
    <cellStyle name="Normal 11 3 2 8 2" xfId="19733" xr:uid="{776BA538-014B-4A91-8650-AB772F7A7452}"/>
    <cellStyle name="Normal 11 3 2 9" xfId="19734" xr:uid="{2B26A8C0-A491-4BC9-B41C-C73A42973492}"/>
    <cellStyle name="Normal 11 3 2 9 2" xfId="19735" xr:uid="{F9F28888-CEB4-4C5B-86F5-2470DB4EB126}"/>
    <cellStyle name="Normal 11 3 3" xfId="19736" xr:uid="{DE466980-FE3C-4A7D-B74F-DAFC7660593C}"/>
    <cellStyle name="Normal 11 3 3 2" xfId="19737" xr:uid="{26972E85-5DF7-4E48-94F7-DE3827186F01}"/>
    <cellStyle name="Normal 11 3 3 2 2" xfId="19738" xr:uid="{13C7761D-BDC0-4591-AE86-6B864850EF70}"/>
    <cellStyle name="Normal 11 3 3 2 2 2" xfId="19739" xr:uid="{01CF3CD7-748B-462C-9C15-9049EA230AFE}"/>
    <cellStyle name="Normal 11 3 3 2 2 2 2" xfId="19740" xr:uid="{E97A598A-801A-48AE-8E44-F5D956696D61}"/>
    <cellStyle name="Normal 11 3 3 2 2 3" xfId="19741" xr:uid="{3250A469-C32D-46BE-BC65-33E9CB7AE3EF}"/>
    <cellStyle name="Normal 11 3 3 2 3" xfId="19742" xr:uid="{0F164151-9A8D-4B73-BC86-78862ABE8DF0}"/>
    <cellStyle name="Normal 11 3 3 2 3 2" xfId="19743" xr:uid="{EA1AEBDA-3CFD-4AC5-A01D-7AB2BCCFED19}"/>
    <cellStyle name="Normal 11 3 3 2 4" xfId="19744" xr:uid="{4F7104E8-8F72-4103-80CD-9741BB160F72}"/>
    <cellStyle name="Normal 11 3 3 3" xfId="19745" xr:uid="{1FEFA7FB-C748-4E28-A887-6B815D78FD13}"/>
    <cellStyle name="Normal 11 3 3 3 2" xfId="19746" xr:uid="{C3372663-CE0B-4656-8176-5F7D690A4558}"/>
    <cellStyle name="Normal 11 3 3 3 2 2" xfId="19747" xr:uid="{BB17E8C3-904B-43E1-A861-C5ECC436A37E}"/>
    <cellStyle name="Normal 11 3 3 3 3" xfId="19748" xr:uid="{05164ADE-1D37-4230-8FCE-6924C66CBA39}"/>
    <cellStyle name="Normal 11 3 3 4" xfId="19749" xr:uid="{E0B98A18-968D-4759-BF51-62689BCC993E}"/>
    <cellStyle name="Normal 11 3 3 4 2" xfId="19750" xr:uid="{13CD2370-2526-44F7-90F7-9A8109A1A6AB}"/>
    <cellStyle name="Normal 11 3 3 5" xfId="19751" xr:uid="{66BC7765-8397-40D8-94B6-F620CE7C7430}"/>
    <cellStyle name="Normal 11 3 3 6" xfId="19752" xr:uid="{F67872C5-1448-4663-9E02-AA7328165418}"/>
    <cellStyle name="Normal 11 3 3 6 2" xfId="19753" xr:uid="{6F0A1627-2215-4489-8701-EE7C6C8C28FD}"/>
    <cellStyle name="Normal 11 3 3 7" xfId="19754" xr:uid="{6F32FEDD-6BBC-4C4C-9CDB-57007844AACE}"/>
    <cellStyle name="Normal 11 3 3 7 2" xfId="19755" xr:uid="{2C69C6C8-825D-4457-9404-F21E078A98E9}"/>
    <cellStyle name="Normal 11 3 4" xfId="19756" xr:uid="{D5521F6C-03F3-465D-8FB5-8019F396F341}"/>
    <cellStyle name="Normal 11 3 4 2" xfId="19757" xr:uid="{7E8AAD8F-3993-4974-8954-9A425195C9C4}"/>
    <cellStyle name="Normal 11 3 4 2 2" xfId="19758" xr:uid="{C53743E8-7639-477E-819E-4BDB1FE8EF33}"/>
    <cellStyle name="Normal 11 3 4 2 2 2" xfId="19759" xr:uid="{9EA26498-D0DC-4EED-8FF2-99A0D22007E4}"/>
    <cellStyle name="Normal 11 3 4 2 3" xfId="19760" xr:uid="{B735002F-37F7-49B0-A57B-3E13DC2A5DAD}"/>
    <cellStyle name="Normal 11 3 4 3" xfId="19761" xr:uid="{35E0780A-D043-43CF-9B3F-86F94D7D8B77}"/>
    <cellStyle name="Normal 11 3 4 3 2" xfId="19762" xr:uid="{4E1CB999-B28F-43A5-ACA1-B53F5D0F1606}"/>
    <cellStyle name="Normal 11 3 4 4" xfId="19763" xr:uid="{09551910-A099-425B-8C78-D41D9AB64E7C}"/>
    <cellStyle name="Normal 11 3 5" xfId="19764" xr:uid="{7353A2B8-D6DC-4056-A696-743E09B3AAD0}"/>
    <cellStyle name="Normal 11 3 5 2" xfId="19765" xr:uid="{8E91F2AF-9B61-4AAF-9C26-2B896967F24B}"/>
    <cellStyle name="Normal 11 3 5 2 2" xfId="19766" xr:uid="{D7868EC7-E469-411D-8F55-19797437CB23}"/>
    <cellStyle name="Normal 11 3 5 3" xfId="19767" xr:uid="{75C4C842-1C30-470F-AA62-DE8E9E3186DD}"/>
    <cellStyle name="Normal 11 3 6" xfId="19768" xr:uid="{E68C9C9E-E600-408D-B33B-485D8FA0CC13}"/>
    <cellStyle name="Normal 11 3 6 2" xfId="19769" xr:uid="{F3BB2FD6-9342-428A-BB9B-E834285A3F89}"/>
    <cellStyle name="Normal 11 3 7" xfId="19770" xr:uid="{2DB1B248-907C-45F8-BFDF-FD2160757794}"/>
    <cellStyle name="Normal 11 3 8" xfId="19771" xr:uid="{864CF96B-4D40-4172-AA83-A77FAC5C31F5}"/>
    <cellStyle name="Normal 11 3 8 2" xfId="19772" xr:uid="{15032636-8192-4BEB-A6E7-E46B2FA25021}"/>
    <cellStyle name="Normal 11 3 9" xfId="19773" xr:uid="{B2864808-4A1A-4A73-914D-20D73D4644F3}"/>
    <cellStyle name="Normal 11 3 9 2" xfId="19774" xr:uid="{2473EBB4-32CF-46A1-A1EA-F44F99ED3D7C}"/>
    <cellStyle name="Normal 11 4" xfId="19775" xr:uid="{B8470C71-160A-40A6-9A45-97CA7F1C9C4D}"/>
    <cellStyle name="Normal 11 4 10" xfId="19776" xr:uid="{6318CCE5-F0D8-49E4-8F64-C196BF380A96}"/>
    <cellStyle name="Normal 11 4 10 2" xfId="19777" xr:uid="{D78E690C-99A5-4395-9F0E-A899DB050DB5}"/>
    <cellStyle name="Normal 11 4 11" xfId="19778" xr:uid="{1EC3EDA3-A04B-4FCE-BE79-7BA379214665}"/>
    <cellStyle name="Normal 11 4 11 2" xfId="19779" xr:uid="{A36D97BC-2DBD-43B5-AF42-695CCA567998}"/>
    <cellStyle name="Normal 11 4 12" xfId="19780" xr:uid="{F2D4ECB3-9B17-4913-B83A-926C830AD440}"/>
    <cellStyle name="Normal 11 4 12 2" xfId="19781" xr:uid="{80FCF330-8CD9-4207-8109-2AB92C08193F}"/>
    <cellStyle name="Normal 11 4 2" xfId="19782" xr:uid="{958C6173-4B75-4C5B-ADD1-BAC88F1621D5}"/>
    <cellStyle name="Normal 11 4 2 2" xfId="19783" xr:uid="{20B51ED0-69B9-4185-BD63-D9BB53C7E70C}"/>
    <cellStyle name="Normal 11 4 2 2 2" xfId="19784" xr:uid="{F2B82F93-1560-41AE-B997-E4AD8C00CE03}"/>
    <cellStyle name="Normal 11 4 2 2 2 2" xfId="19785" xr:uid="{5D04B462-0EE9-49A1-B9B2-D8AE300325B0}"/>
    <cellStyle name="Normal 11 4 2 2 2 2 2" xfId="19786" xr:uid="{D32CF000-2DBD-4565-A785-B54DECFA1039}"/>
    <cellStyle name="Normal 11 4 2 2 2 3" xfId="19787" xr:uid="{328961BF-E224-48BB-A86E-61D9324399E3}"/>
    <cellStyle name="Normal 11 4 2 2 3" xfId="19788" xr:uid="{D91D38B3-F8AF-4240-A78B-EF989B298A28}"/>
    <cellStyle name="Normal 11 4 2 2 3 2" xfId="19789" xr:uid="{75E3EADC-CD4E-4B76-B057-8E88D260A976}"/>
    <cellStyle name="Normal 11 4 2 2 4" xfId="19790" xr:uid="{8D2F5AD5-3B73-4784-A309-F4C54E5E4EDC}"/>
    <cellStyle name="Normal 11 4 2 3" xfId="19791" xr:uid="{96B72FE4-3284-4BAF-A013-FBAA2C6C0F4D}"/>
    <cellStyle name="Normal 11 4 2 3 2" xfId="19792" xr:uid="{9F9744E2-71B8-49EB-9C53-C45308A155FD}"/>
    <cellStyle name="Normal 11 4 2 3 2 2" xfId="19793" xr:uid="{0A01C269-2FDB-41C2-993B-49F80C14E5FD}"/>
    <cellStyle name="Normal 11 4 2 3 3" xfId="19794" xr:uid="{CBD938A5-C516-4D3F-8976-4F4E89AE6042}"/>
    <cellStyle name="Normal 11 4 2 4" xfId="19795" xr:uid="{CE983104-9005-4CFB-BE09-0BE7167C94D0}"/>
    <cellStyle name="Normal 11 4 2 4 2" xfId="19796" xr:uid="{00E2C6EB-19FE-4317-897B-C751FF3E43DF}"/>
    <cellStyle name="Normal 11 4 2 5" xfId="19797" xr:uid="{537F7DA8-5D13-4EB0-9D3E-D8A5EAC7CD86}"/>
    <cellStyle name="Normal 11 4 2 6" xfId="19798" xr:uid="{0599864B-E714-4E9C-AF6A-C874CDEA2008}"/>
    <cellStyle name="Normal 11 4 2 6 2" xfId="19799" xr:uid="{86855E74-D064-4241-A8F1-89B9674319B2}"/>
    <cellStyle name="Normal 11 4 2 7" xfId="19800" xr:uid="{FB5F785C-00C8-4FEF-8C6C-DC24AB35A277}"/>
    <cellStyle name="Normal 11 4 2 7 2" xfId="19801" xr:uid="{C7AD2FE4-F4B9-48ED-B9E7-28AB435B9BD9}"/>
    <cellStyle name="Normal 11 4 3" xfId="19802" xr:uid="{10AF2258-E582-416D-87A9-D9FFD8A95A17}"/>
    <cellStyle name="Normal 11 4 3 2" xfId="19803" xr:uid="{E6164E81-26B9-4A7D-8853-BD93150051EB}"/>
    <cellStyle name="Normal 11 4 3 2 2" xfId="19804" xr:uid="{1B291B5F-BA17-4D74-A812-8E31ED20975D}"/>
    <cellStyle name="Normal 11 4 3 2 2 2" xfId="19805" xr:uid="{7CF81864-8D04-49B3-BD0F-92471B6F190F}"/>
    <cellStyle name="Normal 11 4 3 2 3" xfId="19806" xr:uid="{6D8EC9DB-1F78-4098-8B5A-DB57193AEF38}"/>
    <cellStyle name="Normal 11 4 3 3" xfId="19807" xr:uid="{C93FB944-739D-4B07-A67D-8E0F3EAC74CA}"/>
    <cellStyle name="Normal 11 4 3 3 2" xfId="19808" xr:uid="{4E0EB906-380E-4EB4-8B29-FA09775E6D3D}"/>
    <cellStyle name="Normal 11 4 3 4" xfId="19809" xr:uid="{CA0DF4E3-58D4-4AB8-AD27-C20FB0AFE19F}"/>
    <cellStyle name="Normal 11 4 4" xfId="19810" xr:uid="{2687399D-FD8C-4BA9-82FE-A2D093E2DBAD}"/>
    <cellStyle name="Normal 11 4 4 2" xfId="19811" xr:uid="{5A1E2AE2-8E5E-4B12-A6C2-F3F124F66312}"/>
    <cellStyle name="Normal 11 4 4 2 2" xfId="19812" xr:uid="{03DAAC0D-6727-464D-B09B-ECD1ADC95354}"/>
    <cellStyle name="Normal 11 4 4 3" xfId="19813" xr:uid="{C00AEC46-3998-4752-B301-A565D2859365}"/>
    <cellStyle name="Normal 11 4 5" xfId="19814" xr:uid="{261B05DA-7134-476B-A234-D72BC4809734}"/>
    <cellStyle name="Normal 11 4 5 2" xfId="19815" xr:uid="{09AD0C2A-9BC3-4EB2-B575-1EEB10824B81}"/>
    <cellStyle name="Normal 11 4 6" xfId="19816" xr:uid="{91A70B72-EA03-4D1F-B0E5-DA2759664FAF}"/>
    <cellStyle name="Normal 11 4 7" xfId="19817" xr:uid="{C683E883-0CA2-488E-A657-5C6FA7785C9B}"/>
    <cellStyle name="Normal 11 4 7 2" xfId="19818" xr:uid="{2202D067-B700-4133-B546-F638A4BA241A}"/>
    <cellStyle name="Normal 11 4 8" xfId="19819" xr:uid="{C18D94EC-0ECF-49AB-AAA5-CC6DFEAFE717}"/>
    <cellStyle name="Normal 11 4 8 2" xfId="19820" xr:uid="{4BB411E8-D666-49FF-AE65-DB9E848A8311}"/>
    <cellStyle name="Normal 11 4 9" xfId="19821" xr:uid="{E3897387-026A-4E2A-A938-B81509A47C8E}"/>
    <cellStyle name="Normal 11 4 9 2" xfId="19822" xr:uid="{9C460737-3884-4CAD-BA29-8EA1EAB5B6F3}"/>
    <cellStyle name="Normal 11 4_1. UI Summary" xfId="19823" xr:uid="{F8740840-1DBD-4E0C-B612-CB84C611B08B}"/>
    <cellStyle name="Normal 11 5" xfId="19824" xr:uid="{114481FB-90FC-42A4-A1AE-E4E425A4D030}"/>
    <cellStyle name="Normal 11 5 2" xfId="19825" xr:uid="{EA57E127-2D8D-4C80-B5AA-851C113769C3}"/>
    <cellStyle name="Normal 11 5 2 2" xfId="19826" xr:uid="{445ABD06-1C8A-4AC7-9BFD-C67A9AB7B4B5}"/>
    <cellStyle name="Normal 11 5 2 2 2" xfId="19827" xr:uid="{A425702C-DEF4-4B0B-82FC-D4EE867024B8}"/>
    <cellStyle name="Normal 11 5 2 2 2 2" xfId="19828" xr:uid="{42268B3E-3CAC-41A3-A69D-F0FFE8FD8E5A}"/>
    <cellStyle name="Normal 11 5 2 2 3" xfId="19829" xr:uid="{A81D22B2-1B9B-4A9A-B887-0574A07665A3}"/>
    <cellStyle name="Normal 11 5 2 3" xfId="19830" xr:uid="{975C7D34-AF1B-4854-8775-A9B65C719AA6}"/>
    <cellStyle name="Normal 11 5 2 3 2" xfId="19831" xr:uid="{B88F43FD-E75C-4F5A-942F-4B2042E598A7}"/>
    <cellStyle name="Normal 11 5 2 4" xfId="19832" xr:uid="{BA22AC83-5D9C-497D-BE6A-5A9425171D28}"/>
    <cellStyle name="Normal 11 5 3" xfId="19833" xr:uid="{9D19635D-AAEF-49FA-80F7-C00BDC59C213}"/>
    <cellStyle name="Normal 11 5 3 2" xfId="19834" xr:uid="{2F6AAF26-67B0-4506-A388-CD1EA547A994}"/>
    <cellStyle name="Normal 11 5 3 2 2" xfId="19835" xr:uid="{CB416321-6704-4F71-B300-3D369D1DFF65}"/>
    <cellStyle name="Normal 11 5 3 3" xfId="19836" xr:uid="{57291448-B02B-4C52-A169-7CF326650909}"/>
    <cellStyle name="Normal 11 5 4" xfId="19837" xr:uid="{6971C77C-BD32-4251-A358-C4C47C9C1D6F}"/>
    <cellStyle name="Normal 11 5 4 2" xfId="19838" xr:uid="{823FFA9E-B822-4148-AC2D-2705DA2531E1}"/>
    <cellStyle name="Normal 11 5 5" xfId="19839" xr:uid="{22C64CB8-4587-4AB4-A51D-D27E42E6FFCD}"/>
    <cellStyle name="Normal 11 5 6" xfId="19840" xr:uid="{B6527511-1CD6-4ECA-8516-6A54DADD4608}"/>
    <cellStyle name="Normal 11 5 6 2" xfId="19841" xr:uid="{BC63FD3F-738B-460A-A043-8DAAA6B43F44}"/>
    <cellStyle name="Normal 11 5 7" xfId="19842" xr:uid="{5CC75692-E5B8-4B0F-B9B5-8DD726B5D688}"/>
    <cellStyle name="Normal 11 5 7 2" xfId="19843" xr:uid="{82121803-8438-47EC-91B1-8473A38BE27E}"/>
    <cellStyle name="Normal 11 6" xfId="19844" xr:uid="{5080D85A-0E45-4377-9477-7AF616908194}"/>
    <cellStyle name="Normal 11 6 2" xfId="19845" xr:uid="{E7A47342-84F7-48BA-AB74-17CC2A02AE22}"/>
    <cellStyle name="Normal 11 6 2 2" xfId="19846" xr:uid="{AA1EE602-8607-45CA-952D-E4DFFCD7ABCE}"/>
    <cellStyle name="Normal 11 6 2 2 2" xfId="19847" xr:uid="{50ECB9C4-7076-4CB6-9F3C-48EABD17BA52}"/>
    <cellStyle name="Normal 11 6 2 3" xfId="19848" xr:uid="{B7D69E46-0CDB-4382-9FE9-692B56A2BCE4}"/>
    <cellStyle name="Normal 11 6 3" xfId="19849" xr:uid="{1FFDD395-82FB-4346-B063-3DC2A8F1218C}"/>
    <cellStyle name="Normal 11 6 3 2" xfId="19850" xr:uid="{F728A315-959D-4417-9A41-AB887ADB5213}"/>
    <cellStyle name="Normal 11 6 4" xfId="19851" xr:uid="{84ECFCB9-FAB1-4F7A-B670-EE043F7F8658}"/>
    <cellStyle name="Normal 11 7" xfId="19852" xr:uid="{89969D29-5300-4CFC-9DFD-5E8A085E5031}"/>
    <cellStyle name="Normal 11 7 2" xfId="19853" xr:uid="{2F34D778-2A0C-4815-B4D4-9B53A3F80A68}"/>
    <cellStyle name="Normal 11 7 2 2" xfId="19854" xr:uid="{5F7ED28B-4F5A-4D7C-BD09-E15FE4918463}"/>
    <cellStyle name="Normal 11 7 3" xfId="19855" xr:uid="{166BA5E5-0FD5-4238-B38E-A7D37C74F2B6}"/>
    <cellStyle name="Normal 11 8" xfId="19856" xr:uid="{917CE3F3-3A1B-4F50-A613-4488B32DC2DE}"/>
    <cellStyle name="Normal 11 8 2" xfId="19857" xr:uid="{0C49D7E6-C053-4AA6-8440-4954672D3BF8}"/>
    <cellStyle name="Normal 11 9" xfId="19858" xr:uid="{55E6ABC2-B287-480E-9D90-A27C6296921E}"/>
    <cellStyle name="Normal 11_1. UI Summary" xfId="19859" xr:uid="{49D49495-C059-4F59-9AB7-4F57444E0891}"/>
    <cellStyle name="Normal 110" xfId="19860" xr:uid="{E6B2B944-35BC-4D5C-B8F4-9B2CBE788F7A}"/>
    <cellStyle name="Normal 111" xfId="19861" xr:uid="{B252626F-1B26-464B-958A-EA6DE6C59B43}"/>
    <cellStyle name="Normal 111 2" xfId="19862" xr:uid="{73C0DD65-019C-4B79-B80C-640D593B73B6}"/>
    <cellStyle name="Normal 111 2 2" xfId="19863" xr:uid="{71BF2A08-C131-408F-AB49-0533985B673B}"/>
    <cellStyle name="Normal 111 3" xfId="19864" xr:uid="{966EDAF4-F2B3-485E-969D-3E1DE5636722}"/>
    <cellStyle name="Normal 111 3 2" xfId="19865" xr:uid="{E6641884-7D9A-4D65-9EA0-18780ECCDC11}"/>
    <cellStyle name="Normal 111 4" xfId="19866" xr:uid="{2D2EEFB5-4EBA-48B3-95B8-2E896CB4E051}"/>
    <cellStyle name="Normal 111 4 2" xfId="19867" xr:uid="{8AC1AEF3-9CB7-4BD9-A254-E47B42E63E39}"/>
    <cellStyle name="Normal 111 5" xfId="19868" xr:uid="{3251DABB-E783-4D1A-A136-501E140F39AD}"/>
    <cellStyle name="Normal 112" xfId="19869" xr:uid="{0177CDF3-39D7-4375-856B-1E5E4C6CA674}"/>
    <cellStyle name="Normal 113" xfId="19870" xr:uid="{1B80E40F-30CE-4B60-8F56-603FA6F1923C}"/>
    <cellStyle name="Normal 114" xfId="19871" xr:uid="{45812449-BC34-43A8-B247-4511829922BD}"/>
    <cellStyle name="Normal 115" xfId="19872" xr:uid="{6E4EC763-4B1E-4419-9629-631229AA77F2}"/>
    <cellStyle name="Normal 116" xfId="19873" xr:uid="{65B18C94-D38E-441B-AB75-94D7D7D1BDD1}"/>
    <cellStyle name="Normal 117" xfId="19874" xr:uid="{78FCDFF0-FE0B-4F67-AB5C-28D7B5B1C4F0}"/>
    <cellStyle name="Normal 117 2" xfId="19875" xr:uid="{10E3FD90-AC65-4E90-BD9B-A6BFBEB95E08}"/>
    <cellStyle name="Normal 117 2 2" xfId="19876" xr:uid="{FE472B30-D036-46F3-A83E-3233037C437A}"/>
    <cellStyle name="Normal 117 3" xfId="19877" xr:uid="{006CD20A-1703-4756-86CF-EF124A344516}"/>
    <cellStyle name="Normal 118" xfId="19878" xr:uid="{60594454-BD4C-4D02-A4D3-7BFBDBA6D2ED}"/>
    <cellStyle name="Normal 119" xfId="19879" xr:uid="{059B43F2-8C24-46CC-8749-D641C27AF36C}"/>
    <cellStyle name="Normal 119 2" xfId="19880" xr:uid="{B8E14BFF-27B2-4B9D-9FAF-5CC22F5BAC74}"/>
    <cellStyle name="Normal 119 2 2" xfId="19881" xr:uid="{A90AF106-BE93-4F52-9BFC-8C48584ED791}"/>
    <cellStyle name="Normal 119 2 3" xfId="19882" xr:uid="{4BD0A651-0D38-46FC-B309-C511E4813895}"/>
    <cellStyle name="Normal 119 3" xfId="19883" xr:uid="{831C961F-A600-4A51-B861-749F5F92EF4B}"/>
    <cellStyle name="Normal 119 4" xfId="19884" xr:uid="{E7D64829-32E0-4B78-898A-EB613BFA5283}"/>
    <cellStyle name="Normal 12" xfId="19885" xr:uid="{73F57789-53D3-43B6-B5AA-335943F3A9FF}"/>
    <cellStyle name="Normal 12 10" xfId="19886" xr:uid="{14F0B148-E280-48A4-9E30-96DA7C55D7DB}"/>
    <cellStyle name="Normal 12 10 2" xfId="19887" xr:uid="{32AC7E4C-801C-46B3-8A5C-136BDB64F5F5}"/>
    <cellStyle name="Normal 12 11" xfId="19888" xr:uid="{0F4F961F-32A2-4797-8B69-2186420095F4}"/>
    <cellStyle name="Normal 12 11 2" xfId="19889" xr:uid="{C5824969-FA3C-4E60-9BA4-A729DA33C16A}"/>
    <cellStyle name="Normal 12 12" xfId="19890" xr:uid="{5EA84B2F-33B0-4992-8B99-E8474381F0C0}"/>
    <cellStyle name="Normal 12 12 2" xfId="19891" xr:uid="{9F8737DB-52C5-4EDA-A417-67263C544A8B}"/>
    <cellStyle name="Normal 12 13" xfId="19892" xr:uid="{4A2F9053-AE98-47F9-A532-F5532815AABF}"/>
    <cellStyle name="Normal 12 13 2" xfId="19893" xr:uid="{2CADE07C-5E49-436B-B3D8-92B014F9A01B}"/>
    <cellStyle name="Normal 12 14" xfId="19894" xr:uid="{FC1DD83C-EAEF-4CD1-AD95-3986CE2EE20B}"/>
    <cellStyle name="Normal 12 14 2" xfId="19895" xr:uid="{1B6FAB22-CB89-4B3C-912C-17E93AA62C92}"/>
    <cellStyle name="Normal 12 15" xfId="19896" xr:uid="{7E81E79B-4110-4772-BF89-94026A8E9BEA}"/>
    <cellStyle name="Normal 12 15 2" xfId="19897" xr:uid="{A117255C-5F6E-437B-A4BE-794AD415B814}"/>
    <cellStyle name="Normal 12 16" xfId="19898" xr:uid="{708CEB71-0D6D-4163-BE28-BB08DCCCBCD3}"/>
    <cellStyle name="Normal 12 16 2" xfId="19899" xr:uid="{157F19A3-8AC9-497C-9321-3425EC60CD94}"/>
    <cellStyle name="Normal 12 2" xfId="19900" xr:uid="{2EDABAE9-8C72-4EA6-AB7B-6BF11D46E011}"/>
    <cellStyle name="Normal 12 2 10" xfId="19901" xr:uid="{7F68FE3C-713C-497E-8410-283381908838}"/>
    <cellStyle name="Normal 12 2 10 2" xfId="19902" xr:uid="{3744D84F-755E-40B3-AB7C-AF61D991DEF8}"/>
    <cellStyle name="Normal 12 2 11" xfId="19903" xr:uid="{2858012C-EB00-4576-B9B5-520E3336B402}"/>
    <cellStyle name="Normal 12 2 12" xfId="19904" xr:uid="{A0FDF972-081A-4398-9897-E6F407710C1D}"/>
    <cellStyle name="Normal 12 2 12 2" xfId="19905" xr:uid="{5332913D-F9C6-4B43-942C-978344895B47}"/>
    <cellStyle name="Normal 12 2 2" xfId="19906" xr:uid="{81E7D28D-5FA8-43D3-AB41-848F865F5417}"/>
    <cellStyle name="Normal 12 2 2 10" xfId="19907" xr:uid="{D824C5B1-E22F-4A29-B1DA-ABF3C4150216}"/>
    <cellStyle name="Normal 12 2 2 10 2" xfId="19908" xr:uid="{34321A13-7E44-404D-B50A-8BB9DC3736DF}"/>
    <cellStyle name="Normal 12 2 2 11" xfId="19909" xr:uid="{5176A2ED-7E9D-464D-B3E4-B609BB8AC8F9}"/>
    <cellStyle name="Normal 12 2 2 2" xfId="19910" xr:uid="{1D4295DA-4451-4A5E-8127-99A3EE2C187B}"/>
    <cellStyle name="Normal 12 2 2 2 2" xfId="19911" xr:uid="{DF7DC848-5CEB-48BE-8DF0-503E7B895E4C}"/>
    <cellStyle name="Normal 12 2 2 2 2 2" xfId="19912" xr:uid="{1E73E527-C924-4444-9CEB-A2A17F8EF4BF}"/>
    <cellStyle name="Normal 12 2 2 2 2 2 2" xfId="19913" xr:uid="{E09E2ABD-4E4B-4D50-A007-B687B878D906}"/>
    <cellStyle name="Normal 12 2 2 2 2 3" xfId="19914" xr:uid="{A5810170-5B0F-4052-A675-88A2F9390DC9}"/>
    <cellStyle name="Normal 12 2 2 2 2 3 2" xfId="19915" xr:uid="{4425B47B-0AE2-4520-A046-C61A40152703}"/>
    <cellStyle name="Normal 12 2 2 2 2 4" xfId="19916" xr:uid="{DA56F2DC-B1CA-4979-8F48-0AE32CDAA4AF}"/>
    <cellStyle name="Normal 12 2 2 2 3" xfId="19917" xr:uid="{6BB59FDD-AF75-425B-80A3-E56255F8DB64}"/>
    <cellStyle name="Normal 12 2 2 2 3 2" xfId="19918" xr:uid="{1E66AA61-C38A-4E22-80D1-DE07C8C62C36}"/>
    <cellStyle name="Normal 12 2 2 2 4" xfId="19919" xr:uid="{CD951BEC-9212-452E-AE35-57CDC34B7E8C}"/>
    <cellStyle name="Normal 12 2 2 2 4 2" xfId="19920" xr:uid="{0A90EECF-0912-4C92-801F-63FF09686D80}"/>
    <cellStyle name="Normal 12 2 2 2 5" xfId="19921" xr:uid="{C8D35A28-61EC-401E-923F-517D62277C4C}"/>
    <cellStyle name="Normal 12 2 2 2 5 2" xfId="19922" xr:uid="{4C92A6F9-3B51-4B5D-8D05-B9AE3AB866BD}"/>
    <cellStyle name="Normal 12 2 2 2 6" xfId="19923" xr:uid="{426CBF63-A9F4-47C3-9781-426C1A50BDA3}"/>
    <cellStyle name="Normal 12 2 2 2 6 2" xfId="19924" xr:uid="{FA051C9F-D5BE-4EB3-BE2E-F882C4F2D76C}"/>
    <cellStyle name="Normal 12 2 2 2 7" xfId="19925" xr:uid="{D381BED9-AB6C-4341-B04D-1B2BA0E06D7E}"/>
    <cellStyle name="Normal 12 2 2 2 7 2" xfId="19926" xr:uid="{141284EF-B684-42B2-A353-46FE54C0974C}"/>
    <cellStyle name="Normal 12 2 2 2 8" xfId="19927" xr:uid="{AB03005B-EE4D-475C-809E-4E66A9766EA1}"/>
    <cellStyle name="Normal 12 2 2 3" xfId="19928" xr:uid="{7BD07968-C036-4AF8-BACE-99064AA73CD6}"/>
    <cellStyle name="Normal 12 2 2 3 2" xfId="19929" xr:uid="{ECCBA148-9F2D-4701-B069-741F3836CC6B}"/>
    <cellStyle name="Normal 12 2 2 3 2 2" xfId="19930" xr:uid="{F78B2C8A-6234-452C-A8BB-A22BB0A19C27}"/>
    <cellStyle name="Normal 12 2 2 3 3" xfId="19931" xr:uid="{F0BE4A9D-5017-4BA8-BBBE-AFF82D424FDE}"/>
    <cellStyle name="Normal 12 2 2 3 3 2" xfId="19932" xr:uid="{C36357A9-C6DD-4C0C-875E-DF8894339D77}"/>
    <cellStyle name="Normal 12 2 2 3 4" xfId="19933" xr:uid="{864B05BD-8BE8-4EE3-9843-41EBB4A05EAB}"/>
    <cellStyle name="Normal 12 2 2 4" xfId="19934" xr:uid="{BDF612AE-0E6C-47DB-8F87-50D52BF6CA4B}"/>
    <cellStyle name="Normal 12 2 2 4 2" xfId="19935" xr:uid="{7D8BF1EC-4CCC-427F-A960-CD4496728D46}"/>
    <cellStyle name="Normal 12 2 2 5" xfId="19936" xr:uid="{D196199A-C556-4449-9E9A-90FB568BA3FE}"/>
    <cellStyle name="Normal 12 2 2 5 2" xfId="19937" xr:uid="{A14570AC-1582-47AB-A6C9-FFAB45E1BB67}"/>
    <cellStyle name="Normal 12 2 2 6" xfId="19938" xr:uid="{C1F023F6-9F71-4DE0-A1A0-936D127E151B}"/>
    <cellStyle name="Normal 12 2 2 6 2" xfId="19939" xr:uid="{486F163C-FEBF-4622-9816-435A877B4C37}"/>
    <cellStyle name="Normal 12 2 2 7" xfId="19940" xr:uid="{AF8FF1AA-A10E-487A-99FD-2D1FE32C52E8}"/>
    <cellStyle name="Normal 12 2 2 7 2" xfId="19941" xr:uid="{7550EB20-8897-46BD-99F4-14E101F533DC}"/>
    <cellStyle name="Normal 12 2 2 8" xfId="19942" xr:uid="{64BD5F8D-C4F5-4794-9E70-C14EBEF76C74}"/>
    <cellStyle name="Normal 12 2 2 8 2" xfId="19943" xr:uid="{5D2636DB-691C-4C36-B46B-1A388E0CE927}"/>
    <cellStyle name="Normal 12 2 2 9" xfId="19944" xr:uid="{3B8B26B7-CF9A-46E4-AE52-2B4439CF1E21}"/>
    <cellStyle name="Normal 12 2 2 9 2" xfId="19945" xr:uid="{4DA94461-6494-41E6-857A-7680AC83603E}"/>
    <cellStyle name="Normal 12 2 3" xfId="19946" xr:uid="{F0E1FA3F-3813-426A-AB25-1EC672CCBDFA}"/>
    <cellStyle name="Normal 12 2 3 2" xfId="19947" xr:uid="{61C4E73F-87B1-477B-AA59-255594243A22}"/>
    <cellStyle name="Normal 12 2 3 2 2" xfId="19948" xr:uid="{802F8C4A-AE2D-4A8D-B281-BFD14F5DC6FB}"/>
    <cellStyle name="Normal 12 2 3 2 2 2" xfId="19949" xr:uid="{DBE9A6F2-CF9C-48F6-9329-A394D560E0AA}"/>
    <cellStyle name="Normal 12 2 3 2 3" xfId="19950" xr:uid="{94DF85BE-6DBE-4A77-994F-A4894ED59A67}"/>
    <cellStyle name="Normal 12 2 3 2 3 2" xfId="19951" xr:uid="{4CC290B7-BD38-4765-B6A7-45DDE7C2E786}"/>
    <cellStyle name="Normal 12 2 3 2 4" xfId="19952" xr:uid="{6022013A-8A5B-44AC-BB87-89CAF07007DA}"/>
    <cellStyle name="Normal 12 2 3 3" xfId="19953" xr:uid="{3E1C784B-A6C2-46B4-B793-4DD5407D1E85}"/>
    <cellStyle name="Normal 12 2 3 3 2" xfId="19954" xr:uid="{CDDA1481-704D-4BE9-A7F9-8777357951C1}"/>
    <cellStyle name="Normal 12 2 3 4" xfId="19955" xr:uid="{BBDF3836-77A3-4570-8201-16F254E2C85E}"/>
    <cellStyle name="Normal 12 2 3 4 2" xfId="19956" xr:uid="{8C18D95A-27C6-4B3F-8BE7-853E4C0E887B}"/>
    <cellStyle name="Normal 12 2 3 5" xfId="19957" xr:uid="{3D5372AA-C227-4DA7-8BF4-17CD3FB3F560}"/>
    <cellStyle name="Normal 12 2 3 5 2" xfId="19958" xr:uid="{EBDCA434-B8CF-4D8E-A380-57D2D435EADF}"/>
    <cellStyle name="Normal 12 2 3 6" xfId="19959" xr:uid="{97AF7109-47EC-4D41-8C39-6B47AB222D6C}"/>
    <cellStyle name="Normal 12 2 3 6 2" xfId="19960" xr:uid="{CD4C31F6-0564-4DCD-8DC8-DDE82455A35B}"/>
    <cellStyle name="Normal 12 2 3 7" xfId="19961" xr:uid="{9206C60B-C8B6-4B64-B77E-2A52474692C9}"/>
    <cellStyle name="Normal 12 2 3 7 2" xfId="19962" xr:uid="{A442585A-5217-4C4A-A340-3ADC6CF53A91}"/>
    <cellStyle name="Normal 12 2 3 8" xfId="19963" xr:uid="{366C77F6-A741-477E-973A-1173DCC678CD}"/>
    <cellStyle name="Normal 12 2 4" xfId="19964" xr:uid="{C17C071E-7894-45D3-B5C9-C69940959E59}"/>
    <cellStyle name="Normal 12 2 4 2" xfId="19965" xr:uid="{A93F3BF2-89E0-4F83-A1CC-2E7397A6856D}"/>
    <cellStyle name="Normal 12 2 4 2 2" xfId="19966" xr:uid="{B2327FD2-5433-4282-BC57-837DD6E5E6FA}"/>
    <cellStyle name="Normal 12 2 4 3" xfId="19967" xr:uid="{3D08685C-4AC4-49E2-A342-309E209EC86A}"/>
    <cellStyle name="Normal 12 2 4 3 2" xfId="19968" xr:uid="{2F5C543C-A62E-4573-93AC-D65506FDF80D}"/>
    <cellStyle name="Normal 12 2 4 4" xfId="19969" xr:uid="{ABFB1955-2EAA-4C81-9145-97BB8790F581}"/>
    <cellStyle name="Normal 12 2 5" xfId="19970" xr:uid="{C0E2D94C-7054-4809-BDB1-82860EA469D9}"/>
    <cellStyle name="Normal 12 2 5 2" xfId="19971" xr:uid="{A5E8CE94-98D0-44A2-93DC-E3A46428A2A3}"/>
    <cellStyle name="Normal 12 2 6" xfId="19972" xr:uid="{A6CB6391-79E0-4F6E-82A0-30CF4E09949F}"/>
    <cellStyle name="Normal 12 2 6 2" xfId="19973" xr:uid="{8C0E854A-98E4-4603-A094-AD8B717B9055}"/>
    <cellStyle name="Normal 12 2 7" xfId="19974" xr:uid="{E8789921-33C7-4907-940D-1222423657D8}"/>
    <cellStyle name="Normal 12 2 7 2" xfId="19975" xr:uid="{C5F31E98-A5D9-4254-AA7C-7A564B755DAB}"/>
    <cellStyle name="Normal 12 2 8" xfId="19976" xr:uid="{F12886CA-C16D-4052-80FC-86486CFB8A74}"/>
    <cellStyle name="Normal 12 2 8 2" xfId="19977" xr:uid="{549B27FD-DABB-4992-A74B-B203CA936A1C}"/>
    <cellStyle name="Normal 12 2 9" xfId="19978" xr:uid="{0180AC1C-2C78-4146-A871-AE85B696F325}"/>
    <cellStyle name="Normal 12 2 9 2" xfId="19979" xr:uid="{9BC6ED86-B0E9-4883-ACE6-0476A8B66187}"/>
    <cellStyle name="Normal 12 2_1. UI Summary" xfId="19980" xr:uid="{5907A889-03DC-450D-BC3A-59A539525BAA}"/>
    <cellStyle name="Normal 12 3" xfId="19981" xr:uid="{302B3987-627F-4A8E-A0CA-B0E051F37638}"/>
    <cellStyle name="Normal 12 3 10" xfId="19982" xr:uid="{696D299F-F792-4617-8533-CD07BBB874A5}"/>
    <cellStyle name="Normal 12 3 10 2" xfId="19983" xr:uid="{4378324F-9227-401C-BE3E-FEFDB1A5F491}"/>
    <cellStyle name="Normal 12 3 11" xfId="19984" xr:uid="{32510EB1-74CC-4DB6-8ECA-45F871B53566}"/>
    <cellStyle name="Normal 12 3 11 2" xfId="19985" xr:uid="{583BB227-873E-4C1F-AC2B-76BABEF881B0}"/>
    <cellStyle name="Normal 12 3 12" xfId="19986" xr:uid="{5FB94C9D-03E4-426D-9073-CFC3CEF864CE}"/>
    <cellStyle name="Normal 12 3 2" xfId="19987" xr:uid="{C8087C3C-C9A4-4219-BE64-1D28F182C1DC}"/>
    <cellStyle name="Normal 12 3 2 2" xfId="19988" xr:uid="{ECDC0E59-0424-4A85-8F8C-11ABF6729B0A}"/>
    <cellStyle name="Normal 12 3 2 2 2" xfId="19989" xr:uid="{8E1ECFDE-ABEB-4B4D-A79F-B00B8C9360E8}"/>
    <cellStyle name="Normal 12 3 2 2 2 2" xfId="19990" xr:uid="{5BC849BF-7A69-44C0-BE0A-8E120F135FD1}"/>
    <cellStyle name="Normal 12 3 2 2 3" xfId="19991" xr:uid="{F41D1C64-42D0-4CDE-9BFD-AFA9252D45D8}"/>
    <cellStyle name="Normal 12 3 2 2 3 2" xfId="19992" xr:uid="{5DE6CC2D-F911-4D5B-BE04-0C15FCCF2270}"/>
    <cellStyle name="Normal 12 3 2 2 4" xfId="19993" xr:uid="{327E002B-7469-4A88-9183-501B45A9EF42}"/>
    <cellStyle name="Normal 12 3 2 3" xfId="19994" xr:uid="{BB197FCE-F8D2-4EFA-B493-BC8941B4B233}"/>
    <cellStyle name="Normal 12 3 2 3 2" xfId="19995" xr:uid="{D54FBD33-2D48-4B92-AE04-133670FC1755}"/>
    <cellStyle name="Normal 12 3 2 4" xfId="19996" xr:uid="{3355A78C-5FB2-4CDC-BD44-CD9AC610AC8F}"/>
    <cellStyle name="Normal 12 3 2 4 2" xfId="19997" xr:uid="{037C66ED-5311-43C5-8665-9E1ED571D0BE}"/>
    <cellStyle name="Normal 12 3 2 5" xfId="19998" xr:uid="{44A6BF64-7D75-41EA-B2D5-6279D1EA6AEC}"/>
    <cellStyle name="Normal 12 3 2 5 2" xfId="19999" xr:uid="{77E8FFCF-06C1-4C99-8992-36295728D1FE}"/>
    <cellStyle name="Normal 12 3 2 6" xfId="20000" xr:uid="{95F1C79C-57BA-4795-8561-1B0743C3B1FE}"/>
    <cellStyle name="Normal 12 3 2 6 2" xfId="20001" xr:uid="{178EDF4D-E32B-464E-B0D9-56A1B5724008}"/>
    <cellStyle name="Normal 12 3 2 7" xfId="20002" xr:uid="{A6147CBE-D60B-4A97-A4AE-0B66FF293D72}"/>
    <cellStyle name="Normal 12 3 2 7 2" xfId="20003" xr:uid="{DF4C6184-1E7C-46A1-8B33-6244D5DA74D6}"/>
    <cellStyle name="Normal 12 3 2 8" xfId="20004" xr:uid="{CBD49E63-8E7B-40F5-A93B-C4E97DA6104B}"/>
    <cellStyle name="Normal 12 3 3" xfId="20005" xr:uid="{2FBF265F-FBAC-4505-B32B-AA5562F9952F}"/>
    <cellStyle name="Normal 12 3 3 2" xfId="20006" xr:uid="{BE83E12C-D296-42CA-932E-A79E270EECF4}"/>
    <cellStyle name="Normal 12 3 3 2 2" xfId="20007" xr:uid="{739AA5C2-A7AE-4135-9C8F-951BD4C0F21C}"/>
    <cellStyle name="Normal 12 3 3 3" xfId="20008" xr:uid="{D64121EF-E6E8-44EF-B9EB-A16E655847CE}"/>
    <cellStyle name="Normal 12 3 3 3 2" xfId="20009" xr:uid="{525ED4D8-483C-4B78-B359-8B6523960720}"/>
    <cellStyle name="Normal 12 3 3 4" xfId="20010" xr:uid="{96359821-667C-4FC2-B624-59B8A3D842EC}"/>
    <cellStyle name="Normal 12 3 4" xfId="20011" xr:uid="{F1BE21AD-3C31-4428-A0E7-E8AF276FD59F}"/>
    <cellStyle name="Normal 12 3 4 2" xfId="20012" xr:uid="{E53CC0B4-383A-4301-A4EF-DED5FF8038BE}"/>
    <cellStyle name="Normal 12 3 5" xfId="20013" xr:uid="{BB3B4A84-3C49-421F-965D-8C41E37D84B4}"/>
    <cellStyle name="Normal 12 3 5 2" xfId="20014" xr:uid="{52A1FC01-A23B-484B-99FF-E9C53C14D6B6}"/>
    <cellStyle name="Normal 12 3 6" xfId="20015" xr:uid="{FD82B268-E06A-4076-A924-4F9538AFD5A1}"/>
    <cellStyle name="Normal 12 3 6 2" xfId="20016" xr:uid="{3B292F9C-1433-4DAB-9AF0-C4E19AA61881}"/>
    <cellStyle name="Normal 12 3 7" xfId="20017" xr:uid="{55724B68-F76B-44E0-BAAB-05B6F5D9F0B6}"/>
    <cellStyle name="Normal 12 3 7 2" xfId="20018" xr:uid="{AF3B2E45-C53F-408D-8516-42997CCA099D}"/>
    <cellStyle name="Normal 12 3 8" xfId="20019" xr:uid="{E8572B4E-E331-4C9B-A2F4-FD49061F9806}"/>
    <cellStyle name="Normal 12 3 8 2" xfId="20020" xr:uid="{D62DD5E0-D40F-477B-8A9C-0DFD1D9B8C12}"/>
    <cellStyle name="Normal 12 3 9" xfId="20021" xr:uid="{329EEA8A-B116-495E-9AC0-C16D335EE773}"/>
    <cellStyle name="Normal 12 3 9 2" xfId="20022" xr:uid="{44D5F158-49F0-4EB1-BEC4-E1BB5CE59A3C}"/>
    <cellStyle name="Normal 12 4" xfId="20023" xr:uid="{93D2E4C5-77A8-4B19-9D25-52ACDC2BD5F0}"/>
    <cellStyle name="Normal 12 4 2" xfId="20024" xr:uid="{3256BD4C-5787-40F8-8285-692B439F13BC}"/>
    <cellStyle name="Normal 12 4 2 2" xfId="20025" xr:uid="{45743223-C103-43D0-95BB-9F6C0B4D3CBA}"/>
    <cellStyle name="Normal 12 4 2 2 2" xfId="20026" xr:uid="{722C47CB-4A88-4339-9194-00D341E64E74}"/>
    <cellStyle name="Normal 12 4 2 3" xfId="20027" xr:uid="{1D70EEEB-A85E-4FFF-843D-0D74C8AF1BC0}"/>
    <cellStyle name="Normal 12 4 2 3 2" xfId="20028" xr:uid="{68853174-79FB-406B-A1DD-D45CFF08E080}"/>
    <cellStyle name="Normal 12 4 2 4" xfId="20029" xr:uid="{B297419D-6B01-4FB1-A2E9-6EF4E1BE2EA2}"/>
    <cellStyle name="Normal 12 4 3" xfId="20030" xr:uid="{E929A36D-6AB7-42A5-B9E2-7F89784EF4CA}"/>
    <cellStyle name="Normal 12 4 3 2" xfId="20031" xr:uid="{B00FBA57-A32B-4138-BE5F-4052BE4C7759}"/>
    <cellStyle name="Normal 12 4 4" xfId="20032" xr:uid="{824E5E08-862C-428E-979E-CFBAEDEFDC40}"/>
    <cellStyle name="Normal 12 4 4 2" xfId="20033" xr:uid="{03D47A3F-3995-48DE-8D32-0FDFE5B65183}"/>
    <cellStyle name="Normal 12 4 5" xfId="20034" xr:uid="{6DCDBBD1-EA48-4EB3-A7BA-DCB559A4D54B}"/>
    <cellStyle name="Normal 12 4 5 2" xfId="20035" xr:uid="{CF3C38DD-9892-49CA-A536-21991CE2BE1A}"/>
    <cellStyle name="Normal 12 4 6" xfId="20036" xr:uid="{39432C43-4951-4CE2-8E57-4003C1361DD7}"/>
    <cellStyle name="Normal 12 4 6 2" xfId="20037" xr:uid="{BDDD71E4-B31C-4D9E-8E11-6FF5108F0603}"/>
    <cellStyle name="Normal 12 4 7" xfId="20038" xr:uid="{C8FDBF82-5358-43D3-9F31-162D0A2B4501}"/>
    <cellStyle name="Normal 12 4 7 2" xfId="20039" xr:uid="{4A1C6C6D-DB64-4360-8C05-F96F9CD3483D}"/>
    <cellStyle name="Normal 12 4 8" xfId="20040" xr:uid="{08FA9785-06EA-4A22-9CDD-986E51F564A8}"/>
    <cellStyle name="Normal 12 4 8 2" xfId="20041" xr:uid="{BB311107-937A-4C6D-9CA5-142C4CFC6574}"/>
    <cellStyle name="Normal 12 4 9" xfId="20042" xr:uid="{8859BD8D-791D-47E9-BDB2-EFE86E62DC51}"/>
    <cellStyle name="Normal 12 4_1. UI Summary" xfId="20043" xr:uid="{019D5A00-33B5-48BA-96DD-8EACFD5B2E81}"/>
    <cellStyle name="Normal 12 5" xfId="20044" xr:uid="{950E75F7-137B-40F9-A877-4362FE5F3434}"/>
    <cellStyle name="Normal 12 5 2" xfId="20045" xr:uid="{EAD0E55D-D78E-43A8-85F4-00F92758F3C4}"/>
    <cellStyle name="Normal 12 5 2 2" xfId="20046" xr:uid="{576602FC-A72C-4D17-A48A-6C191F327ADE}"/>
    <cellStyle name="Normal 12 5 3" xfId="20047" xr:uid="{9300EA1B-8735-4EFE-B035-C98CE5949607}"/>
    <cellStyle name="Normal 12 5 3 2" xfId="20048" xr:uid="{3D2F771C-DE78-4085-9677-0F0149DEAB37}"/>
    <cellStyle name="Normal 12 6" xfId="20049" xr:uid="{592401AF-9A31-4573-BF6A-1B463A627CA2}"/>
    <cellStyle name="Normal 12 6 2" xfId="20050" xr:uid="{5E580C14-EF61-465D-A8ED-BE9FA4A3BD22}"/>
    <cellStyle name="Normal 12 7" xfId="20051" xr:uid="{3DC2A875-9CD4-43AC-9BA2-DF7BB395B604}"/>
    <cellStyle name="Normal 12 7 2" xfId="20052" xr:uid="{E0F2C6B7-EB10-4DC5-B642-DBAAF8BD14D5}"/>
    <cellStyle name="Normal 12 8" xfId="20053" xr:uid="{F5FCCEF6-FEFA-484F-AF95-6DB10D47D233}"/>
    <cellStyle name="Normal 12 8 2" xfId="20054" xr:uid="{CEC897FA-3CCC-43B8-A6BF-85C581F2092B}"/>
    <cellStyle name="Normal 12 9" xfId="20055" xr:uid="{15790BF2-6AE8-440A-931A-7792DD27F275}"/>
    <cellStyle name="Normal 12 9 2" xfId="20056" xr:uid="{064DED05-460B-43A2-9EA6-1292B863A2A5}"/>
    <cellStyle name="Normal 12_1. UI Summary" xfId="20057" xr:uid="{EF586EB8-ECC7-4509-A1DC-A4E46559A9C2}"/>
    <cellStyle name="Normal 120" xfId="20058" xr:uid="{09EABE37-F2F6-4EF8-B0E4-2AD12417435A}"/>
    <cellStyle name="Normal 121" xfId="20059" xr:uid="{7D32953A-6DE5-4E26-869C-EF7E139CC0A5}"/>
    <cellStyle name="Normal 122" xfId="20060" xr:uid="{D3AB4448-D41A-4800-A567-4F92F8CD800B}"/>
    <cellStyle name="Normal 123" xfId="20061" xr:uid="{4EBDADDA-432C-4A14-BD28-7DC2ED21F0CD}"/>
    <cellStyle name="Normal 124" xfId="20062" xr:uid="{2432062F-D81C-45B3-BB2B-0CAC2923A4EE}"/>
    <cellStyle name="Normal 124 2" xfId="20063" xr:uid="{A0B3F17B-00CD-428F-B665-09A5A78DA5C3}"/>
    <cellStyle name="Normal 125" xfId="20064" xr:uid="{205654D2-E14D-4198-9C9B-1223A4DDA44C}"/>
    <cellStyle name="Normal 125 2" xfId="20065" xr:uid="{7C120502-167B-4D89-A9FF-99AAE156DE70}"/>
    <cellStyle name="Normal 126" xfId="20066" xr:uid="{C80877FF-D2B5-4445-ADD1-4252800F148E}"/>
    <cellStyle name="Normal 126 2" xfId="20067" xr:uid="{D98E8077-D835-4FD6-920F-E9A9AC356C8D}"/>
    <cellStyle name="Normal 127" xfId="20068" xr:uid="{74FEA144-A6C6-47C9-BE4D-5D5A08ACD35B}"/>
    <cellStyle name="Normal 127 2" xfId="20069" xr:uid="{45EF403D-FBFE-4FD8-AE2A-77D5620A8A58}"/>
    <cellStyle name="Normal 128" xfId="20070" xr:uid="{42D34B44-C5E8-4875-A3FD-116B2B3944CB}"/>
    <cellStyle name="Normal 128 2" xfId="20071" xr:uid="{8BC15859-FABB-440C-B5E6-ABA528A67922}"/>
    <cellStyle name="Normal 129" xfId="20072" xr:uid="{65F68A35-D598-4CEC-AACA-13CC49042996}"/>
    <cellStyle name="Normal 129 2" xfId="20073" xr:uid="{8D555E7C-B3D5-42A5-AB03-072F64B189B4}"/>
    <cellStyle name="Normal 13" xfId="20074" xr:uid="{B1758B1D-A489-4511-86FE-D4BE7625F507}"/>
    <cellStyle name="Normal 13 10" xfId="20075" xr:uid="{4B5F3333-E2DE-4D4C-8CCD-262E79D4BEC1}"/>
    <cellStyle name="Normal 13 10 2" xfId="20076" xr:uid="{B0257857-236B-4B40-86FA-03B262C646C6}"/>
    <cellStyle name="Normal 13 11" xfId="20077" xr:uid="{2857F4DC-D141-427D-A804-2E9FC999AEA4}"/>
    <cellStyle name="Normal 13 11 2" xfId="20078" xr:uid="{A2284474-F86A-4EFB-B302-C1B0F3EB1006}"/>
    <cellStyle name="Normal 13 12" xfId="20079" xr:uid="{6B00EA5A-869E-4D71-A0BF-DD27D6C26962}"/>
    <cellStyle name="Normal 13 12 2" xfId="20080" xr:uid="{B55201B4-0FFB-48FC-A2FB-5020320F5C29}"/>
    <cellStyle name="Normal 13 13" xfId="20081" xr:uid="{6867FB98-411C-41F7-A34B-095E95488391}"/>
    <cellStyle name="Normal 13 13 2" xfId="20082" xr:uid="{FC4CDECB-508C-4355-8748-6D6455373040}"/>
    <cellStyle name="Normal 13 14" xfId="20083" xr:uid="{FFE376A9-B4BB-41E3-BE35-D31FCAA0CCF4}"/>
    <cellStyle name="Normal 13 14 2" xfId="20084" xr:uid="{E644B65F-3657-496E-AD4D-95038B434A03}"/>
    <cellStyle name="Normal 13 15" xfId="20085" xr:uid="{87EADFE3-A0E4-44AE-9A3D-8E8FA219FEC8}"/>
    <cellStyle name="Normal 13 15 2" xfId="20086" xr:uid="{17946E03-D4ED-4798-9591-07CA27E46E68}"/>
    <cellStyle name="Normal 13 2" xfId="20087" xr:uid="{F0F9F311-E107-4721-8032-5F55CFADC0EC}"/>
    <cellStyle name="Normal 13 2 10" xfId="20088" xr:uid="{3C6A82A5-61A7-4BE6-AAC2-A989530694AA}"/>
    <cellStyle name="Normal 13 2 10 2" xfId="20089" xr:uid="{15A990A6-EF53-4313-B593-203EC10D469B}"/>
    <cellStyle name="Normal 13 2 2" xfId="20090" xr:uid="{4B5C6914-4A24-4288-B49E-1597E2AE127D}"/>
    <cellStyle name="Normal 13 2 2 2" xfId="20091" xr:uid="{6F81E419-E311-45D4-9C74-724A80A3421B}"/>
    <cellStyle name="Normal 13 2 2 2 2" xfId="20092" xr:uid="{91186F46-E316-47F8-8929-45A28A710261}"/>
    <cellStyle name="Normal 13 2 2 2 2 2" xfId="20093" xr:uid="{CC50D364-3C62-4446-B8F7-3C57A901E330}"/>
    <cellStyle name="Normal 13 2 2 2 3" xfId="20094" xr:uid="{59DF136B-05EB-4B5B-831E-1B572BEFA8D1}"/>
    <cellStyle name="Normal 13 2 2 2 3 2" xfId="20095" xr:uid="{7FC8B22C-4B11-43EE-981D-C1861A765883}"/>
    <cellStyle name="Normal 13 2 2 2 4" xfId="20096" xr:uid="{4C460F33-FFB9-4FB3-ABD4-D8CF3421F965}"/>
    <cellStyle name="Normal 13 2 2 3" xfId="20097" xr:uid="{DCC6D0DB-1D6E-40D1-8A43-CE6AAFA93DE5}"/>
    <cellStyle name="Normal 13 2 2 3 2" xfId="20098" xr:uid="{548FBB5C-89F2-4283-A08A-DE19198DF1E8}"/>
    <cellStyle name="Normal 13 2 2 4" xfId="43" xr:uid="{1168E284-BC32-4A6D-AE49-0A72CC530A96}"/>
    <cellStyle name="Normal 13 2 2 4 2" xfId="20099" xr:uid="{C0E9A102-DEC4-43A5-99E9-C647654CCF38}"/>
    <cellStyle name="Normal 13 2 2 5" xfId="20100" xr:uid="{443A3A50-9928-4BDD-842E-C7BA550C71C3}"/>
    <cellStyle name="Normal 13 2 2 5 2" xfId="20101" xr:uid="{E5596A2E-EDEC-40E6-AE7E-21C00277F989}"/>
    <cellStyle name="Normal 13 2 2 6" xfId="20102" xr:uid="{D03FE2DF-C261-4C04-A4EF-4F9FA6E03244}"/>
    <cellStyle name="Normal 13 2 2 6 2" xfId="20103" xr:uid="{984B6CB5-5913-45A8-AF44-DFD03DC4489A}"/>
    <cellStyle name="Normal 13 2 2 7" xfId="20104" xr:uid="{5924F538-FC07-4E15-8782-69B3A2B6DCCB}"/>
    <cellStyle name="Normal 13 2 2 7 2" xfId="20105" xr:uid="{CEE0C104-93C7-423F-9EC4-2C1DBB401971}"/>
    <cellStyle name="Normal 13 2 2 8" xfId="20106" xr:uid="{AEB85F67-6F7F-44E7-A195-3A61919CE9E0}"/>
    <cellStyle name="Normal 13 2 2_ACCOUNT 108030" xfId="20107" xr:uid="{7A29E11F-9CA2-4559-95EB-0914C271444C}"/>
    <cellStyle name="Normal 13 2 3" xfId="20108" xr:uid="{AD0ACB3E-A4CA-43C4-8C20-A5F792FE79C9}"/>
    <cellStyle name="Normal 13 2 3 2" xfId="20109" xr:uid="{1EAC6A49-F052-4C34-B76C-6FD3EAFF5883}"/>
    <cellStyle name="Normal 13 2 3 2 2" xfId="20110" xr:uid="{9DE4AD1D-519D-40D5-BFDB-AD85626E2EEC}"/>
    <cellStyle name="Normal 13 2 3 3" xfId="20111" xr:uid="{D61149B0-D66E-4644-BEC6-0180D411467A}"/>
    <cellStyle name="Normal 13 2 3 3 2" xfId="20112" xr:uid="{27AE36B4-9E42-4A2A-91C0-BAAC847F3067}"/>
    <cellStyle name="Normal 13 2 3 4" xfId="20113" xr:uid="{13453C2C-ABD7-49B9-BB62-09BD410A0430}"/>
    <cellStyle name="Normal 13 2 4" xfId="20114" xr:uid="{65579839-D560-40F3-8ECF-D118876ECF8D}"/>
    <cellStyle name="Normal 13 2 4 2" xfId="20115" xr:uid="{3A5809A6-F814-4C6F-98EF-24E9368AD548}"/>
    <cellStyle name="Normal 13 2 5" xfId="20116" xr:uid="{9CB73B39-7785-4030-81B4-9EDEEDE1AC71}"/>
    <cellStyle name="Normal 13 2 5 2" xfId="20117" xr:uid="{9651F242-5231-4DA9-BB82-444909853AFE}"/>
    <cellStyle name="Normal 13 2 6" xfId="20118" xr:uid="{F7A88E83-7FF5-41F7-A389-4E873A516E5B}"/>
    <cellStyle name="Normal 13 2 6 2" xfId="20119" xr:uid="{D7CD5821-01D1-44E0-A244-ECF9B0D445E0}"/>
    <cellStyle name="Normal 13 2 7" xfId="20120" xr:uid="{E62D1EB5-F387-4938-8F79-A3C0ADB23098}"/>
    <cellStyle name="Normal 13 2 7 2" xfId="20121" xr:uid="{CE03D97C-E651-4794-9173-38D16BF32306}"/>
    <cellStyle name="Normal 13 2 8" xfId="20122" xr:uid="{CA27D8F4-BCC0-407B-8E90-6FAE30DA7F71}"/>
    <cellStyle name="Normal 13 2 8 2" xfId="20123" xr:uid="{695EBF37-E872-4B4C-8F76-DA8C75680B35}"/>
    <cellStyle name="Normal 13 2 9" xfId="20124" xr:uid="{27EC0FF8-56B6-40C6-B866-C8B35928C7B0}"/>
    <cellStyle name="Normal 13 2 9 2" xfId="20125" xr:uid="{C6D52E3F-5717-486D-8025-62C0FD11A61F}"/>
    <cellStyle name="Normal 13 3" xfId="20126" xr:uid="{94E4B5B6-86D4-499E-8AC4-29A2188810D7}"/>
    <cellStyle name="Normal 13 3 2" xfId="20127" xr:uid="{F6FADDD9-719C-4FF6-9AD7-423DF0E7893D}"/>
    <cellStyle name="Normal 13 3 2 2" xfId="20128" xr:uid="{7EAB1CA3-A7D3-40E9-88EB-5CF9C2822B79}"/>
    <cellStyle name="Normal 13 3 2 2 2" xfId="20129" xr:uid="{93147BFD-75E3-4842-BFFF-EE5A552D9418}"/>
    <cellStyle name="Normal 13 3 2 3" xfId="20130" xr:uid="{9899CB49-4861-4303-9F77-1B942A3FA84B}"/>
    <cellStyle name="Normal 13 3 2 3 2" xfId="20131" xr:uid="{B772731B-4880-4D39-B0FA-A501D1F2361D}"/>
    <cellStyle name="Normal 13 3 2 4" xfId="20132" xr:uid="{79F772C4-43DB-4624-92CE-E2EE457A3B3A}"/>
    <cellStyle name="Normal 13 3 3" xfId="20133" xr:uid="{B13BA8E1-A245-48FC-96A5-1606F1479F56}"/>
    <cellStyle name="Normal 13 3 3 2" xfId="20134" xr:uid="{9FEC39D2-1565-46A5-9A1E-290EEE42F09B}"/>
    <cellStyle name="Normal 13 3 4" xfId="20135" xr:uid="{F0A04F6F-788E-40D7-8F27-28170A5CA88D}"/>
    <cellStyle name="Normal 13 3 4 2" xfId="20136" xr:uid="{B47C81A6-37D6-4432-8EE1-D28D29275D14}"/>
    <cellStyle name="Normal 13 3 5" xfId="20137" xr:uid="{F29B44E3-F297-49DF-88AE-5A003180C5B9}"/>
    <cellStyle name="Normal 13 3 5 2" xfId="20138" xr:uid="{DE2B3E57-5330-4266-A75C-48E112A5EBE1}"/>
    <cellStyle name="Normal 13 3 6" xfId="20139" xr:uid="{3925B157-22E7-4E0F-9322-EDEEDF58264B}"/>
    <cellStyle name="Normal 13 3 6 2" xfId="20140" xr:uid="{4A998D51-A399-4597-ACC4-9FB892ED9256}"/>
    <cellStyle name="Normal 13 3 7" xfId="20141" xr:uid="{5CD64284-33E3-42F5-AFE2-E7068CFBCEAE}"/>
    <cellStyle name="Normal 13 3 7 2" xfId="20142" xr:uid="{E43660BD-9DE8-42EE-BAEE-5D08EBE17626}"/>
    <cellStyle name="Normal 13 3 8" xfId="20143" xr:uid="{5EDB5EF0-4824-45A7-BB36-3F6B58CAAE61}"/>
    <cellStyle name="Normal 13 3 8 2" xfId="20144" xr:uid="{8D662C5A-685E-49D0-BF4A-00F7E94B828C}"/>
    <cellStyle name="Normal 13 3 9" xfId="20145" xr:uid="{7C518A37-684A-4688-BD47-CC8022E3BAA7}"/>
    <cellStyle name="Normal 13 3_ACCOUNT 108030" xfId="20146" xr:uid="{66F93885-92B2-4F8D-8F04-53F159BEDC07}"/>
    <cellStyle name="Normal 13 4" xfId="20147" xr:uid="{88EC6F76-8EAC-47DE-9217-D474CC274AEE}"/>
    <cellStyle name="Normal 13 4 2" xfId="20148" xr:uid="{1E791AC2-B74D-428A-AF61-B8DBA510EFF6}"/>
    <cellStyle name="Normal 13 4 2 2" xfId="20149" xr:uid="{F9CBB6F6-62A0-47D5-8DA9-AA54AA526CC3}"/>
    <cellStyle name="Normal 13 4 3" xfId="20150" xr:uid="{B25C70FB-619A-4BBD-B1AE-0D29F04345D6}"/>
    <cellStyle name="Normal 13 4 3 2" xfId="20151" xr:uid="{5F73AF43-7F03-4598-A1A0-D9FAE30B5020}"/>
    <cellStyle name="Normal 13 4 4" xfId="20152" xr:uid="{AEC1141A-00CA-414C-8E8B-2E945DB9E28D}"/>
    <cellStyle name="Normal 13 4 4 2" xfId="20153" xr:uid="{C818226B-8DEC-4FCB-A47F-0ED75154D092}"/>
    <cellStyle name="Normal 13 4 5" xfId="20154" xr:uid="{1439D42B-2770-443F-AFAD-38A558534E5E}"/>
    <cellStyle name="Normal 13 5" xfId="20155" xr:uid="{787EC94C-C491-49A8-8BCE-F86186AF7358}"/>
    <cellStyle name="Normal 13 6" xfId="20156" xr:uid="{2ABFE2EF-59C5-4B68-99C6-3D3A4168B986}"/>
    <cellStyle name="Normal 13 6 2" xfId="20157" xr:uid="{3B194CC3-D5AC-4B22-9134-D0D06F5BD10C}"/>
    <cellStyle name="Normal 13 7" xfId="20158" xr:uid="{3E8F2B50-AB44-4CF3-8F82-CA609A0F42C2}"/>
    <cellStyle name="Normal 13 7 2" xfId="20159" xr:uid="{A10E4A07-159C-45A8-8615-A580C60A77C1}"/>
    <cellStyle name="Normal 13 8" xfId="20160" xr:uid="{8E3C66E6-9F83-46B0-B36D-4F6DA404936D}"/>
    <cellStyle name="Normal 13 8 2" xfId="20161" xr:uid="{048CC7EF-5CB0-41F4-9145-1D40AACA7A31}"/>
    <cellStyle name="Normal 13 9" xfId="20162" xr:uid="{2038D52E-8EED-4EE1-A6D3-4E03CA96A8C6}"/>
    <cellStyle name="Normal 13 9 2" xfId="20163" xr:uid="{139834B9-8F82-4853-AC92-DEB3D5048362}"/>
    <cellStyle name="Normal 13_Summary" xfId="20164" xr:uid="{BB5380E3-6C6B-4FAE-A3C7-ABDF9AAC255D}"/>
    <cellStyle name="Normal 130" xfId="20165" xr:uid="{A0746B80-B4D4-42A7-96E3-D3E63DD0331F}"/>
    <cellStyle name="Normal 130 2" xfId="20166" xr:uid="{C42C680B-5C3E-4BCC-BD7C-60AD1A2F7638}"/>
    <cellStyle name="Normal 131" xfId="20167" xr:uid="{00852ACB-8BFD-4871-901A-9C56817EE86A}"/>
    <cellStyle name="Normal 132" xfId="20168" xr:uid="{79F69F13-F547-4220-A88E-5AB69A380180}"/>
    <cellStyle name="Normal 133" xfId="20169" xr:uid="{C4954506-DDB6-4CD0-A272-082764E4B283}"/>
    <cellStyle name="Normal 134" xfId="20170" xr:uid="{D610AEFC-B1E3-4442-90F7-B763A5F90493}"/>
    <cellStyle name="Normal 135" xfId="20171" xr:uid="{2BB0612B-814C-4AA0-994D-B5699212E7F3}"/>
    <cellStyle name="Normal 136" xfId="20172" xr:uid="{852C823F-7988-485E-A9E0-0026FEEC673B}"/>
    <cellStyle name="Normal 137" xfId="20173" xr:uid="{42EBDA83-9A74-4F71-B56C-6D03C0428DF0}"/>
    <cellStyle name="Normal 138" xfId="20174" xr:uid="{7EC7DA82-E77D-4E66-BB7F-7B6D37257BAD}"/>
    <cellStyle name="Normal 139" xfId="20175" xr:uid="{9E3022BD-94A4-4523-8BF2-132CFFC08A22}"/>
    <cellStyle name="Normal 14" xfId="20176" xr:uid="{D5947924-F07B-4057-BBCD-49E08489F788}"/>
    <cellStyle name="Normal 14 10" xfId="20177" xr:uid="{C7D2595A-463D-4A97-B4CA-99180415BD7D}"/>
    <cellStyle name="Normal 14 10 2" xfId="20178" xr:uid="{D06B957B-A3B2-4000-ABF7-159BD5202DD4}"/>
    <cellStyle name="Normal 14 11" xfId="20179" xr:uid="{C9872700-09EC-448F-A6B8-1BF74A32139E}"/>
    <cellStyle name="Normal 14 11 2" xfId="20180" xr:uid="{A441B650-1B51-41E5-B940-50CA5A6E9EB3}"/>
    <cellStyle name="Normal 14 12" xfId="20181" xr:uid="{E7C577CB-EEA3-4576-9777-F17382B2A56A}"/>
    <cellStyle name="Normal 14 12 2" xfId="20182" xr:uid="{51DCE9B2-FDB9-46A6-868F-32F91EA2F832}"/>
    <cellStyle name="Normal 14 13" xfId="20183" xr:uid="{73E8D3AA-A54D-44D6-9C92-13E222FAD92C}"/>
    <cellStyle name="Normal 14 13 2" xfId="20184" xr:uid="{863D503E-167A-4D0A-BB1C-F5BC024EF46C}"/>
    <cellStyle name="Normal 14 14" xfId="20185" xr:uid="{8B0C6A64-A513-4F18-B521-D80591FE0D67}"/>
    <cellStyle name="Normal 14 14 2" xfId="20186" xr:uid="{BCDA76F8-1FA1-4945-8A60-590EC48F17A1}"/>
    <cellStyle name="Normal 14 15" xfId="20187" xr:uid="{9A6E4F16-5E95-466F-82E4-679C56614F11}"/>
    <cellStyle name="Normal 14 15 2" xfId="20188" xr:uid="{A3803D94-5ABA-4736-9D74-99C91FFA42BC}"/>
    <cellStyle name="Normal 14 2" xfId="20189" xr:uid="{E63F2A0D-043F-4992-BFE3-E6100FAEB08E}"/>
    <cellStyle name="Normal 14 2 10" xfId="20190" xr:uid="{6677D94A-4495-4CB4-8DED-1757405C94F6}"/>
    <cellStyle name="Normal 14 2 10 2" xfId="20191" xr:uid="{F94FB14C-2D9B-4166-B0EB-106B7BE76A35}"/>
    <cellStyle name="Normal 14 2 2" xfId="20192" xr:uid="{D0DC2CD3-8607-4CBA-A45E-9AA535C41943}"/>
    <cellStyle name="Normal 14 2 2 2" xfId="20193" xr:uid="{53E5E642-F8EB-40D1-B7B6-93F01180B0AC}"/>
    <cellStyle name="Normal 14 2 2 2 2" xfId="20194" xr:uid="{6EDA6E3B-E964-42D9-A08E-0363F64150C6}"/>
    <cellStyle name="Normal 14 2 2 2 2 2" xfId="20195" xr:uid="{6936CD96-BA00-486D-8DFE-17F293257CAC}"/>
    <cellStyle name="Normal 14 2 2 2 3" xfId="20196" xr:uid="{D96E5F1E-33A4-4D3B-912D-74458DE3E3E9}"/>
    <cellStyle name="Normal 14 2 2 2 3 2" xfId="20197" xr:uid="{FD29FE08-D937-4ED2-AAE2-45125629B97E}"/>
    <cellStyle name="Normal 14 2 2 2 4" xfId="20198" xr:uid="{F2793122-772D-4F82-B0D9-53DDC9385A5F}"/>
    <cellStyle name="Normal 14 2 2 3" xfId="20199" xr:uid="{74D23C50-63C3-4CFD-A281-598EB6983850}"/>
    <cellStyle name="Normal 14 2 2 3 2" xfId="20200" xr:uid="{A1D3A961-7C8B-48FC-B078-6089154E2503}"/>
    <cellStyle name="Normal 14 2 2 4" xfId="20201" xr:uid="{713A94BE-FE42-4192-B501-9868EF55B9D7}"/>
    <cellStyle name="Normal 14 2 2 4 2" xfId="20202" xr:uid="{03223654-463C-4C14-A874-304A2D5020D8}"/>
    <cellStyle name="Normal 14 2 2 5" xfId="20203" xr:uid="{2A4443E1-5DA6-4102-9F1D-75BD5A187059}"/>
    <cellStyle name="Normal 14 2 2 5 2" xfId="20204" xr:uid="{99504C8F-9C69-46E8-8CEB-59E8AE71D96D}"/>
    <cellStyle name="Normal 14 2 2 6" xfId="20205" xr:uid="{902190AC-EC5D-4B86-BD01-0D05A0DA0393}"/>
    <cellStyle name="Normal 14 2 2 6 2" xfId="20206" xr:uid="{7F194A42-5B00-4D37-8578-14EB29C149CF}"/>
    <cellStyle name="Normal 14 2 2 7" xfId="20207" xr:uid="{C951EAF6-8216-42B2-ADEE-76D23C9DADDC}"/>
    <cellStyle name="Normal 14 2 2 7 2" xfId="20208" xr:uid="{17FB2ECA-8D6E-4687-9450-9D275B3C5BDE}"/>
    <cellStyle name="Normal 14 2 2 8" xfId="20209" xr:uid="{FDFCA666-DDB5-4700-9FDF-C529DE8146CF}"/>
    <cellStyle name="Normal 14 2 3" xfId="20210" xr:uid="{86C49F5C-6D1C-470A-A025-3AF0D136A943}"/>
    <cellStyle name="Normal 14 2 3 2" xfId="20211" xr:uid="{2D1D565D-073A-4C98-AE2E-5CEBA2692588}"/>
    <cellStyle name="Normal 14 2 3 2 2" xfId="20212" xr:uid="{7D45E659-AD8B-4E55-ADE6-7E94BEB3FBE7}"/>
    <cellStyle name="Normal 14 2 3 3" xfId="20213" xr:uid="{B8FE637D-05D6-4FCB-8357-B06156C2DAAA}"/>
    <cellStyle name="Normal 14 2 3 3 2" xfId="20214" xr:uid="{F8663445-3663-483B-A1B0-642FC29C3073}"/>
    <cellStyle name="Normal 14 2 3 4" xfId="20215" xr:uid="{13A302FF-BCC4-45B1-9A6C-30720D4286FB}"/>
    <cellStyle name="Normal 14 2 4" xfId="20216" xr:uid="{3DF1B499-CCE0-449F-BD1B-930FACC8046F}"/>
    <cellStyle name="Normal 14 2 4 2" xfId="20217" xr:uid="{4E3ECA54-20FF-4DE5-9B0E-C4C633A6E099}"/>
    <cellStyle name="Normal 14 2 5" xfId="20218" xr:uid="{9A8EBA64-984E-4FC3-B445-EB04DDC101EF}"/>
    <cellStyle name="Normal 14 2 5 2" xfId="20219" xr:uid="{10EA76F1-44A6-4B86-AC56-079D42D680A0}"/>
    <cellStyle name="Normal 14 2 6" xfId="20220" xr:uid="{CB7C87F5-5594-4866-BE80-EF633B786EED}"/>
    <cellStyle name="Normal 14 2 6 2" xfId="20221" xr:uid="{0185181C-93C9-4FD9-BF1F-2FF29F729A48}"/>
    <cellStyle name="Normal 14 2 7" xfId="20222" xr:uid="{49DB10EE-7E2A-4202-948E-EC8D5913333B}"/>
    <cellStyle name="Normal 14 2 7 2" xfId="20223" xr:uid="{B1833A1B-6A34-471E-A693-C3F3EA619B37}"/>
    <cellStyle name="Normal 14 2 8" xfId="20224" xr:uid="{2A1D6735-0786-4B17-AE80-46FDB87FB0C9}"/>
    <cellStyle name="Normal 14 2 8 2" xfId="20225" xr:uid="{42BD498C-E4AD-4297-A607-B26CB0869092}"/>
    <cellStyle name="Normal 14 2 9" xfId="20226" xr:uid="{FCE753AB-3A1A-4775-B297-FB360DA283D9}"/>
    <cellStyle name="Normal 14 2 9 2" xfId="20227" xr:uid="{2F7CB91F-E1D1-4396-ADA4-EA0815CF80B7}"/>
    <cellStyle name="Normal 14 2_1. UI Summary" xfId="20228" xr:uid="{E413C4C0-A317-4054-B5E3-8DDB479570AC}"/>
    <cellStyle name="Normal 14 3" xfId="20229" xr:uid="{D27843E6-9B57-4834-8CBB-BA35BDEFB4D9}"/>
    <cellStyle name="Normal 14 3 2" xfId="20230" xr:uid="{377A4F84-289B-4455-8A1A-72C390C4AE0D}"/>
    <cellStyle name="Normal 14 3 2 2" xfId="20231" xr:uid="{2E574EF3-A7CF-42CD-9FBA-0D5C82D5000C}"/>
    <cellStyle name="Normal 14 3 2 2 2" xfId="20232" xr:uid="{87914A8C-025E-483F-B3A8-BD0B4BB4A844}"/>
    <cellStyle name="Normal 14 3 2 3" xfId="20233" xr:uid="{6DFC1596-3A20-4D3C-A800-E7D4D8E9FA9D}"/>
    <cellStyle name="Normal 14 3 2 3 2" xfId="20234" xr:uid="{5F5182A4-4CA7-4773-AB49-623DC68BBA9D}"/>
    <cellStyle name="Normal 14 3 2 4" xfId="20235" xr:uid="{31398A1A-24FB-40E8-9396-33F5FA4173A5}"/>
    <cellStyle name="Normal 14 3 3" xfId="20236" xr:uid="{665A6870-1516-4A46-BDDB-F40CBF2BC886}"/>
    <cellStyle name="Normal 14 3 3 2" xfId="20237" xr:uid="{E0BF2293-8D3A-4DE0-9F10-627F50EDC511}"/>
    <cellStyle name="Normal 14 3 4" xfId="20238" xr:uid="{6AD853E0-9C85-458F-B459-BF78D4C4B5D1}"/>
    <cellStyle name="Normal 14 3 4 2" xfId="20239" xr:uid="{C5F67554-A6E4-4BAB-9284-5B9D696AE468}"/>
    <cellStyle name="Normal 14 3 5" xfId="20240" xr:uid="{F023A6AE-8145-4498-9AE2-8581FB049BA6}"/>
    <cellStyle name="Normal 14 3 5 2" xfId="20241" xr:uid="{C188719F-89F4-4178-BBD5-216DC3157C82}"/>
    <cellStyle name="Normal 14 3 6" xfId="20242" xr:uid="{F3344657-F519-4CA6-A8C1-8D62A2A21065}"/>
    <cellStyle name="Normal 14 3 6 2" xfId="20243" xr:uid="{7F8F4EDA-4435-4B82-B2D7-A5FC01A35907}"/>
    <cellStyle name="Normal 14 3 7" xfId="20244" xr:uid="{AECD3C43-456D-4C4B-8D40-7834511740C8}"/>
    <cellStyle name="Normal 14 3 7 2" xfId="20245" xr:uid="{BFBCE448-699B-4B9B-A183-579877665F4F}"/>
    <cellStyle name="Normal 14 3 8" xfId="20246" xr:uid="{5593D7B8-3728-49B3-ADC4-1E6BFA138F84}"/>
    <cellStyle name="Normal 14 3 8 2" xfId="20247" xr:uid="{62F74647-D410-4AD0-A311-79B7CCE61C31}"/>
    <cellStyle name="Normal 14 3 9" xfId="20248" xr:uid="{02DB267F-38A8-44F4-AE78-E10B6C5391C6}"/>
    <cellStyle name="Normal 14 4" xfId="20249" xr:uid="{34179F42-A9C5-4335-9CAD-9031CCB4924C}"/>
    <cellStyle name="Normal 14 4 2" xfId="20250" xr:uid="{D2AB7B38-374B-4988-806F-08754D02C2E5}"/>
    <cellStyle name="Normal 14 4 2 2" xfId="20251" xr:uid="{DD96C16F-3CA1-4D11-9F65-74A2095626F1}"/>
    <cellStyle name="Normal 14 4 3" xfId="20252" xr:uid="{0BBDB824-1395-4A5C-AEE4-CF3EF03E5D4D}"/>
    <cellStyle name="Normal 14 4 3 2" xfId="20253" xr:uid="{E7A4D892-81F3-4EF4-9A54-64BF3FAD4DDF}"/>
    <cellStyle name="Normal 14 4 4" xfId="20254" xr:uid="{46A0F793-EC9A-43C7-A7EA-F481B0382BC5}"/>
    <cellStyle name="Normal 14 4 4 2" xfId="20255" xr:uid="{4274577A-20C2-4C3C-BD58-D6B947C234F0}"/>
    <cellStyle name="Normal 14 4 5" xfId="20256" xr:uid="{425240DA-B6A4-4B81-BF0A-B6A4CCF550F6}"/>
    <cellStyle name="Normal 14 5" xfId="20257" xr:uid="{93882148-1145-417C-B853-9B10F56FA723}"/>
    <cellStyle name="Normal 14 6" xfId="20258" xr:uid="{0EAB228E-AFCE-45AD-891D-F9C73E3FFF22}"/>
    <cellStyle name="Normal 14 6 2" xfId="20259" xr:uid="{BF3FAFA5-F76D-481B-96A8-46B99EC52493}"/>
    <cellStyle name="Normal 14 7" xfId="20260" xr:uid="{600B4E6F-1280-4558-A803-BB8FBBD7DD0A}"/>
    <cellStyle name="Normal 14 7 2" xfId="20261" xr:uid="{7F19B6E5-6F16-4DEB-A2E0-86940F06418E}"/>
    <cellStyle name="Normal 14 8" xfId="20262" xr:uid="{BBA99A92-205C-4330-BDB1-CEDA2BC20FCF}"/>
    <cellStyle name="Normal 14 8 2" xfId="20263" xr:uid="{2CDCD781-00FD-49AF-9379-7A55D0EC577C}"/>
    <cellStyle name="Normal 14 9" xfId="20264" xr:uid="{B29AB4CE-EBAD-4CC4-948E-46ACBF3C0837}"/>
    <cellStyle name="Normal 14 9 2" xfId="20265" xr:uid="{88009AB7-A876-4BB0-A139-0691AD65354B}"/>
    <cellStyle name="Normal 14_1. UI Summary" xfId="20266" xr:uid="{621ABA8C-BA6C-4E7A-B701-94907586F875}"/>
    <cellStyle name="Normal 140" xfId="20267" xr:uid="{0889E487-716A-4094-A412-10EF565C59A4}"/>
    <cellStyle name="Normal 140 2" xfId="20268" xr:uid="{5DA12487-9290-49C5-83AA-BB40F6056FBF}"/>
    <cellStyle name="Normal 141" xfId="20269" xr:uid="{E0A60DD8-04B2-4B65-87DE-38C5D5B348C7}"/>
    <cellStyle name="Normal 141 2" xfId="20270" xr:uid="{2168460E-1442-454F-8922-DB48512B0054}"/>
    <cellStyle name="Normal 142" xfId="20271" xr:uid="{2BC993A5-5CED-4BF0-8C26-A7333EED54A0}"/>
    <cellStyle name="Normal 142 2" xfId="20272" xr:uid="{9B1208B4-1901-4031-B0C8-64796F0355F1}"/>
    <cellStyle name="Normal 143" xfId="20273" xr:uid="{86221017-6A3D-4328-AF87-1A89901929FA}"/>
    <cellStyle name="Normal 143 2" xfId="20274" xr:uid="{16B4C628-1033-44DF-A270-3B961D99B187}"/>
    <cellStyle name="Normal 144" xfId="20275" xr:uid="{64C79A4A-1B14-4EE3-A631-6414AC4DD729}"/>
    <cellStyle name="Normal 144 2" xfId="20276" xr:uid="{3CAABE44-28A7-4741-A7AE-8DAB2E5A5013}"/>
    <cellStyle name="Normal 145" xfId="20277" xr:uid="{29633CF4-78EE-4223-80C3-89AED89463E4}"/>
    <cellStyle name="Normal 145 2" xfId="20278" xr:uid="{C973795C-3BB6-45E4-8D0B-EA9F566C9852}"/>
    <cellStyle name="Normal 146" xfId="20279" xr:uid="{DCAC6C03-CC21-4613-B86C-5956F471BA54}"/>
    <cellStyle name="Normal 147" xfId="20280" xr:uid="{EA9DB6EF-D9D4-49A6-B784-1C14F18EDE54}"/>
    <cellStyle name="Normal 148" xfId="20281" xr:uid="{2ED44B9C-B937-454D-A7A3-7D96DADC92A3}"/>
    <cellStyle name="Normal 149" xfId="20282" xr:uid="{E4208A30-1A49-432B-9F87-E138D19EA13E}"/>
    <cellStyle name="Normal 15" xfId="20283" xr:uid="{835EB552-A32B-44BC-8428-0C9884930C40}"/>
    <cellStyle name="Normal 15 2" xfId="20284" xr:uid="{DD6CB09D-EB67-4DEA-AC2B-5E97FDCAB5BE}"/>
    <cellStyle name="Normal 15 3" xfId="20285" xr:uid="{61EF7BAE-14DA-405B-A4E7-9B52796DACF8}"/>
    <cellStyle name="Normal 15 3 2" xfId="20286" xr:uid="{7849941D-EE1C-45A3-9AA0-B344FFAEB5C2}"/>
    <cellStyle name="Normal 15 3 2 2" xfId="20287" xr:uid="{90A9D44C-34AD-4D94-B4FC-BA8A588F46E7}"/>
    <cellStyle name="Normal 15 3 3" xfId="20288" xr:uid="{152C0120-17BB-4FCA-8F1C-1C9D0C0BCBC5}"/>
    <cellStyle name="Normal 15 4" xfId="20289" xr:uid="{CABBCB8C-1315-4539-9C11-229AE5A8D663}"/>
    <cellStyle name="Normal 15 4 2" xfId="20290" xr:uid="{EAE3AD87-F48E-4215-87A8-33F370AD30CA}"/>
    <cellStyle name="Normal 15 4 2 2" xfId="20291" xr:uid="{514719B3-38F9-4081-8350-8C97A75F0F6F}"/>
    <cellStyle name="Normal 15 4 3" xfId="20292" xr:uid="{E16F0B4F-6521-48EA-B4FF-8A0B4B893A17}"/>
    <cellStyle name="Normal 15 5" xfId="20293" xr:uid="{27C2FFF5-5ECB-4ABC-887A-013A91D11622}"/>
    <cellStyle name="Normal 15 6" xfId="20294" xr:uid="{82A9A2B7-D2C1-4C25-B6FD-6DA96002C502}"/>
    <cellStyle name="Normal 150" xfId="20295" xr:uid="{A8176C79-DF62-4D4C-8384-01B4F0CDE738}"/>
    <cellStyle name="Normal 151" xfId="20296" xr:uid="{8F39FADA-0217-4AC7-B2CD-522B87F13D2A}"/>
    <cellStyle name="Normal 152" xfId="20297" xr:uid="{CD8FFC07-7B92-49BB-9E2D-58B7E4C2493D}"/>
    <cellStyle name="Normal 153" xfId="20298" xr:uid="{1CE7B0DC-46B8-4DF6-A792-97E0F8E36B1A}"/>
    <cellStyle name="Normal 153 2" xfId="20299" xr:uid="{0A50D670-6475-43D6-978F-3A070097F366}"/>
    <cellStyle name="Normal 154" xfId="20300" xr:uid="{C70E11E7-23F9-42E0-9EE5-AD215EA06AF5}"/>
    <cellStyle name="Normal 154 2" xfId="20301" xr:uid="{59497BAB-4030-47A4-94A0-572C47ACD784}"/>
    <cellStyle name="Normal 155" xfId="20302" xr:uid="{B9905E21-4EFC-4B25-81EA-F5D21DB0C0B9}"/>
    <cellStyle name="Normal 155 2" xfId="20303" xr:uid="{BD9CDA90-A217-4569-80E8-025E54BF61B9}"/>
    <cellStyle name="Normal 156" xfId="20304" xr:uid="{0955A77E-F21F-4346-84A7-0D265B6827F6}"/>
    <cellStyle name="Normal 157" xfId="20305" xr:uid="{2804A3C2-3687-43B1-B76D-B285B20A77B4}"/>
    <cellStyle name="Normal 158" xfId="20306" xr:uid="{B7287A4D-BE2C-4CA8-BDEE-AF91DC83BADB}"/>
    <cellStyle name="Normal 159" xfId="20307" xr:uid="{7D940588-C15D-4D97-8F99-11FF43C03381}"/>
    <cellStyle name="Normal 16" xfId="20308" xr:uid="{ED6346D8-311F-45DC-BF50-3E076D7AB3CC}"/>
    <cellStyle name="Normal 16 10" xfId="20309" xr:uid="{BD00144F-87A4-409D-A5A1-D2C1DDAB55B5}"/>
    <cellStyle name="Normal 16 10 2" xfId="20310" xr:uid="{44C96485-8A76-4631-B804-34919D569D59}"/>
    <cellStyle name="Normal 16 2" xfId="20311" xr:uid="{FDEEC659-11A1-430E-A7CE-8689E47CD977}"/>
    <cellStyle name="Normal 16 2 2" xfId="20312" xr:uid="{571B8808-5731-4986-974F-A23C447F7AC9}"/>
    <cellStyle name="Normal 16 2 2 2" xfId="20313" xr:uid="{38D4B126-5C70-4385-8166-0B3CC8A9A5EF}"/>
    <cellStyle name="Normal 16 2 3" xfId="20314" xr:uid="{3B79BE78-A231-4B0A-8E9C-C2A7DC461E96}"/>
    <cellStyle name="Normal 16 2 3 2" xfId="20315" xr:uid="{7872ECBA-FA2A-45E1-B2B2-D30BF4A66A48}"/>
    <cellStyle name="Normal 16 3" xfId="20316" xr:uid="{D08840A6-CEA2-48C8-B075-7797871AB483}"/>
    <cellStyle name="Normal 16 3 2" xfId="20317" xr:uid="{46741CF7-798C-4065-BF12-9F407279CF8E}"/>
    <cellStyle name="Normal 16 3 2 2" xfId="20318" xr:uid="{15CB1F27-7229-4A38-B756-2643901FCD4B}"/>
    <cellStyle name="Normal 16 3 3" xfId="20319" xr:uid="{943F4425-1657-4FDD-A00F-F642A1A5BF43}"/>
    <cellStyle name="Normal 16 4" xfId="20320" xr:uid="{16436355-864D-416E-AC4C-3EC8844FD72B}"/>
    <cellStyle name="Normal 16 4 2" xfId="20321" xr:uid="{F623EB7C-9395-4BF1-8132-8F8C611F5D53}"/>
    <cellStyle name="Normal 16 4 2 2" xfId="20322" xr:uid="{D7E21703-1A23-40F5-8EAE-A173CB1F517F}"/>
    <cellStyle name="Normal 16 4 3" xfId="20323" xr:uid="{A0F2105F-F157-4CAE-BBB6-52E6C32D7188}"/>
    <cellStyle name="Normal 16 5" xfId="20324" xr:uid="{1484CE4C-8137-4A2C-A94E-A74956EFF2C2}"/>
    <cellStyle name="Normal 16 6" xfId="20325" xr:uid="{E461F3C4-83A3-424D-AB41-339C786CD35C}"/>
    <cellStyle name="Normal 16 6 2" xfId="20326" xr:uid="{1A252FC6-78C5-4AE0-8014-A357DB63450E}"/>
    <cellStyle name="Normal 16 7" xfId="20327" xr:uid="{32D882E8-A60C-41BD-8B90-4997393D18D0}"/>
    <cellStyle name="Normal 16 7 2" xfId="20328" xr:uid="{7AF287FA-A0C6-4332-A3D9-7E9A2628E41E}"/>
    <cellStyle name="Normal 16 8" xfId="20329" xr:uid="{FD7B27C8-492E-441C-8D75-64A0EE451ED0}"/>
    <cellStyle name="Normal 16 8 2" xfId="20330" xr:uid="{9BF543E2-669D-4BCC-981F-D0CB50F27FC8}"/>
    <cellStyle name="Normal 16 9" xfId="20331" xr:uid="{5E616455-08F2-4B7A-B552-DE138C11277C}"/>
    <cellStyle name="Normal 16 9 2" xfId="20332" xr:uid="{BEC7C1DA-3BC4-4F78-B32C-64A72A9B793B}"/>
    <cellStyle name="Normal 160" xfId="20333" xr:uid="{DE5559B7-E29A-4012-A2DA-8303EDD5F1A4}"/>
    <cellStyle name="Normal 161" xfId="20334" xr:uid="{89E2F961-DD02-4190-A033-1E0BA0554E5C}"/>
    <cellStyle name="Normal 162" xfId="20335" xr:uid="{DF211BBA-2038-46D2-9FE3-2664A205A5DD}"/>
    <cellStyle name="Normal 163" xfId="20336" xr:uid="{F90686AA-982F-4FF3-9FA1-64E6924A0461}"/>
    <cellStyle name="Normal 163 2" xfId="20337" xr:uid="{D068B8F8-B217-47B5-A0E9-4A413EFA038D}"/>
    <cellStyle name="Normal 164" xfId="20338" xr:uid="{CA872CD5-2BBE-4D53-836D-430DF131B6AA}"/>
    <cellStyle name="Normal 164 2" xfId="20339" xr:uid="{3D51E02A-273A-4E4A-B3FF-7876DD05B318}"/>
    <cellStyle name="Normal 165" xfId="20340" xr:uid="{2E387390-C625-442C-9954-CFB142FB12A5}"/>
    <cellStyle name="Normal 165 2" xfId="20341" xr:uid="{31EF4093-2FE5-458E-B50E-EEBFE974B54B}"/>
    <cellStyle name="Normal 166" xfId="20342" xr:uid="{5709E7B1-8A21-4630-93F5-74CF3758881C}"/>
    <cellStyle name="Normal 166 2" xfId="20343" xr:uid="{880EE9E7-B7B3-4B6C-82B6-7CD1306AE6E6}"/>
    <cellStyle name="Normal 167" xfId="20344" xr:uid="{E1ECC8C4-F63F-4E43-BF53-A809DB7541CF}"/>
    <cellStyle name="Normal 168" xfId="20345" xr:uid="{C7F5BB65-67EF-4944-8A17-A55ED0706DE4}"/>
    <cellStyle name="Normal 169" xfId="20346" xr:uid="{43359A75-4462-4387-B214-664822CF5902}"/>
    <cellStyle name="Normal 17" xfId="20347" xr:uid="{4917C714-8B06-4D48-AA27-031C3AE2423E}"/>
    <cellStyle name="Normal 17 2" xfId="20348" xr:uid="{0669425C-4FF3-4D54-B824-FD6FDB01AF86}"/>
    <cellStyle name="Normal 17 2 2" xfId="20349" xr:uid="{4EBCA8BC-CAB2-400B-9B02-7357177AA0EB}"/>
    <cellStyle name="Normal 17 2 2 2" xfId="20350" xr:uid="{ADECB85E-371B-47EF-9F6D-C0544D757AB0}"/>
    <cellStyle name="Normal 17 2 2 3" xfId="20351" xr:uid="{04BD2F01-D4FB-4D79-AE8A-78CC426A2313}"/>
    <cellStyle name="Normal 17 2 3" xfId="20352" xr:uid="{B37DB083-E0D8-441A-B55F-A887CE1385E2}"/>
    <cellStyle name="Normal 17 2 4" xfId="20353" xr:uid="{2F54ABCE-A2AD-4929-AADE-65EA847D5FC4}"/>
    <cellStyle name="Normal 17 2 4 2" xfId="20354" xr:uid="{B74FD360-EE94-454B-8B3B-6818542981DD}"/>
    <cellStyle name="Normal 17 2_ACCOUNT 108030" xfId="20355" xr:uid="{03C2F67C-36A3-49E7-9AAE-EF33B11E9CC2}"/>
    <cellStyle name="Normal 17 3" xfId="20356" xr:uid="{A7D74B8F-231B-49F8-9689-AC4CA31759EE}"/>
    <cellStyle name="Normal 17 3 2" xfId="20357" xr:uid="{7CB23DAB-D618-42B4-9BE4-BB56BF69B7E2}"/>
    <cellStyle name="Normal 17 3 2 2" xfId="20358" xr:uid="{1DA9A1D9-194E-40EC-9F24-CAB4E1F763E7}"/>
    <cellStyle name="Normal 17 3 3" xfId="20359" xr:uid="{74BC41CD-2E22-4A83-BCC7-8AF3530CD00F}"/>
    <cellStyle name="Normal 17 4" xfId="20360" xr:uid="{1BF3830F-5C98-4BFC-96DA-81F72AADCDE3}"/>
    <cellStyle name="Normal 17 4 2" xfId="20361" xr:uid="{16AB8C8B-1EF7-4E99-AA7A-3CA90E247A93}"/>
    <cellStyle name="Normal 17 4 2 2" xfId="20362" xr:uid="{6794BDA6-0A0D-45E3-ACBB-5CCAB2EE4171}"/>
    <cellStyle name="Normal 17 4 3" xfId="20363" xr:uid="{3A74CD0E-8176-494E-88E3-2C4625597DA2}"/>
    <cellStyle name="Normal 17 5" xfId="20364" xr:uid="{64DC3BB1-8EBD-4590-B4A2-7D22B1B2865B}"/>
    <cellStyle name="Normal 17 6" xfId="20365" xr:uid="{E35A2EE4-309B-494A-B911-BCAA1D031F88}"/>
    <cellStyle name="Normal 17 6 2" xfId="20366" xr:uid="{34241B6C-94BE-4C02-8F5C-A197FB8EE4DD}"/>
    <cellStyle name="Normal 17 7" xfId="20367" xr:uid="{4941377C-99EE-4FB6-8B0F-31304662C72B}"/>
    <cellStyle name="Normal 17 7 2" xfId="20368" xr:uid="{F17E8BC3-D54A-4E38-AD7A-4263DCDD1698}"/>
    <cellStyle name="Normal 17 8" xfId="20369" xr:uid="{FD6B7F1B-5E01-4A29-831E-EA6677CFD457}"/>
    <cellStyle name="Normal 17 8 2" xfId="20370" xr:uid="{A8CB6D77-2F51-4572-82EC-2191DB09EDF2}"/>
    <cellStyle name="Normal 17 9" xfId="20371" xr:uid="{7127045C-1EBF-4753-898D-9BFBD5BAF246}"/>
    <cellStyle name="Normal 17 9 2" xfId="20372" xr:uid="{405C6EBC-20B2-4DD4-8FDD-049719D58411}"/>
    <cellStyle name="Normal 17_ACCOUNT 108030" xfId="20373" xr:uid="{B5455BD8-ABF3-4F46-9E8E-33598F86DE3C}"/>
    <cellStyle name="Normal 170" xfId="20374" xr:uid="{68F55D49-AF84-4755-8BE8-905BCC7535BA}"/>
    <cellStyle name="Normal 171" xfId="20375" xr:uid="{146ECD4B-4E06-47B8-A5A6-FC45775085AC}"/>
    <cellStyle name="Normal 171 2" xfId="20376" xr:uid="{0099F85E-9738-45F5-99B5-26BFB8CC8424}"/>
    <cellStyle name="Normal 172" xfId="20377" xr:uid="{CB89C20C-5BDF-496F-8E92-1AD3EC839C63}"/>
    <cellStyle name="Normal 172 2" xfId="20378" xr:uid="{FB0D1F43-AEB8-4C82-871A-01C49FDEAFC8}"/>
    <cellStyle name="Normal 173" xfId="20379" xr:uid="{B8CB3BD0-9CBA-4F4B-9398-3138DF165D58}"/>
    <cellStyle name="Normal 173 2" xfId="20380" xr:uid="{FACC0AF4-D53B-4A5C-B760-EC682FF40D45}"/>
    <cellStyle name="Normal 174" xfId="20381" xr:uid="{2506A546-F1F8-4893-B426-95BED9435DDD}"/>
    <cellStyle name="Normal 174 2" xfId="20382" xr:uid="{798EF227-02AA-4431-9EAB-5C245FFBD3D6}"/>
    <cellStyle name="Normal 175" xfId="20383" xr:uid="{04E11770-1C9F-4F5C-A478-C42637EE77EF}"/>
    <cellStyle name="Normal 175 2" xfId="20384" xr:uid="{FD54E083-6C21-4026-83B7-007688B7B702}"/>
    <cellStyle name="Normal 176" xfId="20385" xr:uid="{D4F9A25A-4130-435C-9101-76D93323BDF6}"/>
    <cellStyle name="Normal 176 2" xfId="20386" xr:uid="{BB9B4A69-3661-4A11-A2D5-CBF8FB5DC811}"/>
    <cellStyle name="Normal 177" xfId="20387" xr:uid="{2FA49641-DB80-42DA-85C1-B24A6B82C85E}"/>
    <cellStyle name="Normal 178" xfId="20388" xr:uid="{7DC574CA-D0B4-43F3-A897-C18E6C4722AD}"/>
    <cellStyle name="Normal 179" xfId="20389" xr:uid="{831D09B5-C98D-4836-A304-48EFD553A762}"/>
    <cellStyle name="Normal 18" xfId="20390" xr:uid="{321840A9-6BAF-43A7-A6FB-845010D1415C}"/>
    <cellStyle name="Normal 18 2" xfId="20391" xr:uid="{3C855441-F878-4AB2-BB13-D45D63E8B2BE}"/>
    <cellStyle name="Normal 18 2 2" xfId="20392" xr:uid="{C17C71BB-D61D-45BD-9ABB-E0B98BBF625E}"/>
    <cellStyle name="Normal 18 2 2 2" xfId="20393" xr:uid="{2DED6F0C-1363-4CFE-98B7-61D3560E8EEB}"/>
    <cellStyle name="Normal 18 2 3" xfId="20394" xr:uid="{ED3483E7-518B-46CC-A768-9F30FDCFE482}"/>
    <cellStyle name="Normal 18 2 3 2" xfId="20395" xr:uid="{353FAB97-7916-4F46-8298-0F639AED8F95}"/>
    <cellStyle name="Normal 18 3" xfId="20396" xr:uid="{B667E11D-B14A-4122-93A8-C77A3C4BCE88}"/>
    <cellStyle name="Normal 18 3 2" xfId="20397" xr:uid="{4DB73584-2660-431B-A554-B631AC7ADE74}"/>
    <cellStyle name="Normal 18 3 2 2" xfId="20398" xr:uid="{416559C6-D056-47C2-B9BE-65590C7D7D04}"/>
    <cellStyle name="Normal 18 3 3" xfId="20399" xr:uid="{47971897-5A7F-404E-8B31-84734DD96DAF}"/>
    <cellStyle name="Normal 18 4" xfId="20400" xr:uid="{409CA642-6CD8-462B-B68A-7004456D45C7}"/>
    <cellStyle name="Normal 18 4 2" xfId="20401" xr:uid="{8E229861-9876-4AB1-92DD-A149312502C7}"/>
    <cellStyle name="Normal 18 4 2 2" xfId="20402" xr:uid="{2A0B8938-A92D-4FB5-ADFF-47376D3EBEC7}"/>
    <cellStyle name="Normal 18 4 3" xfId="20403" xr:uid="{AD265710-F266-42B9-BE15-7B5BC93A7069}"/>
    <cellStyle name="Normal 18 5" xfId="20404" xr:uid="{C582D8DE-FC2B-4284-8DB2-2763BAC1C53C}"/>
    <cellStyle name="Normal 18 6" xfId="20405" xr:uid="{89BE65F6-610F-420F-9CA6-3B116432F32C}"/>
    <cellStyle name="Normal 18 6 2" xfId="20406" xr:uid="{AE8BA2A3-B063-4861-8DDC-14008F4D4D5F}"/>
    <cellStyle name="Normal 18 7" xfId="20407" xr:uid="{1D8C96A7-2F27-493D-ADAE-07EB4D795239}"/>
    <cellStyle name="Normal 18 7 2" xfId="20408" xr:uid="{9916B60D-A838-448D-B0DA-EDFF01A68C2E}"/>
    <cellStyle name="Normal 18 8" xfId="20409" xr:uid="{D087652B-D7DA-4C82-BFA1-D7795B2DD729}"/>
    <cellStyle name="Normal 18 8 2" xfId="20410" xr:uid="{D1E52CB6-5CC8-4ACA-AD1C-11DAC22B25CF}"/>
    <cellStyle name="Normal 18 9" xfId="20411" xr:uid="{7E3F0573-AEED-4ECB-9DD3-3AF60FFB6580}"/>
    <cellStyle name="Normal 18 9 2" xfId="20412" xr:uid="{C2FF38C7-49AE-41CD-979C-6164EBD4ABF0}"/>
    <cellStyle name="Normal 180" xfId="20413" xr:uid="{925F7E3E-AC91-4ECE-BF81-3F658183293A}"/>
    <cellStyle name="Normal 181" xfId="20414" xr:uid="{F0095A94-1852-45EA-85C6-66C0019A7B0D}"/>
    <cellStyle name="Normal 182" xfId="20415" xr:uid="{A32EC72C-2E40-4F42-9D88-5D0A7FEE56CB}"/>
    <cellStyle name="Normal 183" xfId="20416" xr:uid="{37880795-C91F-472D-98EA-46A9944CED35}"/>
    <cellStyle name="Normal 184" xfId="20417" xr:uid="{16E3B560-9A95-4CD0-9087-A02A713C10B3}"/>
    <cellStyle name="Normal 184 2" xfId="20418" xr:uid="{99663C98-6C48-4581-B265-1E7ABCF81CBF}"/>
    <cellStyle name="Normal 185" xfId="20419" xr:uid="{57A0CB8C-C8E9-463F-8F0E-070AE4F1A17E}"/>
    <cellStyle name="Normal 185 2" xfId="20420" xr:uid="{9A591F1F-5EE1-4CB2-9F0E-17B011EE143A}"/>
    <cellStyle name="Normal 186" xfId="20421" xr:uid="{0EFC77A9-B546-4593-8BBF-81EAF4967379}"/>
    <cellStyle name="Normal 186 2" xfId="20422" xr:uid="{567DFE4E-7A1C-40C4-AE6C-32273A8E68DA}"/>
    <cellStyle name="Normal 187" xfId="20423" xr:uid="{BE81F5BB-7FF4-4846-A97B-E93D2CB198B8}"/>
    <cellStyle name="Normal 187 2" xfId="20424" xr:uid="{B5DE10EA-9E40-417B-A2F5-F5D9BEB51420}"/>
    <cellStyle name="Normal 188" xfId="20425" xr:uid="{B59A49DC-D89A-45EF-AFFB-A4D2B51F504D}"/>
    <cellStyle name="Normal 188 2" xfId="20426" xr:uid="{6FBBDA19-2A2D-4267-81D0-59BDC9080116}"/>
    <cellStyle name="Normal 189" xfId="20427" xr:uid="{AC09D85C-1440-4743-8177-5F3B6E36A6B6}"/>
    <cellStyle name="Normal 189 2" xfId="20428" xr:uid="{5866FADB-CCEC-4F8B-AB3C-A4542966C70B}"/>
    <cellStyle name="Normal 19" xfId="20429" xr:uid="{6F5A72B2-B718-4767-AA87-41175315FF9E}"/>
    <cellStyle name="Normal 19 2" xfId="20430" xr:uid="{80771931-7C0C-40DE-9D80-C148C0544D23}"/>
    <cellStyle name="Normal 19 2 2" xfId="20431" xr:uid="{3C06536E-8A0B-4E9F-92DF-52C114C8D815}"/>
    <cellStyle name="Normal 19 2 2 2" xfId="20432" xr:uid="{308978CB-EEF2-4938-BCCE-638624F8DC81}"/>
    <cellStyle name="Normal 19 2 2 2 2" xfId="20433" xr:uid="{9F905FFF-21E9-4471-9E44-77CF45CA9807}"/>
    <cellStyle name="Normal 19 2 2 3" xfId="20434" xr:uid="{ECB591C4-48F3-4998-952F-E26528924D80}"/>
    <cellStyle name="Normal 19 2 2_ACCOUNT 108030" xfId="20435" xr:uid="{E2BDD5C3-9459-4F72-A313-DD97F20E0176}"/>
    <cellStyle name="Normal 19 2 3" xfId="20436" xr:uid="{458E1ECC-3BA1-470A-9D2C-60A3562CE8EE}"/>
    <cellStyle name="Normal 19 2 3 2" xfId="20437" xr:uid="{146EFF1E-EF67-4363-922E-C44857774359}"/>
    <cellStyle name="Normal 19 2 4" xfId="20438" xr:uid="{E7216FF1-C770-4FDB-BD19-146559C37608}"/>
    <cellStyle name="Normal 19 2_ACCOUNT 108030" xfId="20439" xr:uid="{8E164339-0D40-4FFC-9261-113014634259}"/>
    <cellStyle name="Normal 19 3" xfId="20440" xr:uid="{820EE1D3-28FE-4750-93DA-CF53F9D8DA01}"/>
    <cellStyle name="Normal 19 3 2" xfId="20441" xr:uid="{D8A5A160-49F3-4909-99EF-D7EE0829920B}"/>
    <cellStyle name="Normal 19 3 2 2" xfId="20442" xr:uid="{14677D9D-A833-485F-8703-7FBFB40B9CFF}"/>
    <cellStyle name="Normal 19 3 3" xfId="20443" xr:uid="{5DE360D3-B05B-4719-B612-E99DB4380C44}"/>
    <cellStyle name="Normal 19 4" xfId="20444" xr:uid="{777A068B-6A6B-4C91-9511-E5090A7B50ED}"/>
    <cellStyle name="Normal 19 4 2" xfId="20445" xr:uid="{8851A758-14A5-4EAE-9B31-FE2B14E8C4E2}"/>
    <cellStyle name="Normal 19 4 2 2" xfId="20446" xr:uid="{77873E63-A842-438C-9FBD-372865F4FABC}"/>
    <cellStyle name="Normal 19 4 3" xfId="20447" xr:uid="{824A61F8-D86E-4018-9C20-8F09FCB2796D}"/>
    <cellStyle name="Normal 19 5" xfId="20448" xr:uid="{48E471DF-FEAD-4415-84BE-1E328E9C2CB4}"/>
    <cellStyle name="Normal 19 6" xfId="20449" xr:uid="{5726429C-237B-4CFE-8D8B-6C606075D954}"/>
    <cellStyle name="Normal 19 6 2" xfId="20450" xr:uid="{701E920B-FAF7-430E-9033-148AE402018A}"/>
    <cellStyle name="Normal 19 7" xfId="20451" xr:uid="{7CE90D99-571D-4C1E-BCD2-53F8BE33F72D}"/>
    <cellStyle name="Normal 19 7 2" xfId="20452" xr:uid="{CFA7EEDF-81FE-407A-8480-0E0419B784E9}"/>
    <cellStyle name="Normal 19_ACCOUNT 108030" xfId="20453" xr:uid="{8D8824EF-706D-4769-A043-5E71A9C4B7D5}"/>
    <cellStyle name="Normal 190" xfId="20454" xr:uid="{69D966F8-78B4-441D-8941-4CC84C539B22}"/>
    <cellStyle name="Normal 190 2" xfId="20455" xr:uid="{17DEB4DF-2D6B-468E-96F5-EFEE6E888167}"/>
    <cellStyle name="Normal 191" xfId="20456" xr:uid="{B58B40C5-3ABC-47CB-ABE1-0A7136F57CF4}"/>
    <cellStyle name="Normal 191 2" xfId="20457" xr:uid="{C7B6C5D1-504D-43A1-86E2-B4DBC62E4C72}"/>
    <cellStyle name="Normal 192" xfId="20458" xr:uid="{F0421C3A-8962-480D-AA45-517CCE1CD323}"/>
    <cellStyle name="Normal 192 2" xfId="20459" xr:uid="{BDA6DD37-72DF-4C4F-ABFF-B2D039F122DA}"/>
    <cellStyle name="Normal 193" xfId="20460" xr:uid="{F2F95FFB-C626-48CE-8932-EB5C5937804D}"/>
    <cellStyle name="Normal 193 2" xfId="20461" xr:uid="{1D390C8D-396B-4BD5-8C26-523DC2F2E908}"/>
    <cellStyle name="Normal 194" xfId="20462" xr:uid="{27780E7D-ADCD-47FA-8CAF-4F4C477F6D4C}"/>
    <cellStyle name="Normal 194 2" xfId="20463" xr:uid="{7745B98A-869E-4DD6-96F7-CE89C5EE133A}"/>
    <cellStyle name="Normal 195" xfId="20464" xr:uid="{FE84926C-89B3-4741-872F-0886AC147464}"/>
    <cellStyle name="Normal 195 2" xfId="20465" xr:uid="{C66C39BF-2152-4072-B81F-86FA9A026C79}"/>
    <cellStyle name="Normal 196" xfId="20466" xr:uid="{0593A021-A14F-413F-9003-B940C94B8F8A}"/>
    <cellStyle name="Normal 196 2" xfId="20467" xr:uid="{DA86EEAA-5338-404C-975E-A2BE3FB348EB}"/>
    <cellStyle name="Normal 197" xfId="20468" xr:uid="{060B4B59-8297-4D24-837C-432AFF178BBB}"/>
    <cellStyle name="Normal 198" xfId="20469" xr:uid="{C4E495FD-2C41-49DC-AEDD-EF185D15C089}"/>
    <cellStyle name="Normal 199" xfId="20470" xr:uid="{21F5920C-9B1F-4A80-ADC5-6A682B37E66E}"/>
    <cellStyle name="Normal 2" xfId="2" xr:uid="{00000000-0005-0000-0000-00000F000000}"/>
    <cellStyle name="Normal 2 10" xfId="20471" xr:uid="{CF8AE104-286D-493D-A847-FAE2F29CD8C8}"/>
    <cellStyle name="Normal 2 10 10" xfId="20472" xr:uid="{B9B56771-FFE9-4E84-9F4E-BB7F22DBC019}"/>
    <cellStyle name="Normal 2 10 2" xfId="20473" xr:uid="{818D27DC-AFF1-44EC-96D7-2A0A80870686}"/>
    <cellStyle name="Normal 2 10 2 2" xfId="20474" xr:uid="{81AF61A5-C363-4632-9CEF-383959E70DC9}"/>
    <cellStyle name="Normal 2 10 3" xfId="20475" xr:uid="{48BECF42-2C7B-4FA8-B5EE-6F841AAC4B2E}"/>
    <cellStyle name="Normal 2 11" xfId="20476" xr:uid="{41F29568-9C0C-443C-8217-F98DD2DD0F9A}"/>
    <cellStyle name="Normal 2 11 2" xfId="20477" xr:uid="{F85E0FBB-D0EF-4004-B0FB-C392AE286C5B}"/>
    <cellStyle name="Normal 2 12" xfId="20478" xr:uid="{1E359ABF-106B-4C52-8E1C-373AB9D324AD}"/>
    <cellStyle name="Normal 2 13" xfId="46" xr:uid="{1957A423-E799-4181-A3BE-C4DE59C4C4A4}"/>
    <cellStyle name="Normal 2 13 2" xfId="20480" xr:uid="{233D85AE-3F59-4178-AF50-A65EB69D2C45}"/>
    <cellStyle name="Normal 2 13 2 2" xfId="20481" xr:uid="{615006FC-23A2-4B7B-8004-99442CB6756C}"/>
    <cellStyle name="Normal 2 13 3" xfId="20482" xr:uid="{08D32C2B-9C23-4FA4-A5DE-7F19D7276176}"/>
    <cellStyle name="Normal 2 13 4" xfId="20479" xr:uid="{E3E880B8-1F04-41E6-89A1-2B2897E23D0C}"/>
    <cellStyle name="Normal 2 14" xfId="20483" xr:uid="{EEFF9D63-4D63-4B63-B86E-1B17446F9F6D}"/>
    <cellStyle name="Normal 2 14 2" xfId="20484" xr:uid="{611A55D8-74CD-4AD9-B20B-A93AFAAEA5B9}"/>
    <cellStyle name="Normal 2 14 2 2" xfId="20485" xr:uid="{059FD2FB-3610-4A06-B2E4-5CF409F0D90D}"/>
    <cellStyle name="Normal 2 14 3" xfId="20486" xr:uid="{192FD053-7388-4383-9677-806999BB96AE}"/>
    <cellStyle name="Normal 2 15" xfId="20487" xr:uid="{D9A4BD38-CC83-4BEC-B82A-ABF778DAD1D8}"/>
    <cellStyle name="Normal 2 15 2" xfId="20488" xr:uid="{B66AA9F1-303E-4DCA-8D94-2978C9A333E6}"/>
    <cellStyle name="Normal 2 15 2 2" xfId="20489" xr:uid="{A763A995-EAD5-46CA-B524-C7973F01C587}"/>
    <cellStyle name="Normal 2 15 3" xfId="20490" xr:uid="{478F3428-CD83-4A29-BF51-D26F0B5A01F9}"/>
    <cellStyle name="Normal 2 16" xfId="20491" xr:uid="{7F43A066-6599-4577-A40A-43DC228870DB}"/>
    <cellStyle name="Normal 2 16 2" xfId="20492" xr:uid="{E201F91A-0D9B-4890-BE1D-E5DDFE87F731}"/>
    <cellStyle name="Normal 2 16 2 2" xfId="20493" xr:uid="{0667047F-CFFF-4341-923E-D706059DCFDE}"/>
    <cellStyle name="Normal 2 16 3" xfId="20494" xr:uid="{A6449419-9A39-4016-8E99-60B19AE75468}"/>
    <cellStyle name="Normal 2 17" xfId="20495" xr:uid="{26C52905-3767-4EB2-A68F-F0C0582FDDD8}"/>
    <cellStyle name="Normal 2 17 2" xfId="20496" xr:uid="{53BD3744-7530-409B-9692-41B067B845C3}"/>
    <cellStyle name="Normal 2 18" xfId="20497" xr:uid="{EBC2D68E-E8C7-4DA1-93DD-0E95061192E5}"/>
    <cellStyle name="Normal 2 18 2" xfId="20498" xr:uid="{D5CDF594-FA29-4B46-971E-768E7F3792AB}"/>
    <cellStyle name="Normal 2 19" xfId="42" xr:uid="{0C1D699C-7C85-455C-8650-1B97E0801E64}"/>
    <cellStyle name="Normal 2 19 2" xfId="20500" xr:uid="{9E707B34-EBFC-40AA-853A-3E306511DCF3}"/>
    <cellStyle name="Normal 2 19 3" xfId="27737" xr:uid="{6C3C50FF-3D99-4DF8-A493-E32D8C691280}"/>
    <cellStyle name="Normal 2 19 4" xfId="20499" xr:uid="{FCB70C7B-59BE-47B2-AFFE-6F888152395E}"/>
    <cellStyle name="Normal 2 2" xfId="17" xr:uid="{00000000-0005-0000-0000-000010000000}"/>
    <cellStyle name="Normal 2 2 10" xfId="20502" xr:uid="{82266EED-5F97-4F28-BFB7-E60F82268A3C}"/>
    <cellStyle name="Normal 2 2 10 2" xfId="20503" xr:uid="{AFF8DFD7-904F-44EC-B2F9-9EE846431D27}"/>
    <cellStyle name="Normal 2 2 11" xfId="20504" xr:uid="{4027B39C-9682-4D07-9D3C-9EDC42DD7F59}"/>
    <cellStyle name="Normal 2 2 11 2" xfId="20505" xr:uid="{25889C54-7207-4B25-913E-FF462AEF0336}"/>
    <cellStyle name="Normal 2 2 12" xfId="20506" xr:uid="{3FA89ED3-A719-40DD-839E-B5F9A77FB8CB}"/>
    <cellStyle name="Normal 2 2 12 2" xfId="20507" xr:uid="{49ED650C-6DDD-4AEE-B22C-AF3B6A47A170}"/>
    <cellStyle name="Normal 2 2 13" xfId="20508" xr:uid="{A65FBE87-960C-4E8F-90AF-271EE53CE2DE}"/>
    <cellStyle name="Normal 2 2 13 2" xfId="20509" xr:uid="{8BA90E03-2822-45D9-AA33-B232EC3907FC}"/>
    <cellStyle name="Normal 2 2 14" xfId="20510" xr:uid="{79B29F57-F747-4EEF-B9FD-CB15ED58184D}"/>
    <cellStyle name="Normal 2 2 14 2" xfId="20511" xr:uid="{1D7491DB-8553-4AD1-B420-0607E72E0E8B}"/>
    <cellStyle name="Normal 2 2 15" xfId="20512" xr:uid="{C448958F-2F4F-490A-99E0-DF1F81175DAF}"/>
    <cellStyle name="Normal 2 2 15 2" xfId="20513" xr:uid="{52173E22-1D56-415D-8815-4D5BC8EA6A58}"/>
    <cellStyle name="Normal 2 2 16" xfId="20514" xr:uid="{391468CF-0E46-41F3-9502-A31043844B98}"/>
    <cellStyle name="Normal 2 2 16 2" xfId="20515" xr:uid="{3C4A9E9C-A49C-4FA7-AAA8-9B9F187A7A13}"/>
    <cellStyle name="Normal 2 2 17" xfId="20516" xr:uid="{2DAD7FF8-BA04-41FA-8580-37CAF255E332}"/>
    <cellStyle name="Normal 2 2 17 2" xfId="20517" xr:uid="{446863AC-AF97-4279-95F8-51473E49D997}"/>
    <cellStyle name="Normal 2 2 18" xfId="20518" xr:uid="{0A4C861E-50EF-4293-BA7C-5700201A7D87}"/>
    <cellStyle name="Normal 2 2 18 2" xfId="20519" xr:uid="{9B179D70-7AC4-465A-8688-9A9E764244CD}"/>
    <cellStyle name="Normal 2 2 19" xfId="20520" xr:uid="{DFA810AB-2E0B-4CEB-B0FA-19CC402D916D}"/>
    <cellStyle name="Normal 2 2 19 2" xfId="20521" xr:uid="{A438ED6F-0384-464E-9F46-531DCB2E198F}"/>
    <cellStyle name="Normal 2 2 2" xfId="54" xr:uid="{90B95955-F3B6-43A0-AE92-268BE52CE2CE}"/>
    <cellStyle name="Normal 2 2 2 10" xfId="20523" xr:uid="{5AF4389A-48F6-43F6-ACF9-1B0BA5040641}"/>
    <cellStyle name="Normal 2 2 2 10 2" xfId="20524" xr:uid="{E7A75087-25EE-4C6D-9D06-806E533E7809}"/>
    <cellStyle name="Normal 2 2 2 11" xfId="20525" xr:uid="{92A12833-5BFE-48D9-B9FD-26D528166992}"/>
    <cellStyle name="Normal 2 2 2 11 2" xfId="20526" xr:uid="{360E0221-54DD-4A61-8776-52408EFF651A}"/>
    <cellStyle name="Normal 2 2 2 12" xfId="20527" xr:uid="{01BC2DF6-3BA8-42FA-B0B9-7E931986751D}"/>
    <cellStyle name="Normal 2 2 2 13" xfId="20522" xr:uid="{C0E0F31B-F884-4676-B019-81026DEF1526}"/>
    <cellStyle name="Normal 2 2 2 2" xfId="20528" xr:uid="{8A575B88-20CD-45B8-8AC2-E7E7D015D303}"/>
    <cellStyle name="Normal 2 2 2 2 10" xfId="20529" xr:uid="{B20637ED-360B-4AAD-9CB8-B35E36F4F924}"/>
    <cellStyle name="Normal 2 2 2 2 11" xfId="20530" xr:uid="{0A0BE3FC-78D3-4D00-95C9-C58123EB5AA3}"/>
    <cellStyle name="Normal 2 2 2 2 11 2" xfId="20531" xr:uid="{038EFE6A-E3AE-4FAE-8C9D-C23211465837}"/>
    <cellStyle name="Normal 2 2 2 2 12" xfId="20532" xr:uid="{8294C158-91D6-40BE-B028-A9BE139A048B}"/>
    <cellStyle name="Normal 2 2 2 2 2" xfId="20533" xr:uid="{43511529-65D1-4EB0-BF7F-F0F388E6F043}"/>
    <cellStyle name="Normal 2 2 2 2 2 2" xfId="20534" xr:uid="{CAFB1747-A9E8-4F76-B374-6E416588158F}"/>
    <cellStyle name="Normal 2 2 2 2 2 2 2" xfId="20535" xr:uid="{A8E20E3F-577C-44A8-8CF1-A30FBCF38556}"/>
    <cellStyle name="Normal 2 2 2 2 2 2 2 2" xfId="20536" xr:uid="{DA8379E5-298B-42C3-A407-C0DD3BA7BE32}"/>
    <cellStyle name="Normal 2 2 2 2 2 2 3" xfId="20537" xr:uid="{622B5008-6DF8-4B13-8FC6-F5B4F84B6C58}"/>
    <cellStyle name="Normal 2 2 2 2 2 2 3 2" xfId="20538" xr:uid="{905B6827-6E75-4AA9-BB8B-38552CFBACD3}"/>
    <cellStyle name="Normal 2 2 2 2 2 2 4" xfId="20539" xr:uid="{DACFBFB9-1A43-4F06-8494-47B1EA339B97}"/>
    <cellStyle name="Normal 2 2 2 2 2 3" xfId="20540" xr:uid="{51871B4C-904F-403A-92CA-FBD0D3C903EA}"/>
    <cellStyle name="Normal 2 2 2 2 2 3 2" xfId="20541" xr:uid="{4E67917A-3583-45A5-A15F-2AEB50668358}"/>
    <cellStyle name="Normal 2 2 2 2 2 4" xfId="20542" xr:uid="{A233CD01-34BD-45B3-9BB7-892725C04A45}"/>
    <cellStyle name="Normal 2 2 2 2 2 4 2" xfId="20543" xr:uid="{B928FF85-0BC4-4A37-9616-7A82EACA9C3F}"/>
    <cellStyle name="Normal 2 2 2 2 2 5" xfId="20544" xr:uid="{CA0D44E2-625A-498F-BF91-CD5CBE55AF38}"/>
    <cellStyle name="Normal 2 2 2 2 2 5 2" xfId="20545" xr:uid="{6A04FECC-B6D4-473D-9DE6-5B6A9A767D32}"/>
    <cellStyle name="Normal 2 2 2 2 2 6" xfId="20546" xr:uid="{2A31A633-C9E0-4DF1-B4DE-B15337650947}"/>
    <cellStyle name="Normal 2 2 2 2 2 6 2" xfId="20547" xr:uid="{176DEA39-857D-4527-B94E-70BCF3BECD65}"/>
    <cellStyle name="Normal 2 2 2 2 2 7" xfId="20548" xr:uid="{BEEE8128-B421-484B-BB9B-0F212EBD1EA2}"/>
    <cellStyle name="Normal 2 2 2 2 2 7 2" xfId="20549" xr:uid="{45A3728E-75C9-4578-BC66-BC2449E2E8E8}"/>
    <cellStyle name="Normal 2 2 2 2 2 8" xfId="20550" xr:uid="{CC3C9CDB-9870-4365-8545-04CA1C57955A}"/>
    <cellStyle name="Normal 2 2 2 2 3" xfId="20551" xr:uid="{C6A2994C-75C2-44CA-A2C1-77F022AD6EDB}"/>
    <cellStyle name="Normal 2 2 2 2 3 2" xfId="20552" xr:uid="{C7D625F4-BAD3-4D9D-9CF0-B64E66DCEEE7}"/>
    <cellStyle name="Normal 2 2 2 2 3 2 2" xfId="20553" xr:uid="{A3352BC7-079F-4758-BFF8-5DB86CDFAB7B}"/>
    <cellStyle name="Normal 2 2 2 2 3 3" xfId="20554" xr:uid="{A9A7E15D-2771-49F6-8479-4BC10009A2E7}"/>
    <cellStyle name="Normal 2 2 2 2 3 3 2" xfId="20555" xr:uid="{1E1D4678-4518-4A7D-8F82-6CE80E00070A}"/>
    <cellStyle name="Normal 2 2 2 2 3 4" xfId="20556" xr:uid="{5F74BECD-6D6A-463B-91E6-77D9ABA3ADB9}"/>
    <cellStyle name="Normal 2 2 2 2 4" xfId="20557" xr:uid="{9032570D-BC89-4E69-A21D-7C1FD08F299B}"/>
    <cellStyle name="Normal 2 2 2 2 4 2" xfId="20558" xr:uid="{3C440B85-B42B-473E-91AB-4869EA2A7DB4}"/>
    <cellStyle name="Normal 2 2 2 2 5" xfId="20559" xr:uid="{F068EF6A-6295-4574-AC44-C22E03A9DFEF}"/>
    <cellStyle name="Normal 2 2 2 2 5 2" xfId="20560" xr:uid="{41404E1B-0E9A-4194-9BB5-2C6075ECA2C0}"/>
    <cellStyle name="Normal 2 2 2 2 6" xfId="20561" xr:uid="{CE46E6E1-B11D-4A74-A5D4-2EAD86C36366}"/>
    <cellStyle name="Normal 2 2 2 2 6 2" xfId="20562" xr:uid="{2400598C-DFE3-40EE-B0CC-359D29BFF6AE}"/>
    <cellStyle name="Normal 2 2 2 2 7" xfId="20563" xr:uid="{44169D8E-7461-4B6F-9CC5-6BE2BA2CA937}"/>
    <cellStyle name="Normal 2 2 2 2 7 2" xfId="20564" xr:uid="{08768C33-EA3B-45F8-8C07-235644FA6C98}"/>
    <cellStyle name="Normal 2 2 2 2 8" xfId="20565" xr:uid="{623E366D-72E5-49F6-A7DB-D6E9C0477658}"/>
    <cellStyle name="Normal 2 2 2 2 8 2" xfId="20566" xr:uid="{92AA562B-BB78-4DE7-BF77-D3CF0B4AC895}"/>
    <cellStyle name="Normal 2 2 2 2 9" xfId="20567" xr:uid="{FE1A3F45-3812-4ADA-B723-3FAAC57D5DC4}"/>
    <cellStyle name="Normal 2 2 2 2 9 2" xfId="20568" xr:uid="{D44C1A2B-CE05-47A0-8F51-8066FCC34475}"/>
    <cellStyle name="Normal 2 2 2 3" xfId="20569" xr:uid="{BA5976C6-5089-48D0-BEFA-EEAA93C18C93}"/>
    <cellStyle name="Normal 2 2 2 3 2" xfId="20570" xr:uid="{4B3DDC1A-510C-4F7A-8263-D3E660844807}"/>
    <cellStyle name="Normal 2 2 2 3 2 2" xfId="20571" xr:uid="{99B81CD9-31E3-4194-A9AB-385F85F2123B}"/>
    <cellStyle name="Normal 2 2 2 3 2 2 2" xfId="20572" xr:uid="{1444C85D-6660-4558-81B5-3B8E9FCFDA9F}"/>
    <cellStyle name="Normal 2 2 2 3 2 3" xfId="20573" xr:uid="{F0AD0D70-440F-4AEC-A126-7CAEF65C2EAB}"/>
    <cellStyle name="Normal 2 2 2 3 2 3 2" xfId="20574" xr:uid="{BAD3886F-F2FB-4D8B-B783-58370381A4BE}"/>
    <cellStyle name="Normal 2 2 2 3 2 4" xfId="20575" xr:uid="{9B25C165-95E3-4E01-9A0E-EBBFDDC7122C}"/>
    <cellStyle name="Normal 2 2 2 3 3" xfId="20576" xr:uid="{9EB98620-8CC4-4CED-B44B-58DE500BCB7B}"/>
    <cellStyle name="Normal 2 2 2 3 3 2" xfId="20577" xr:uid="{8B694946-8F1C-426E-9E41-23C582DF433B}"/>
    <cellStyle name="Normal 2 2 2 3 4" xfId="20578" xr:uid="{404374E6-BDFF-45DD-B676-BDF1E3984CC0}"/>
    <cellStyle name="Normal 2 2 2 3 4 2" xfId="20579" xr:uid="{584BBD0C-1B4E-4295-8948-F2DAB72A3274}"/>
    <cellStyle name="Normal 2 2 2 3 5" xfId="20580" xr:uid="{61842890-DAD9-4EE8-A2E6-9951C81C9DC9}"/>
    <cellStyle name="Normal 2 2 2 3 5 2" xfId="20581" xr:uid="{C4F28784-22E5-4066-88D9-389A47F6965B}"/>
    <cellStyle name="Normal 2 2 2 3 6" xfId="20582" xr:uid="{66E4526A-D0F9-463A-A69C-FD990EF00701}"/>
    <cellStyle name="Normal 2 2 2 3 6 2" xfId="20583" xr:uid="{C7D7D597-5108-4878-890C-2A5F1693807C}"/>
    <cellStyle name="Normal 2 2 2 3 7" xfId="20584" xr:uid="{7102BFBE-C719-466B-BE90-EC886F821443}"/>
    <cellStyle name="Normal 2 2 2 3 8" xfId="20585" xr:uid="{D7EF494B-3935-4F7D-A146-3AFA79A09C3F}"/>
    <cellStyle name="Normal 2 2 2 3 8 2" xfId="20586" xr:uid="{F75BB866-68CE-45B1-84F3-10E5D3208798}"/>
    <cellStyle name="Normal 2 2 2 3 9" xfId="20587" xr:uid="{299D6C73-E917-43AB-85EB-705D596FDFC6}"/>
    <cellStyle name="Normal 2 2 2 4" xfId="20588" xr:uid="{002BA9B1-5DE5-4F12-A6EA-E2CD2B49ABAF}"/>
    <cellStyle name="Normal 2 2 2 4 2" xfId="20589" xr:uid="{F246B4F7-F26F-45F9-BE4C-708DE4DD3410}"/>
    <cellStyle name="Normal 2 2 2 4 2 2" xfId="20590" xr:uid="{7ECAEDD2-07FC-4684-B9C1-4F1DFBA61EA7}"/>
    <cellStyle name="Normal 2 2 2 4 3" xfId="20591" xr:uid="{FCFECB1E-9B98-4413-829B-13237C94405A}"/>
    <cellStyle name="Normal 2 2 2 4 3 2" xfId="20592" xr:uid="{331C6688-BD4E-4C55-9A93-E5B3607AFA5E}"/>
    <cellStyle name="Normal 2 2 2 4 4" xfId="20593" xr:uid="{1C0F1F9A-9028-4586-959C-A4C0283B7FA1}"/>
    <cellStyle name="Normal 2 2 2 5" xfId="20594" xr:uid="{9D30A59F-0E24-46CB-A0EF-E13A1B7E775B}"/>
    <cellStyle name="Normal 2 2 2 5 2" xfId="20595" xr:uid="{AFA7417F-1493-47DB-A90E-5018FE258CAD}"/>
    <cellStyle name="Normal 2 2 2 6" xfId="20596" xr:uid="{AB75AC09-4961-4A08-9605-3AFEE7A425E9}"/>
    <cellStyle name="Normal 2 2 2 6 2" xfId="20597" xr:uid="{3EFEFD6E-BB1A-46C7-BD24-A99B2FB18B96}"/>
    <cellStyle name="Normal 2 2 2 7" xfId="20598" xr:uid="{238736A1-1805-4123-8569-1F3EEC868596}"/>
    <cellStyle name="Normal 2 2 2 7 2" xfId="20599" xr:uid="{F23701E2-B184-42F8-A961-E762104FB48C}"/>
    <cellStyle name="Normal 2 2 2 8" xfId="20600" xr:uid="{FE53EBB9-6F97-491B-83B5-3566375DC9C5}"/>
    <cellStyle name="Normal 2 2 2 8 2" xfId="20601" xr:uid="{09BF2C87-58CD-430A-B522-BC35531B65DA}"/>
    <cellStyle name="Normal 2 2 2 9" xfId="20602" xr:uid="{120A3D33-E96C-4CF1-9E07-7D830F47A843}"/>
    <cellStyle name="Normal 2 2 2 9 2" xfId="20603" xr:uid="{B833CF29-5A51-4EB2-AAB9-CC62B25CA70B}"/>
    <cellStyle name="Normal 2 2 20" xfId="20604" xr:uid="{418AD35D-3040-4182-A5DA-3D407E0D37E1}"/>
    <cellStyle name="Normal 2 2 21" xfId="20605" xr:uid="{E224C3E8-A078-4C05-96C8-153438562965}"/>
    <cellStyle name="Normal 2 2 22" xfId="20606" xr:uid="{79BE265A-729E-4797-80CB-DFB40BE7AB0C}"/>
    <cellStyle name="Normal 2 2 23" xfId="20607" xr:uid="{2EA0CE62-8E94-41F9-B155-9AFDB60E1808}"/>
    <cellStyle name="Normal 2 2 24" xfId="20501" xr:uid="{F77B7CB9-3162-47E8-B8FB-DD2D38F1B9C1}"/>
    <cellStyle name="Normal 2 2 3" xfId="20608" xr:uid="{36893509-8F08-4E93-8AC4-609406CC68AB}"/>
    <cellStyle name="Normal 2 2 3 10" xfId="20609" xr:uid="{CD98CE3C-B573-4685-9174-76720CD1111E}"/>
    <cellStyle name="Normal 2 2 3 11" xfId="20610" xr:uid="{A9711384-D5E0-4854-8596-F84FA86AE0DE}"/>
    <cellStyle name="Normal 2 2 3 11 2" xfId="20611" xr:uid="{16690C7D-5958-450F-AA9B-E02E2022E7BD}"/>
    <cellStyle name="Normal 2 2 3 12" xfId="20612" xr:uid="{C32B5E7A-0F77-40FE-94D7-3AD098D4CB77}"/>
    <cellStyle name="Normal 2 2 3 2" xfId="20613" xr:uid="{4C20D80F-8FD3-4812-A6A0-2D2FFF0FA5F8}"/>
    <cellStyle name="Normal 2 2 3 2 2" xfId="20614" xr:uid="{A0058A5D-E9D5-4353-8BEE-90FDABD850B1}"/>
    <cellStyle name="Normal 2 2 3 2 2 2" xfId="20615" xr:uid="{F6AB0FBC-C4E8-4E6E-BE12-2D8975B19498}"/>
    <cellStyle name="Normal 2 2 3 2 2 2 2" xfId="20616" xr:uid="{E307B993-393F-4104-839D-364A35D75662}"/>
    <cellStyle name="Normal 2 2 3 2 2 3" xfId="20617" xr:uid="{C40B18CE-1B34-43A7-8581-BEF6201449D5}"/>
    <cellStyle name="Normal 2 2 3 2 2 3 2" xfId="20618" xr:uid="{32198775-678C-4015-9314-9B657E3EEAE4}"/>
    <cellStyle name="Normal 2 2 3 2 2 4" xfId="20619" xr:uid="{0F7E5803-5396-4E59-8F17-C90ECD7A950B}"/>
    <cellStyle name="Normal 2 2 3 2 3" xfId="20620" xr:uid="{53AB182C-8FAE-44C4-A092-6A941F22299C}"/>
    <cellStyle name="Normal 2 2 3 2 3 2" xfId="20621" xr:uid="{CC34BDA9-0FD4-4108-A975-2A20AE868257}"/>
    <cellStyle name="Normal 2 2 3 2 4" xfId="20622" xr:uid="{0B3859A3-DB9E-4775-815D-7D116DAB9D8E}"/>
    <cellStyle name="Normal 2 2 3 2 4 2" xfId="20623" xr:uid="{3DDCE878-EC5C-4CB2-8AA9-6978D227C1BE}"/>
    <cellStyle name="Normal 2 2 3 2 5" xfId="20624" xr:uid="{279E9B85-A311-4787-B100-3100BCC8B2CB}"/>
    <cellStyle name="Normal 2 2 3 2 5 2" xfId="20625" xr:uid="{7F11406F-7EE8-4438-B701-BFFD63AD4148}"/>
    <cellStyle name="Normal 2 2 3 2 6" xfId="20626" xr:uid="{E5F59215-1D31-4715-84D7-FC398536BA88}"/>
    <cellStyle name="Normal 2 2 3 2 6 2" xfId="20627" xr:uid="{7ED8077A-9346-4A53-9C54-2386FAF74309}"/>
    <cellStyle name="Normal 2 2 3 2 7" xfId="20628" xr:uid="{F62205FF-C53E-4E4D-9954-60B96E887414}"/>
    <cellStyle name="Normal 2 2 3 2 7 2" xfId="20629" xr:uid="{B2067796-0E4B-42C8-8AA5-4F1C94D96125}"/>
    <cellStyle name="Normal 2 2 3 2 8" xfId="20630" xr:uid="{97B72D00-7935-46AF-A2EF-0BB2B6D351AC}"/>
    <cellStyle name="Normal 2 2 3 3" xfId="20631" xr:uid="{C0642B63-3513-40BB-B8E0-CFF25208BC3C}"/>
    <cellStyle name="Normal 2 2 3 3 2" xfId="20632" xr:uid="{9B7194F0-A8DF-4526-B3DC-0F154A96B8F5}"/>
    <cellStyle name="Normal 2 2 3 3 2 2" xfId="20633" xr:uid="{7483B7EA-005C-4D76-A2C4-0D7E4E5A6B63}"/>
    <cellStyle name="Normal 2 2 3 3 3" xfId="20634" xr:uid="{A276E831-B435-44BA-82A4-BD04285D2676}"/>
    <cellStyle name="Normal 2 2 3 3 3 2" xfId="20635" xr:uid="{16F95332-0775-4A73-A853-13E6BCE53CFC}"/>
    <cellStyle name="Normal 2 2 3 3 4" xfId="20636" xr:uid="{99FB8771-D666-4906-BA02-182834194EED}"/>
    <cellStyle name="Normal 2 2 3 4" xfId="20637" xr:uid="{83AC1535-0EA7-41A5-8795-097525B10871}"/>
    <cellStyle name="Normal 2 2 3 4 2" xfId="20638" xr:uid="{EBAC76BF-FA10-4EB0-A77B-CD7E3E5F3746}"/>
    <cellStyle name="Normal 2 2 3 5" xfId="20639" xr:uid="{EA44C2E2-4795-41CB-AF09-89F2D3C93383}"/>
    <cellStyle name="Normal 2 2 3 5 2" xfId="20640" xr:uid="{66C3ED4A-7A48-4499-9C10-56BB6E4A421E}"/>
    <cellStyle name="Normal 2 2 3 6" xfId="20641" xr:uid="{380CA772-DA0E-4FB5-95E4-DD6FF06D3D96}"/>
    <cellStyle name="Normal 2 2 3 6 2" xfId="20642" xr:uid="{258DB048-AD13-4413-9A5E-1593AD7A1325}"/>
    <cellStyle name="Normal 2 2 3 7" xfId="20643" xr:uid="{034EF6F4-B428-4766-9BE5-A144D1C7FDA6}"/>
    <cellStyle name="Normal 2 2 3 7 2" xfId="20644" xr:uid="{65BED79A-11F3-412C-9558-4895EC2D78A3}"/>
    <cellStyle name="Normal 2 2 3 8" xfId="20645" xr:uid="{05D634F4-B3B3-473A-B49B-3317E4D33BFB}"/>
    <cellStyle name="Normal 2 2 3 8 2" xfId="20646" xr:uid="{B06E6F67-66FF-4E3D-9AED-64DDC81C087A}"/>
    <cellStyle name="Normal 2 2 3 9" xfId="20647" xr:uid="{712B5C91-E0C4-4CF2-8E7E-82C2497BEBF3}"/>
    <cellStyle name="Normal 2 2 3 9 2" xfId="20648" xr:uid="{13ECAE5C-9140-492E-9322-74686A1BEF4B}"/>
    <cellStyle name="Normal 2 2 3_1. UI Summary" xfId="20649" xr:uid="{CE9567D0-BA51-4694-A8C1-AD3AA1C0EA73}"/>
    <cellStyle name="Normal 2 2 4" xfId="20650" xr:uid="{E290E0E7-39A2-4936-AC89-1368C17C9675}"/>
    <cellStyle name="Normal 2 2 4 2" xfId="20651" xr:uid="{7ED814C2-00AF-491C-B711-12AE36D13578}"/>
    <cellStyle name="Normal 2 2 4 2 2" xfId="20652" xr:uid="{D7D125B8-B715-4568-95F6-319ADF5C9F1F}"/>
    <cellStyle name="Normal 2 2 4 2 2 2" xfId="20653" xr:uid="{2BAE6005-6514-4FB1-8753-EBDDF5ED9EE1}"/>
    <cellStyle name="Normal 2 2 4 2 3" xfId="20654" xr:uid="{7E1D70BB-E5ED-49BB-A2E0-F4C9C0FE7020}"/>
    <cellStyle name="Normal 2 2 4 2 3 2" xfId="20655" xr:uid="{F7772B78-54B0-4036-BEDA-E0FD5B7AA65B}"/>
    <cellStyle name="Normal 2 2 4 2 4" xfId="20656" xr:uid="{7E7B05BD-21C4-4DF3-8AE7-C5ED4BFB92E6}"/>
    <cellStyle name="Normal 2 2 4 3" xfId="20657" xr:uid="{CFEDAEE0-05DB-4A42-B452-E359FDFA16FA}"/>
    <cellStyle name="Normal 2 2 4 3 2" xfId="20658" xr:uid="{E41EF71C-8260-4F07-A425-E3AE9601E129}"/>
    <cellStyle name="Normal 2 2 4 4" xfId="20659" xr:uid="{F3CE711E-846C-4BC9-A3AA-FC088CF1C8AC}"/>
    <cellStyle name="Normal 2 2 4 4 2" xfId="20660" xr:uid="{773C395B-A214-434E-A3FC-A470955D3E8A}"/>
    <cellStyle name="Normal 2 2 4 5" xfId="20661" xr:uid="{6282C708-1C7C-4B30-9173-098A4B249B56}"/>
    <cellStyle name="Normal 2 2 4 5 2" xfId="20662" xr:uid="{A8E5D693-E11A-4C1C-8E22-E160D9E00AFD}"/>
    <cellStyle name="Normal 2 2 4 6" xfId="20663" xr:uid="{E1D4528C-4D9C-48DE-B226-69900FAAD809}"/>
    <cellStyle name="Normal 2 2 4 6 2" xfId="20664" xr:uid="{F9633EB5-862B-4DDC-B979-9E5533191BE0}"/>
    <cellStyle name="Normal 2 2 4 7" xfId="20665" xr:uid="{727FCCCA-3E2A-46B3-A65E-24B51BFFA506}"/>
    <cellStyle name="Normal 2 2 4 8" xfId="20666" xr:uid="{CEE3C34C-7E22-4B6F-8504-46CAECF48EC9}"/>
    <cellStyle name="Normal 2 2 4 8 2" xfId="20667" xr:uid="{C40F3924-B132-4F7B-8A0B-222052FA527A}"/>
    <cellStyle name="Normal 2 2 4 9" xfId="20668" xr:uid="{FDF478D4-FC84-40AF-839F-8065822AD46E}"/>
    <cellStyle name="Normal 2 2 5" xfId="20669" xr:uid="{2B0B95FD-2660-41BA-B752-960B73FDD5B6}"/>
    <cellStyle name="Normal 2 2 5 2" xfId="20670" xr:uid="{91F83EF0-AA8E-4606-BD32-912D48071247}"/>
    <cellStyle name="Normal 2 2 5 2 2" xfId="20671" xr:uid="{69A7A6E6-4222-457B-B95C-92836E387227}"/>
    <cellStyle name="Normal 2 2 5 3" xfId="20672" xr:uid="{6C6EC270-9BFA-49B8-AB8E-368B4CAE7360}"/>
    <cellStyle name="Normal 2 2 5 3 2" xfId="20673" xr:uid="{AAF69682-85D3-44E8-B57F-B1502470C3E7}"/>
    <cellStyle name="Normal 2 2 5 4" xfId="20674" xr:uid="{E18987D5-DDC9-4ABC-B8B4-931E5EA138C5}"/>
    <cellStyle name="Normal 2 2 6" xfId="20675" xr:uid="{98937749-CE8F-4441-BEA7-A51EEA4AB5CE}"/>
    <cellStyle name="Normal 2 2 6 2" xfId="20676" xr:uid="{755F657C-E639-4387-8203-6EB595E49BEE}"/>
    <cellStyle name="Normal 2 2 7" xfId="20677" xr:uid="{0E9493CA-0880-42AE-9835-4F2E03A67054}"/>
    <cellStyle name="Normal 2 2 7 2" xfId="20678" xr:uid="{98044108-ED39-47F8-8793-8D6BC34EDD93}"/>
    <cellStyle name="Normal 2 2 8" xfId="20679" xr:uid="{AC8FF1AA-DC76-4B8B-90D2-D565E92EF665}"/>
    <cellStyle name="Normal 2 2 8 2" xfId="20680" xr:uid="{22014B47-3465-41D7-ABE0-0FB2671AC680}"/>
    <cellStyle name="Normal 2 2 9" xfId="20681" xr:uid="{D3D77DDB-93A7-4345-9C69-F6194B4BB979}"/>
    <cellStyle name="Normal 2 2 9 2" xfId="20682" xr:uid="{6349DEEA-7745-46F0-B074-B97AA3B1F817}"/>
    <cellStyle name="Normal 2 2_ACCOUNT 108030" xfId="20683" xr:uid="{EEF6CA54-D373-4608-93DE-88EBA09028A6}"/>
    <cellStyle name="Normal 2 20" xfId="20684" xr:uid="{2974A4E4-0B59-4761-8679-21F9AA678684}"/>
    <cellStyle name="Normal 2 20 2" xfId="20685" xr:uid="{8A2B4978-F682-4F59-B4E3-CA3D0780C27F}"/>
    <cellStyle name="Normal 2 21" xfId="20686" xr:uid="{891A8822-A961-41A2-89D6-75F45530F2D0}"/>
    <cellStyle name="Normal 2 21 2" xfId="20687" xr:uid="{BE367057-BC23-4A69-83CD-2A6EE56BFBB8}"/>
    <cellStyle name="Normal 2 22" xfId="20688" xr:uid="{FEC21B8A-D633-4D22-A15F-F9CE6D3ED6AB}"/>
    <cellStyle name="Normal 2 22 2" xfId="20689" xr:uid="{27ABF324-6436-4639-923F-33AA3BCB0D66}"/>
    <cellStyle name="Normal 2 23" xfId="20690" xr:uid="{840A2698-A258-44E5-A6C1-E500F6538496}"/>
    <cellStyle name="Normal 2 23 2" xfId="20691" xr:uid="{66D821B5-5684-414A-8D81-EB7B088557D0}"/>
    <cellStyle name="Normal 2 24" xfId="20692" xr:uid="{D302043A-F0E1-4C53-BB9F-E81BA054F8AC}"/>
    <cellStyle name="Normal 2 24 2" xfId="20693" xr:uid="{CCAA4D62-38FA-4A84-9B15-42F0DBCAC48D}"/>
    <cellStyle name="Normal 2 25" xfId="20694" xr:uid="{BA6A96D9-6157-4AEA-A435-EBD92DFD48FC}"/>
    <cellStyle name="Normal 2 25 2" xfId="20695" xr:uid="{A87C8BFE-4386-483A-989D-5A8CB3BF9B89}"/>
    <cellStyle name="Normal 2 26" xfId="20696" xr:uid="{D38E4CFE-B352-4AD2-B57D-C6DD55688E41}"/>
    <cellStyle name="Normal 2 26 2" xfId="20697" xr:uid="{670096ED-0002-45EB-BD21-F1C0489C88CF}"/>
    <cellStyle name="Normal 2 27" xfId="20698" xr:uid="{B05DEC0E-55D6-4EC3-980D-EFCC7FE7EEC0}"/>
    <cellStyle name="Normal 2 27 2" xfId="20699" xr:uid="{ED3D6D34-C73C-428C-AA8C-D7DD5B066ABE}"/>
    <cellStyle name="Normal 2 28" xfId="20700" xr:uid="{A5DD7B78-F243-464E-BD40-C1DCBE0EB610}"/>
    <cellStyle name="Normal 2 28 2" xfId="20701" xr:uid="{DD7774C0-4816-4228-8CDC-0E16D2F8C0A1}"/>
    <cellStyle name="Normal 2 29" xfId="20702" xr:uid="{9997CFDC-9279-41DB-BA0E-CD6835592AD8}"/>
    <cellStyle name="Normal 2 29 2" xfId="20703" xr:uid="{3F4495E4-F395-417B-B6C3-60E6C9ABE474}"/>
    <cellStyle name="Normal 2 3" xfId="53" xr:uid="{1E751BCE-D4C5-40D4-B671-40A3FC60C045}"/>
    <cellStyle name="Normal 2 3 10" xfId="20705" xr:uid="{77D931B5-A92C-424D-AEF1-0DBA066FF9B4}"/>
    <cellStyle name="Normal 2 3 10 2" xfId="20706" xr:uid="{F86E7783-BB8D-4CA7-9029-1169C2917225}"/>
    <cellStyle name="Normal 2 3 11" xfId="20707" xr:uid="{8D13E3C8-4D9C-4791-8E7F-CA1F5329F8A2}"/>
    <cellStyle name="Normal 2 3 11 2" xfId="20708" xr:uid="{24914056-78D2-43A3-996B-73D36B6CDB2F}"/>
    <cellStyle name="Normal 2 3 12" xfId="20709" xr:uid="{09731503-36D2-480C-9D5B-1D05B17C6A29}"/>
    <cellStyle name="Normal 2 3 12 2" xfId="20710" xr:uid="{D2364B15-76C3-4F4C-AA04-1F222A37F624}"/>
    <cellStyle name="Normal 2 3 13" xfId="20711" xr:uid="{EFBE3A8F-6A9B-471E-8687-C067D318BD45}"/>
    <cellStyle name="Normal 2 3 13 2" xfId="20712" xr:uid="{94BF2736-38FF-47E3-9B89-DC1D0BAFB42F}"/>
    <cellStyle name="Normal 2 3 14" xfId="20713" xr:uid="{A0BA0356-8533-4888-837D-8680C4F86E7B}"/>
    <cellStyle name="Normal 2 3 14 2" xfId="20714" xr:uid="{1B00364E-AFE5-44BA-9BAF-59008B0473C1}"/>
    <cellStyle name="Normal 2 3 15" xfId="20715" xr:uid="{012CC665-66E8-4256-B397-99441F89755D}"/>
    <cellStyle name="Normal 2 3 16" xfId="20704" xr:uid="{0091DFB9-EF96-436D-9922-8FF7088629C1}"/>
    <cellStyle name="Normal 2 3 2" xfId="20716" xr:uid="{5FFF3DAC-07EA-4A6B-8AD0-1E12D6D2A4EB}"/>
    <cellStyle name="Normal 2 3 2 10" xfId="20717" xr:uid="{9DB4BC5E-514D-4CE4-A0D0-49E448DCF6CF}"/>
    <cellStyle name="Normal 2 3 2 10 2" xfId="20718" xr:uid="{C1A89D6C-A053-448A-A7E7-6CFDD9A73092}"/>
    <cellStyle name="Normal 2 3 2 2" xfId="20719" xr:uid="{F29D8119-12BC-4DC5-B86B-52432666C854}"/>
    <cellStyle name="Normal 2 3 2 2 2" xfId="20720" xr:uid="{9A1D9A08-1939-4EC6-874F-1A64F4821F33}"/>
    <cellStyle name="Normal 2 3 2 2 2 2" xfId="20721" xr:uid="{6E276728-C8DB-4EAD-9A05-7F890738EE7D}"/>
    <cellStyle name="Normal 2 3 2 2 2 2 2" xfId="20722" xr:uid="{68265FA9-E4EA-4C77-87FC-9C8B19D5B03C}"/>
    <cellStyle name="Normal 2 3 2 2 2 3" xfId="20723" xr:uid="{D7A1347D-2CB4-4FE2-B712-BCDE3CCDCFEF}"/>
    <cellStyle name="Normal 2 3 2 2 2 3 2" xfId="20724" xr:uid="{1C9747DB-986B-4E03-A41B-6292D9BE3D2D}"/>
    <cellStyle name="Normal 2 3 2 2 2 4" xfId="20725" xr:uid="{726F5521-40A3-499F-B871-4DA08F2CE5C5}"/>
    <cellStyle name="Normal 2 3 2 2 3" xfId="20726" xr:uid="{67861DAC-2400-4EE6-BDA2-C1C69FF9433E}"/>
    <cellStyle name="Normal 2 3 2 2 3 2" xfId="20727" xr:uid="{3AFE33AC-F082-40F6-8C47-57CEE8F4BEF8}"/>
    <cellStyle name="Normal 2 3 2 2 4" xfId="20728" xr:uid="{60BEC97A-753A-4A8B-9B72-A3E4EA8EF44B}"/>
    <cellStyle name="Normal 2 3 2 2 4 2" xfId="20729" xr:uid="{FA171D85-3AEF-43A2-8B91-BE844460C25C}"/>
    <cellStyle name="Normal 2 3 2 2 5" xfId="20730" xr:uid="{E964DD06-B4B5-43D8-8C9A-16E14CE15BCF}"/>
    <cellStyle name="Normal 2 3 2 2 5 2" xfId="20731" xr:uid="{AFCDB248-E5E7-4A79-B517-8FD4390AECF3}"/>
    <cellStyle name="Normal 2 3 2 2 6" xfId="20732" xr:uid="{ACFFD6D0-0EFA-4565-9B79-816E5819F32A}"/>
    <cellStyle name="Normal 2 3 2 2 6 2" xfId="20733" xr:uid="{AC4721B9-7ABB-4534-8B28-0BB960F99B71}"/>
    <cellStyle name="Normal 2 3 2 2 7" xfId="20734" xr:uid="{A4FE031B-85EA-41EE-B6A0-03B2E6868596}"/>
    <cellStyle name="Normal 2 3 2 2 8" xfId="20735" xr:uid="{2853E750-C62F-4752-B6A1-D1DD68334092}"/>
    <cellStyle name="Normal 2 3 2 2 8 2" xfId="20736" xr:uid="{99FAD6A4-8CFA-4D76-8F7E-579051F09DC7}"/>
    <cellStyle name="Normal 2 3 2 2 9" xfId="20737" xr:uid="{CA2EC1EA-EDDA-406C-A322-03F715C0B8DB}"/>
    <cellStyle name="Normal 2 3 2 3" xfId="20738" xr:uid="{61ABFDD3-9FF5-4E7E-B853-32B74DEC4FFA}"/>
    <cellStyle name="Normal 2 3 2 3 2" xfId="20739" xr:uid="{561B8B2A-4EB4-4577-94CA-85667E923DF6}"/>
    <cellStyle name="Normal 2 3 2 3 2 2" xfId="20740" xr:uid="{89F2581C-960B-4B49-B5B5-DDEEFE30DD09}"/>
    <cellStyle name="Normal 2 3 2 3 3" xfId="20741" xr:uid="{2E5D855F-11D9-4537-9471-C7174A75BEF6}"/>
    <cellStyle name="Normal 2 3 2 3 3 2" xfId="20742" xr:uid="{A5AE4D07-C3FB-4783-BEBC-A1089F26C3F8}"/>
    <cellStyle name="Normal 2 3 2 3 4" xfId="20743" xr:uid="{52011FB6-ADC9-4EA0-ADEA-2C45997AD905}"/>
    <cellStyle name="Normal 2 3 2 4" xfId="20744" xr:uid="{C314436A-E4CC-4797-862A-BB150E6DBE52}"/>
    <cellStyle name="Normal 2 3 2 4 2" xfId="20745" xr:uid="{813D9C3E-06F0-4079-A951-BFDFCA9F7FFE}"/>
    <cellStyle name="Normal 2 3 2 5" xfId="20746" xr:uid="{41A83FCD-E7B2-49C0-867A-6FF31C750529}"/>
    <cellStyle name="Normal 2 3 2 5 2" xfId="20747" xr:uid="{88AD301E-C1B6-446E-9695-C5277EE5001B}"/>
    <cellStyle name="Normal 2 3 2 6" xfId="20748" xr:uid="{CC91368F-E7A0-44F5-B659-74B0EDF1601B}"/>
    <cellStyle name="Normal 2 3 2 6 2" xfId="20749" xr:uid="{1C996E7C-DE21-495E-8C8C-FE7847938BD0}"/>
    <cellStyle name="Normal 2 3 2 7" xfId="20750" xr:uid="{358DB295-41A6-4ABB-A318-1560A28AE983}"/>
    <cellStyle name="Normal 2 3 2 7 2" xfId="20751" xr:uid="{260980E6-D752-4AB7-8F34-6EB72236C4DC}"/>
    <cellStyle name="Normal 2 3 2 8" xfId="20752" xr:uid="{2DD3CB44-D96E-4E51-B200-87A47EF1343D}"/>
    <cellStyle name="Normal 2 3 2 8 2" xfId="20753" xr:uid="{26652E85-F9ED-409F-BD1A-74762F8B8569}"/>
    <cellStyle name="Normal 2 3 2 9" xfId="20754" xr:uid="{65D568C9-1319-4864-83CD-5AD65F76702E}"/>
    <cellStyle name="Normal 2 3 2 9 2" xfId="20755" xr:uid="{4B450ECD-65D1-41AE-9DFF-4C169F9E8F47}"/>
    <cellStyle name="Normal 2 3 3" xfId="20756" xr:uid="{6FF97E8C-7FDE-440E-8AE7-ADE58BB93E38}"/>
    <cellStyle name="Normal 2 3 3 2" xfId="20757" xr:uid="{FDC3741E-739D-48AC-AF23-B2D7FA608082}"/>
    <cellStyle name="Normal 2 3 3 2 2" xfId="20758" xr:uid="{C27BDBC2-ED4D-4DDF-828D-4B05F96275AB}"/>
    <cellStyle name="Normal 2 3 3 2 2 2" xfId="20759" xr:uid="{4D8D768B-00CD-4604-8252-3E9CF88D5EB5}"/>
    <cellStyle name="Normal 2 3 3 2 3" xfId="20760" xr:uid="{E4A20DE0-07E2-4E68-9FD6-22096364D46B}"/>
    <cellStyle name="Normal 2 3 3 2 3 2" xfId="20761" xr:uid="{0C8AEE60-6B04-4198-AC15-47FE13F3304A}"/>
    <cellStyle name="Normal 2 3 3 3" xfId="20762" xr:uid="{D109663C-C188-4499-804F-7549AD8FF342}"/>
    <cellStyle name="Normal 2 3 3 3 2" xfId="20763" xr:uid="{C4A58E45-88EE-4815-BE14-44DFE84E6848}"/>
    <cellStyle name="Normal 2 3 3 4" xfId="20764" xr:uid="{0DD476CB-F0E9-4AE3-82FF-B9109D454CCB}"/>
    <cellStyle name="Normal 2 3 3 4 2" xfId="20765" xr:uid="{75E0E28E-5C1A-4F26-B8F1-1BECE6D02E9A}"/>
    <cellStyle name="Normal 2 3 3 5" xfId="20766" xr:uid="{58310CDD-6405-40EA-B42D-9172487F067B}"/>
    <cellStyle name="Normal 2 3 3 5 2" xfId="20767" xr:uid="{2B5D3549-BEEB-4549-BF93-267D54189BF2}"/>
    <cellStyle name="Normal 2 3 3 6" xfId="20768" xr:uid="{B41E5629-CC22-484F-BF6D-0EC119233461}"/>
    <cellStyle name="Normal 2 3 3 6 2" xfId="20769" xr:uid="{A9C55649-716F-4684-88B8-FCC8DA0EE93C}"/>
    <cellStyle name="Normal 2 3 3 7" xfId="20770" xr:uid="{17726C49-0207-47DF-A946-A8806F83E102}"/>
    <cellStyle name="Normal 2 3 3 7 2" xfId="20771" xr:uid="{08744341-1291-41BB-B798-32033B650E10}"/>
    <cellStyle name="Normal 2 3 3 8" xfId="20772" xr:uid="{2C83EA14-B6D0-45A3-837B-222605CDF80B}"/>
    <cellStyle name="Normal 2 3 3 8 2" xfId="20773" xr:uid="{34A629A4-E1B3-40AD-A006-58F93A51FF99}"/>
    <cellStyle name="Normal 2 3 4" xfId="20774" xr:uid="{2D3F79CC-24C2-4D90-9D4E-2F320C2946BB}"/>
    <cellStyle name="Normal 2 3 4 2" xfId="20775" xr:uid="{4A5B5CD1-6F0A-4BCE-B1C3-389BB9B45BCC}"/>
    <cellStyle name="Normal 2 3 4 3" xfId="20776" xr:uid="{25DA0A77-8084-44A8-AA7F-BE7448D97900}"/>
    <cellStyle name="Normal 2 3 4 3 2" xfId="20777" xr:uid="{330C8FB1-C984-4739-8B5F-9355E8BFDC48}"/>
    <cellStyle name="Normal 2 3 4 4" xfId="20778" xr:uid="{3C375A97-67BF-4BD3-8D6E-06E1423AE27D}"/>
    <cellStyle name="Normal 2 3 4 4 2" xfId="20779" xr:uid="{46FE9823-42CC-49C1-9A38-673BC306B887}"/>
    <cellStyle name="Normal 2 3 5" xfId="20780" xr:uid="{DF794D2A-63D6-47EF-A2A0-D7F5E4F104A6}"/>
    <cellStyle name="Normal 2 3 5 2" xfId="20781" xr:uid="{F692EDD5-E35A-4296-AA79-FD1F176EE7BA}"/>
    <cellStyle name="Normal 2 3 5 3" xfId="20782" xr:uid="{BE0DB016-1921-4C5A-9725-AC1E1645A183}"/>
    <cellStyle name="Normal 2 3 6" xfId="20783" xr:uid="{CA8777C2-C88F-4DC9-98E4-26BF1A43437B}"/>
    <cellStyle name="Normal 2 3 6 2" xfId="20784" xr:uid="{6BB7B8E1-7F9F-44B0-93A0-5422B537B9A9}"/>
    <cellStyle name="Normal 2 3 7" xfId="20785" xr:uid="{5FA2DB47-F9D9-43CF-BFB5-F00772501924}"/>
    <cellStyle name="Normal 2 3 7 2" xfId="20786" xr:uid="{2F98B248-9AA7-4019-9424-2DB855031021}"/>
    <cellStyle name="Normal 2 3 8" xfId="20787" xr:uid="{015E6922-A4CE-4F9E-86BF-FFF1E54E8EEF}"/>
    <cellStyle name="Normal 2 3 8 2" xfId="20788" xr:uid="{C4D544F0-BB58-462C-83D3-88AB051144F4}"/>
    <cellStyle name="Normal 2 3 9" xfId="20789" xr:uid="{B2A3F784-D24D-47EA-95D4-6E3A43EF4372}"/>
    <cellStyle name="Normal 2 3 9 2" xfId="20790" xr:uid="{14567C80-6549-43A6-832F-964EA8E42043}"/>
    <cellStyle name="Normal 2 30" xfId="20791" xr:uid="{5FFE89CF-F5FE-4868-9163-E905598DB542}"/>
    <cellStyle name="Normal 2 30 2" xfId="20792" xr:uid="{EF87D337-2CEA-4BC9-BA28-C1D91D5FB74B}"/>
    <cellStyle name="Normal 2 31" xfId="20793" xr:uid="{2A712835-C415-45EF-9566-2F3CF6CF5E31}"/>
    <cellStyle name="Normal 2 31 2" xfId="20794" xr:uid="{9051C7AD-0187-43EA-B700-9DA093D05E34}"/>
    <cellStyle name="Normal 2 32" xfId="20795" xr:uid="{13FF2F1F-6F20-436C-A6C4-A8E6DE70FAA2}"/>
    <cellStyle name="Normal 2 32 2" xfId="20796" xr:uid="{F36D176D-01C4-4697-8076-2796B2FA0B36}"/>
    <cellStyle name="Normal 2 33" xfId="20797" xr:uid="{CCF868C4-5BD8-4112-8D85-D51A514E5B48}"/>
    <cellStyle name="Normal 2 33 2" xfId="20798" xr:uid="{94808CD7-30B6-4E4A-AFFC-39FC99EC6915}"/>
    <cellStyle name="Normal 2 34" xfId="20799" xr:uid="{99A962FF-D316-4455-8E0B-149134DCA5EF}"/>
    <cellStyle name="Normal 2 34 2" xfId="20800" xr:uid="{7E672204-9275-4CE7-ABE8-BBE6019D6E53}"/>
    <cellStyle name="Normal 2 35" xfId="20801" xr:uid="{A75555B5-ECBE-4D9B-9A69-F5C88D27841F}"/>
    <cellStyle name="Normal 2 35 2" xfId="20802" xr:uid="{6FBBF802-329A-4BC7-B308-8FC2D8FB7017}"/>
    <cellStyle name="Normal 2 36" xfId="20803" xr:uid="{22534331-F143-4C22-A56B-7D6D39746E34}"/>
    <cellStyle name="Normal 2 36 2" xfId="20804" xr:uid="{46639FA9-2CF7-4A90-BE41-DF3C754DDF2F}"/>
    <cellStyle name="Normal 2 37" xfId="20805" xr:uid="{C691A7E3-F6F6-4829-8D97-0674C9E191ED}"/>
    <cellStyle name="Normal 2 37 2" xfId="20806" xr:uid="{49537879-3DB0-4DEB-BD3D-1A301FDD3B6E}"/>
    <cellStyle name="Normal 2 38" xfId="20807" xr:uid="{591FEA4A-9C4D-4B68-88E8-1391909B11FB}"/>
    <cellStyle name="Normal 2 38 2" xfId="20808" xr:uid="{959AD5F5-C1B3-431D-B412-3F0669853B77}"/>
    <cellStyle name="Normal 2 39" xfId="20809" xr:uid="{8155DB5A-AA13-4612-8EC1-6AB0228C586C}"/>
    <cellStyle name="Normal 2 39 2" xfId="20810" xr:uid="{BC65D97A-9C06-4FFA-A85B-8FEDF2A03699}"/>
    <cellStyle name="Normal 2 4" xfId="20811" xr:uid="{FB4D4191-CDD6-4911-8FFD-D86CFA9F6206}"/>
    <cellStyle name="Normal 2 4 10" xfId="20812" xr:uid="{6270F476-4E8B-4788-9994-F976091F645E}"/>
    <cellStyle name="Normal 2 4 10 2" xfId="20813" xr:uid="{F65EB4A3-A2F3-4BA9-BF31-8C0FFCAAD499}"/>
    <cellStyle name="Normal 2 4 11" xfId="20814" xr:uid="{6E5DB67F-2FE2-47C3-9085-6487113BC905}"/>
    <cellStyle name="Normal 2 4 11 2" xfId="20815" xr:uid="{68A1BA4E-0AA9-45BE-88EE-75BD89622BC1}"/>
    <cellStyle name="Normal 2 4 12" xfId="20816" xr:uid="{602B02A9-67FA-4E43-99A5-4FB318D1F67C}"/>
    <cellStyle name="Normal 2 4 12 2" xfId="20817" xr:uid="{073F83F0-9243-44A5-9436-B73C00533FCE}"/>
    <cellStyle name="Normal 2 4 13" xfId="20818" xr:uid="{88D107D1-566D-4558-8B41-58E43953513E}"/>
    <cellStyle name="Normal 2 4 13 2" xfId="20819" xr:uid="{9A256178-E9B3-49BA-A9F1-E4F3760385DD}"/>
    <cellStyle name="Normal 2 4 14" xfId="20820" xr:uid="{E7184115-1E9B-4767-BD68-A24A93418533}"/>
    <cellStyle name="Normal 2 4 2" xfId="20821" xr:uid="{CBB56E1B-EEED-47F0-8A94-8753C8A18D34}"/>
    <cellStyle name="Normal 2 4 2 2" xfId="20822" xr:uid="{D5B92887-1BBA-42BF-B8E0-CBD5AD666533}"/>
    <cellStyle name="Normal 2 4 2 2 2" xfId="20823" xr:uid="{E6313FD7-7472-4B05-9A11-73CD8A08CDBB}"/>
    <cellStyle name="Normal 2 4 2 2 2 2" xfId="20824" xr:uid="{06132D61-5384-451A-83D6-E85E95F9D4BE}"/>
    <cellStyle name="Normal 2 4 2 2 3" xfId="20825" xr:uid="{783FD4E9-2755-42BF-B1B1-740570A8311C}"/>
    <cellStyle name="Normal 2 4 2 2 4" xfId="20826" xr:uid="{4D1418F9-B34D-4903-A8B6-B950D7337DC9}"/>
    <cellStyle name="Normal 2 4 2 2 4 2" xfId="20827" xr:uid="{C3A59250-5B76-45E8-9CCC-6F5A0629C037}"/>
    <cellStyle name="Normal 2 4 2 2 5" xfId="20828" xr:uid="{C25E19E6-EA72-4A77-A9E4-2CE41C8F7600}"/>
    <cellStyle name="Normal 2 4 2 3" xfId="20829" xr:uid="{7E5833E3-0C33-4B69-B391-755DB86E477A}"/>
    <cellStyle name="Normal 2 4 2 3 2" xfId="20830" xr:uid="{7CC4FAB0-F3CE-4AAF-85F0-450453B327E7}"/>
    <cellStyle name="Normal 2 4 2 4" xfId="20831" xr:uid="{43C95374-3CE0-4B45-AACC-E237A522B813}"/>
    <cellStyle name="Normal 2 4 2 4 2" xfId="20832" xr:uid="{C3CBD51E-9B90-4708-B2F9-CB3B5EBF100E}"/>
    <cellStyle name="Normal 2 4 2 5" xfId="20833" xr:uid="{7FEA7B4F-78F5-40C8-8055-5C99CDDDB2FB}"/>
    <cellStyle name="Normal 2 4 2 5 2" xfId="20834" xr:uid="{9D9CD14D-B3D7-4154-8376-745F90DF2D88}"/>
    <cellStyle name="Normal 2 4 2 6" xfId="20835" xr:uid="{DCE2DA01-B6C8-437E-BE03-4A8A68E48689}"/>
    <cellStyle name="Normal 2 4 2 6 2" xfId="20836" xr:uid="{FE930C5A-C8B1-4ED0-B6E3-A9B7298EB4BB}"/>
    <cellStyle name="Normal 2 4 2 7" xfId="20837" xr:uid="{4BBA26CA-AE97-4319-A98D-3274746B96FE}"/>
    <cellStyle name="Normal 2 4 2 7 2" xfId="20838" xr:uid="{83A1CB6F-74B5-4C73-B1D9-62F5FFEFB94E}"/>
    <cellStyle name="Normal 2 4 3" xfId="20839" xr:uid="{BF835539-3B92-467A-A1C3-13BAE32A8142}"/>
    <cellStyle name="Normal 2 4 3 2" xfId="20840" xr:uid="{C6F665A3-7790-4B09-8E68-74F44ECBB431}"/>
    <cellStyle name="Normal 2 4 3 3" xfId="20841" xr:uid="{8D626C08-91C4-4A76-904E-CD1AA9D05B96}"/>
    <cellStyle name="Normal 2 4 3 3 2" xfId="20842" xr:uid="{916C4990-788E-4EC9-A559-4DCE43D8C14D}"/>
    <cellStyle name="Normal 2 4 3 4" xfId="20843" xr:uid="{E388ADA5-0F99-4CDA-B1A1-668AA76038FF}"/>
    <cellStyle name="Normal 2 4 3 4 2" xfId="20844" xr:uid="{F0CD1CBB-C6DE-4B84-B13D-58EDB39A9908}"/>
    <cellStyle name="Normal 2 4 4" xfId="20845" xr:uid="{83F067FA-E154-4FF0-A83B-1E120877CED1}"/>
    <cellStyle name="Normal 2 4 4 2" xfId="20846" xr:uid="{D56C86C6-FF1C-44BE-BAE4-586B33B7B235}"/>
    <cellStyle name="Normal 2 4 5" xfId="20847" xr:uid="{9D7EE5B8-FB13-46B0-B21E-DF7C2115F30B}"/>
    <cellStyle name="Normal 2 4 5 2" xfId="20848" xr:uid="{CE0C4051-FB7A-4589-B539-1897F54388E9}"/>
    <cellStyle name="Normal 2 4 5 3" xfId="20849" xr:uid="{A8B33458-EECE-470B-9BCB-EA0ED9A906BA}"/>
    <cellStyle name="Normal 2 4 6" xfId="20850" xr:uid="{83B183F4-47E4-4670-84EA-85F977A4414F}"/>
    <cellStyle name="Normal 2 4 6 2" xfId="20851" xr:uid="{E9015E53-CCA0-48C8-9C5C-CBFFA979EF92}"/>
    <cellStyle name="Normal 2 4 7" xfId="20852" xr:uid="{EC4C31E1-BEA4-4C4D-AACD-8A7BE13DAD94}"/>
    <cellStyle name="Normal 2 4 7 2" xfId="20853" xr:uid="{D4FCEACE-D94D-4A47-A759-998D9FF739FF}"/>
    <cellStyle name="Normal 2 4 8" xfId="20854" xr:uid="{79E6B74B-8334-4C4F-9E89-9107CE39B086}"/>
    <cellStyle name="Normal 2 4 8 2" xfId="20855" xr:uid="{3C2BCDBA-D439-4A11-AEA0-9A1DD06AB6D4}"/>
    <cellStyle name="Normal 2 4 9" xfId="20856" xr:uid="{8B023D43-DE02-44A6-8F80-F17BD859858B}"/>
    <cellStyle name="Normal 2 4 9 2" xfId="20857" xr:uid="{F1831C57-227D-4C7C-823D-D18E1A022284}"/>
    <cellStyle name="Normal 2 40" xfId="20858" xr:uid="{0E1F1BD4-7E74-42AB-9BE2-5F4E585F3CB1}"/>
    <cellStyle name="Normal 2 41" xfId="20859" xr:uid="{C34B7CD9-EB24-42FA-8203-0B349EDD8DA5}"/>
    <cellStyle name="Normal 2 42" xfId="20860" xr:uid="{9429F1D8-EE95-40A1-976A-83A97A783E76}"/>
    <cellStyle name="Normal 2 43" xfId="27736" xr:uid="{CB7171A4-5735-4D41-8E5B-63B51CF4C5FE}"/>
    <cellStyle name="Normal 2 44" xfId="27741" xr:uid="{032ADCA7-2220-49ED-AF04-72EA5668C58C}"/>
    <cellStyle name="Normal 2 5" xfId="20861" xr:uid="{2A8647D7-982F-4153-A586-0AA1B874C203}"/>
    <cellStyle name="Normal 2 5 2" xfId="20862" xr:uid="{D7A20F68-9453-4E30-AD15-C3CC3A421158}"/>
    <cellStyle name="Normal 2 5 2 2" xfId="20863" xr:uid="{A6504D9A-41B9-4C0F-8876-39377ED1B198}"/>
    <cellStyle name="Normal 2 5 2 2 2" xfId="20864" xr:uid="{CAF1CEE8-D641-42F4-A937-F6E8675A96DE}"/>
    <cellStyle name="Normal 2 5 2 2 3" xfId="20865" xr:uid="{05BB1E47-BB3F-4AC8-96F9-30F79FA4053B}"/>
    <cellStyle name="Normal 2 5 2 3" xfId="20866" xr:uid="{CB37C56A-8A1E-4E0E-9504-126825883E77}"/>
    <cellStyle name="Normal 2 5 2 3 2" xfId="20867" xr:uid="{7B1F8A49-1D39-4814-8B48-EF7DC31914C0}"/>
    <cellStyle name="Normal 2 5 3" xfId="20868" xr:uid="{986E24FF-374E-413A-A80B-6817AADFAA01}"/>
    <cellStyle name="Normal 2 5 3 2" xfId="20869" xr:uid="{8E390853-A4BF-4A77-83F9-56646B32915F}"/>
    <cellStyle name="Normal 2 5 3 3" xfId="20870" xr:uid="{518D8CB9-DAEB-4A29-9C2B-1F48325BAC2D}"/>
    <cellStyle name="Normal 2 5 4" xfId="20871" xr:uid="{2DFDB0FC-D01C-4CA9-811D-DC8CA2EB4FDA}"/>
    <cellStyle name="Normal 2 5 4 2" xfId="20872" xr:uid="{2808DB09-A5A5-45AA-B6D7-2E59B2F1D3A7}"/>
    <cellStyle name="Normal 2 5 5" xfId="20873" xr:uid="{9D81AB55-98DA-4C3C-B8BA-61759416EA96}"/>
    <cellStyle name="Normal 2 5 5 2" xfId="20874" xr:uid="{D2D4EFF7-BF76-4306-A647-DC0259CA01C0}"/>
    <cellStyle name="Normal 2 5 6" xfId="20875" xr:uid="{AA99EE14-5A8D-4A3E-AEB5-63DB7779BAEC}"/>
    <cellStyle name="Normal 2 5 6 2" xfId="20876" xr:uid="{CF75691E-3DF6-41F1-BC72-A49FE09AB984}"/>
    <cellStyle name="Normal 2 5 7" xfId="20877" xr:uid="{A8E1D1F9-57E3-4CA6-BD48-D290549EE419}"/>
    <cellStyle name="Normal 2 5 7 2" xfId="20878" xr:uid="{443E936E-4CEA-4C99-8B44-21E27CD2A977}"/>
    <cellStyle name="Normal 2 5 8" xfId="20879" xr:uid="{39FBE71C-AE27-4E03-80F4-F38250470CF2}"/>
    <cellStyle name="Normal 2 5 8 2" xfId="20880" xr:uid="{532CDC00-07E1-4CAD-865F-8A35E7E29EFE}"/>
    <cellStyle name="Normal 2 5 9" xfId="20881" xr:uid="{0B4DAB49-96A8-424F-965E-456F4291A191}"/>
    <cellStyle name="Normal 2 6" xfId="20882" xr:uid="{8C9A2BB0-EC45-4CAC-88A9-A5C8A99E0C9E}"/>
    <cellStyle name="Normal 2 6 2" xfId="20883" xr:uid="{D3F5FD20-0F12-49F7-9337-3FF096ED3E96}"/>
    <cellStyle name="Normal 2 6 2 2" xfId="20884" xr:uid="{275DBA1C-3340-4648-B01E-D5900FE8C1B4}"/>
    <cellStyle name="Normal 2 6 3" xfId="20885" xr:uid="{7F514F71-DABE-47AE-9EF7-C45DDCCADA46}"/>
    <cellStyle name="Normal 2 6 3 2" xfId="20886" xr:uid="{394F195F-D75F-43E2-8F1E-9E6FB3A45785}"/>
    <cellStyle name="Normal 2 6 3 3" xfId="20887" xr:uid="{AFBE82D8-94BC-4DE1-A2BD-BCAC6FDC3743}"/>
    <cellStyle name="Normal 2 6 4" xfId="20888" xr:uid="{B5B60772-F023-4F3B-A4AB-9698B5190A2C}"/>
    <cellStyle name="Normal 2 6 4 2" xfId="20889" xr:uid="{ECF1F177-732E-4FAF-AEDF-EDFB5DC3A143}"/>
    <cellStyle name="Normal 2 6 5" xfId="20890" xr:uid="{A83CCF1F-3D4C-4EEB-8A84-E2E187DE448C}"/>
    <cellStyle name="Normal 2 7" xfId="20891" xr:uid="{2EB111D4-AC20-4D50-8F0A-91EF52070049}"/>
    <cellStyle name="Normal 2 7 2" xfId="20892" xr:uid="{80415E87-8F67-455B-B40D-FC2CA78438D7}"/>
    <cellStyle name="Normal 2 7 3" xfId="20893" xr:uid="{93A5753A-0870-4E7B-8E3E-910453529329}"/>
    <cellStyle name="Normal 2 7 3 2" xfId="20894" xr:uid="{7045FA79-7610-42A0-9AE4-40FF32488F6B}"/>
    <cellStyle name="Normal 2 7 4" xfId="20895" xr:uid="{293F7E98-E864-4673-9AAA-E19E60060097}"/>
    <cellStyle name="Normal 2 7 5" xfId="20896" xr:uid="{9153C2C3-7496-48D0-8191-FB43D8840925}"/>
    <cellStyle name="Normal 2 7 5 2" xfId="20897" xr:uid="{DAABCD95-4A66-49C6-9614-21DC1FBA4BCB}"/>
    <cellStyle name="Normal 2 7 6" xfId="20898" xr:uid="{8487D79D-C2DA-46E1-956B-9D514886FBAD}"/>
    <cellStyle name="Normal 2 7 7" xfId="20899" xr:uid="{21FB2DB0-3C5A-479A-9204-C15579D38EDF}"/>
    <cellStyle name="Normal 2 8" xfId="20900" xr:uid="{08B4B9B7-B570-40FB-9E3F-093EE48EBACB}"/>
    <cellStyle name="Normal 2 8 2" xfId="20901" xr:uid="{57458F08-3513-4F6F-87A2-75AD0ADDA3BA}"/>
    <cellStyle name="Normal 2 8 2 2" xfId="20902" xr:uid="{73CA6650-B976-4EC0-8259-E12A8E7B4649}"/>
    <cellStyle name="Normal 2 8 2 3" xfId="20903" xr:uid="{9C5CBC99-5790-4936-BA54-395ACE6201F3}"/>
    <cellStyle name="Normal 2 8 3" xfId="20904" xr:uid="{24F63B70-3390-40DC-B0DD-917037BB6B3B}"/>
    <cellStyle name="Normal 2 8 3 2" xfId="20905" xr:uid="{6608344D-6570-420E-9FE1-FD7AEBFF28AF}"/>
    <cellStyle name="Normal 2 8 4" xfId="20906" xr:uid="{3432A6D8-7A56-4D5A-8B8B-E469E3FC97D4}"/>
    <cellStyle name="Normal 2 8 5" xfId="20907" xr:uid="{744E823B-3835-4C2B-9E70-C7D1EF5CCA7F}"/>
    <cellStyle name="Normal 2 9" xfId="20908" xr:uid="{A205A9F4-36AD-4B1A-B4B5-2284DA09ACBF}"/>
    <cellStyle name="Normal 2 9 2" xfId="20909" xr:uid="{C2FC0662-58E5-49DE-A756-88B7D544F7EC}"/>
    <cellStyle name="Normal 2 9 2 2" xfId="20910" xr:uid="{2BB970C9-3AED-4AE3-8C92-BE7AD3675CF2}"/>
    <cellStyle name="Normal 2 9 3" xfId="20911" xr:uid="{9A8BC642-6D51-4FA5-A4A4-6A479E03B0B2}"/>
    <cellStyle name="Normal 2 9 3 2" xfId="20912" xr:uid="{39AAD9C1-7F03-4919-BB52-78CF94518657}"/>
    <cellStyle name="Normal 2 9 4" xfId="20913" xr:uid="{E288FF98-6832-464A-AB7A-6079DACA5F77}"/>
    <cellStyle name="Normal 2 9 5" xfId="20914" xr:uid="{E0DF1D45-45A2-4DA7-8D83-C052B6C513AD}"/>
    <cellStyle name="Normal 2_1. UI Summary" xfId="20915" xr:uid="{7AECE35F-AC88-40F6-AC59-1E63BFFD8239}"/>
    <cellStyle name="Normal 20" xfId="20916" xr:uid="{37BD728E-AC98-4203-9067-26745AACCF44}"/>
    <cellStyle name="Normal 20 2" xfId="20917" xr:uid="{E1E18DEE-4937-4433-8031-D4FBB43AC3CB}"/>
    <cellStyle name="Normal 20 2 2" xfId="20918" xr:uid="{45BB72CD-4F21-4C95-A82E-E75B17553FB8}"/>
    <cellStyle name="Normal 20 2 2 2" xfId="20919" xr:uid="{98BFFC42-3FE0-44CE-A92D-D637B785BB8A}"/>
    <cellStyle name="Normal 20 2 3" xfId="20920" xr:uid="{C106BA88-EA51-4D4F-B0C5-6C7B0DB08EC5}"/>
    <cellStyle name="Normal 20 2 3 2" xfId="20921" xr:uid="{5A78AA81-B4C5-42B4-8935-B751E6446A65}"/>
    <cellStyle name="Normal 20 2_ACCOUNT 108030" xfId="20922" xr:uid="{993C2022-D7F4-4502-B97C-3B0D02BCBEC9}"/>
    <cellStyle name="Normal 20 3" xfId="20923" xr:uid="{8B16906B-185E-4A87-8026-EB8DF8E777E4}"/>
    <cellStyle name="Normal 20 3 2" xfId="20924" xr:uid="{E65B039F-39D2-4E4B-86F0-5BB976F569C7}"/>
    <cellStyle name="Normal 20 3 2 2" xfId="20925" xr:uid="{57DA6740-7419-4918-95BA-DADC5C210A14}"/>
    <cellStyle name="Normal 20 3 3" xfId="20926" xr:uid="{C02782B4-5BEE-43A5-A8AB-4D8E2D0FDF5A}"/>
    <cellStyle name="Normal 20 4" xfId="20927" xr:uid="{9661FE92-0CAC-4314-BEFC-E8295B7047F3}"/>
    <cellStyle name="Normal 20 4 2" xfId="20928" xr:uid="{BFCF150D-D3AA-4B72-84B9-0068E74CCD28}"/>
    <cellStyle name="Normal 20 4 2 2" xfId="20929" xr:uid="{24BF9A40-9EC3-41D2-9CB4-98C6F40204EF}"/>
    <cellStyle name="Normal 20 4 3" xfId="20930" xr:uid="{54E1E24B-B9FA-485D-A989-E08D364D7706}"/>
    <cellStyle name="Normal 20 5" xfId="20931" xr:uid="{C5DD6CCA-E9EE-456F-A5C6-6C5A4247640A}"/>
    <cellStyle name="Normal 20 6" xfId="20932" xr:uid="{0453D811-5B0D-4D24-8DE9-B1C93D39535D}"/>
    <cellStyle name="Normal 20 6 2" xfId="20933" xr:uid="{D0541F26-2B37-431E-8B32-754766E62E53}"/>
    <cellStyle name="Normal 20 7" xfId="20934" xr:uid="{120AFED7-E257-4401-B66C-44511C001D1C}"/>
    <cellStyle name="Normal 20 7 2" xfId="20935" xr:uid="{265BCED3-69D2-48EB-9B04-A9FBFA5976DB}"/>
    <cellStyle name="Normal 20_ACCOUNT 108030" xfId="20936" xr:uid="{81E14D61-445D-42E6-9830-D158396DFEAC}"/>
    <cellStyle name="Normal 200" xfId="20937" xr:uid="{D7B6B411-D7BF-4587-8DF6-4496AE8D928E}"/>
    <cellStyle name="Normal 201" xfId="20938" xr:uid="{EA52053A-A29D-4210-8C9C-1BBA51EB71D5}"/>
    <cellStyle name="Normal 202" xfId="20939" xr:uid="{D77C4DE4-D7E2-4B60-8AA0-433A7D3CC150}"/>
    <cellStyle name="Normal 203" xfId="20940" xr:uid="{89D3E71A-A6B8-4487-AE45-F6011B7D4E46}"/>
    <cellStyle name="Normal 204" xfId="20941" xr:uid="{67687005-C2B3-4AB9-B8A7-41F6F5B71E8E}"/>
    <cellStyle name="Normal 205" xfId="20942" xr:uid="{8873B9EB-EDA3-4B08-B6A7-9E0BF44C2B2F}"/>
    <cellStyle name="Normal 206" xfId="20943" xr:uid="{1DB725FE-DB2D-418D-8EAB-B2A0AE56B260}"/>
    <cellStyle name="Normal 207" xfId="20944" xr:uid="{15D465A9-D610-42FA-886C-26BB07F7D86C}"/>
    <cellStyle name="Normal 208" xfId="20945" xr:uid="{3B8C4025-DE9F-4295-9BF2-E4D07EE11807}"/>
    <cellStyle name="Normal 209" xfId="20946" xr:uid="{76D2374F-9DB4-44AD-8FDE-BEEEC817A66F}"/>
    <cellStyle name="Normal 21" xfId="20947" xr:uid="{0E17FF85-E4B4-4DBA-83E2-0FF3993FB9FE}"/>
    <cellStyle name="Normal 21 2" xfId="20948" xr:uid="{E0B91E87-A5BC-4EFD-8846-2849FD8C3C73}"/>
    <cellStyle name="Normal 21 2 2" xfId="20949" xr:uid="{A0FA4D7F-E278-42A7-A1F1-DB548EA80F4E}"/>
    <cellStyle name="Normal 21 2 2 2" xfId="20950" xr:uid="{EE601E87-31A0-4D7D-9744-3784FFD3D0EB}"/>
    <cellStyle name="Normal 21 2 3" xfId="20951" xr:uid="{2561F7D6-8273-4902-84F5-1D4E3CDCC14A}"/>
    <cellStyle name="Normal 21 2 3 2" xfId="20952" xr:uid="{AAD4A972-A939-49F4-9319-5FC176891AED}"/>
    <cellStyle name="Normal 21 2_ACCOUNT 108030" xfId="20953" xr:uid="{AA73817D-7C30-43FA-A0FD-810F77EC815C}"/>
    <cellStyle name="Normal 21 3" xfId="20954" xr:uid="{700B093E-71F6-464C-8807-7A51D59D581F}"/>
    <cellStyle name="Normal 21 3 2" xfId="20955" xr:uid="{9F2CABC1-1657-46D6-94B4-901B85DEE494}"/>
    <cellStyle name="Normal 21 3 2 2" xfId="20956" xr:uid="{A6391C78-CC18-41F1-B840-CA649D30BCF0}"/>
    <cellStyle name="Normal 21 3 3" xfId="20957" xr:uid="{DD1D1AE2-015B-4F4A-94F0-ABD47A00825F}"/>
    <cellStyle name="Normal 21 3_ACCOUNT 108030" xfId="20958" xr:uid="{B3773706-5CA8-4E00-A914-5756FC9E0315}"/>
    <cellStyle name="Normal 21 4" xfId="20959" xr:uid="{6171654C-E07D-414B-B178-8DDA75B91B1B}"/>
    <cellStyle name="Normal 21 4 2" xfId="20960" xr:uid="{9BDF7707-7CBF-4E76-AE6C-FC28D50F54C4}"/>
    <cellStyle name="Normal 21 4 2 2" xfId="20961" xr:uid="{D949E7D5-5ACD-4D9E-BDAC-9AE008ADDA35}"/>
    <cellStyle name="Normal 21 4 3" xfId="20962" xr:uid="{D9018D25-198D-48B2-8F36-ADB4FF101254}"/>
    <cellStyle name="Normal 21 5" xfId="20963" xr:uid="{36389D98-B36A-4C6A-9109-3350E04B67C2}"/>
    <cellStyle name="Normal 21 6" xfId="20964" xr:uid="{833E65F4-46E6-4B40-A7FD-85FCBE5F219A}"/>
    <cellStyle name="Normal 21 6 2" xfId="20965" xr:uid="{AD05B784-0604-4139-81F9-6D3D2B5712B1}"/>
    <cellStyle name="Normal 21 7" xfId="20966" xr:uid="{2B234942-00A8-472C-85D1-3BAC8214940B}"/>
    <cellStyle name="Normal 21 7 2" xfId="20967" xr:uid="{A3413CDD-C9B0-43C0-BDF1-38B89FFB5DC3}"/>
    <cellStyle name="Normal 21_ACCOUNT 108030" xfId="20968" xr:uid="{783398DB-3BD5-474D-845A-E93D0AA824C4}"/>
    <cellStyle name="Normal 210" xfId="20969" xr:uid="{E7BACF75-B7E0-4A49-AF94-324EEBF2723C}"/>
    <cellStyle name="Normal 211" xfId="20970" xr:uid="{F4F13ADB-6F98-406E-806C-F6E8217D4A54}"/>
    <cellStyle name="Normal 212" xfId="20971" xr:uid="{8B3B0191-3EE7-4ADA-885E-72741CCAA50D}"/>
    <cellStyle name="Normal 213" xfId="20972" xr:uid="{07B94BE0-10EA-4083-AF37-1E8298AE1497}"/>
    <cellStyle name="Normal 214" xfId="20973" xr:uid="{2DC1C3C4-1D31-4CCE-9A60-950F533BD498}"/>
    <cellStyle name="Normal 215" xfId="20974" xr:uid="{5CF778A8-BAF4-49A7-A920-906B802CCB98}"/>
    <cellStyle name="Normal 216" xfId="20975" xr:uid="{C11E9F3B-7B9D-4623-B5A9-E0FF6EE16143}"/>
    <cellStyle name="Normal 217" xfId="20976" xr:uid="{9989146A-1F8D-4E78-825D-F5885184DF92}"/>
    <cellStyle name="Normal 218" xfId="20977" xr:uid="{1EBB727A-25DB-4B71-AA17-A66267C31307}"/>
    <cellStyle name="Normal 219" xfId="20978" xr:uid="{06545A2E-0440-4509-9B80-8002CC86E20B}"/>
    <cellStyle name="Normal 22" xfId="20979" xr:uid="{A2EB0387-5715-4168-8BBA-9193AE01F47B}"/>
    <cellStyle name="Normal 22 2" xfId="20980" xr:uid="{CA2AF75E-89F5-4029-82E9-B8F4A4B79F81}"/>
    <cellStyle name="Normal 22 2 2" xfId="20981" xr:uid="{95B3C28B-C09D-49C8-9788-B4CC6849819B}"/>
    <cellStyle name="Normal 22 2 2 2" xfId="20982" xr:uid="{AB881178-4919-4C5A-B38A-75C14B28A1D7}"/>
    <cellStyle name="Normal 22 2 3" xfId="20983" xr:uid="{36EB7D63-33F9-4DD6-9D45-BC2353471D91}"/>
    <cellStyle name="Normal 22 2_ACCOUNT 108030" xfId="20984" xr:uid="{2B33F631-3752-4FE9-ABD5-4CC117F90B9B}"/>
    <cellStyle name="Normal 22 3" xfId="20985" xr:uid="{27946820-6C17-4DBD-AAF2-8C5798DAC014}"/>
    <cellStyle name="Normal 22 3 2" xfId="20986" xr:uid="{8EC27208-CF2D-4154-82C5-98ADDE7BFFC7}"/>
    <cellStyle name="Normal 22 3 2 2" xfId="20987" xr:uid="{D91ABB9B-C07C-4941-A58D-971113900E07}"/>
    <cellStyle name="Normal 22 3 3" xfId="20988" xr:uid="{12C41A44-03BF-4915-8912-1C190671CC79}"/>
    <cellStyle name="Normal 22 4" xfId="20989" xr:uid="{85A42074-CDA2-4934-8BDD-651CD3D12C6B}"/>
    <cellStyle name="Normal 22 5" xfId="20990" xr:uid="{D47CC827-88CD-42A7-9DB2-BE45A3F08107}"/>
    <cellStyle name="Normal 22 5 2" xfId="20991" xr:uid="{6679B498-A62B-4CAC-8BA1-C92BD9493F8C}"/>
    <cellStyle name="Normal 22 6" xfId="20992" xr:uid="{AA6AA1CC-168F-4D14-8BE4-1DAFCA6D9F95}"/>
    <cellStyle name="Normal 22 6 2" xfId="20993" xr:uid="{210FCE71-FA5F-4BA4-A52B-5E22FE1E4D18}"/>
    <cellStyle name="Normal 22_ACCOUNT 108030" xfId="20994" xr:uid="{D131F253-E56C-4E70-8618-1EA8B73A0414}"/>
    <cellStyle name="Normal 220" xfId="20995" xr:uid="{A14F2401-53B8-436E-8695-2B5FE1C76123}"/>
    <cellStyle name="Normal 220 2" xfId="20996" xr:uid="{339C728D-12CF-41C1-B45A-5D03E29A96A8}"/>
    <cellStyle name="Normal 221" xfId="20997" xr:uid="{2ECB73B8-C282-416B-A23E-248EC982A053}"/>
    <cellStyle name="Normal 221 2" xfId="20998" xr:uid="{24D4D5A1-F679-4FD9-A534-730E2FA794AC}"/>
    <cellStyle name="Normal 222" xfId="20999" xr:uid="{AF3E5C32-440F-48D0-AE45-F0FB4FEC142D}"/>
    <cellStyle name="Normal 223" xfId="21000" xr:uid="{F838EF57-3AC6-437F-975A-840335DF9408}"/>
    <cellStyle name="Normal 224" xfId="21001" xr:uid="{72B87FD6-98E8-422E-A56C-602ABE34533B}"/>
    <cellStyle name="Normal 225" xfId="21002" xr:uid="{C40B7AC7-2DF5-466D-8B52-CE3819ABC92D}"/>
    <cellStyle name="Normal 226" xfId="21003" xr:uid="{605CC81F-94F5-4D14-8BB2-6A4818AB2B38}"/>
    <cellStyle name="Normal 227" xfId="21004" xr:uid="{CC13D9F9-A576-408E-8877-AAB345CE7666}"/>
    <cellStyle name="Normal 228" xfId="21005" xr:uid="{1FD1B914-6DA9-4097-A95D-9B551F150918}"/>
    <cellStyle name="Normal 229" xfId="21006" xr:uid="{6E0DC4C7-565D-4550-BA30-3226F00A8777}"/>
    <cellStyle name="Normal 229 2" xfId="21007" xr:uid="{761F5695-37A8-480B-93F6-72914658D5BE}"/>
    <cellStyle name="Normal 23" xfId="21008" xr:uid="{E03316C6-4276-4E34-BA84-E1C08CB4C868}"/>
    <cellStyle name="Normal 23 2" xfId="21009" xr:uid="{80EFAAF3-FE93-4DE9-90A5-D06DD7D11043}"/>
    <cellStyle name="Normal 23 2 2" xfId="21010" xr:uid="{39C7F95D-787F-4794-BADA-F815B2784A75}"/>
    <cellStyle name="Normal 23 2 2 2" xfId="21011" xr:uid="{A6854800-C39C-4292-BA35-65122BD6329A}"/>
    <cellStyle name="Normal 23 2 3" xfId="21012" xr:uid="{6DB45B39-5753-495D-834D-F1156CF57FCE}"/>
    <cellStyle name="Normal 23 2_ACCOUNT 108030" xfId="21013" xr:uid="{6E83A114-F46C-431E-99A7-369B4A1ED50A}"/>
    <cellStyle name="Normal 23 3" xfId="21014" xr:uid="{8486FA74-62F6-444D-8F29-6D21DD404545}"/>
    <cellStyle name="Normal 23 3 2" xfId="21015" xr:uid="{A973F71D-434A-41F6-9FAD-8F3B3795A0FA}"/>
    <cellStyle name="Normal 23 4" xfId="21016" xr:uid="{D4F3D333-FCC3-4245-B5ED-C05D5889F1D7}"/>
    <cellStyle name="Normal 23 4 2" xfId="21017" xr:uid="{34F9EABC-94FB-418D-8A43-B744CBBDC3AE}"/>
    <cellStyle name="Normal 23_ACCOUNT 108030" xfId="21018" xr:uid="{576FB97D-AF07-412E-BDF6-568E8A776B44}"/>
    <cellStyle name="Normal 230" xfId="21019" xr:uid="{72594994-61F0-4487-A84D-C02B1CCA817E}"/>
    <cellStyle name="Normal 230 2" xfId="21020" xr:uid="{CAF89B8F-557E-4175-9EE5-82AF0AC37041}"/>
    <cellStyle name="Normal 231" xfId="21021" xr:uid="{F4CF9706-C50F-4D36-85A1-37E8955E6579}"/>
    <cellStyle name="Normal 231 2" xfId="21022" xr:uid="{6B446B8F-676D-4D10-A2BF-035880B55CBF}"/>
    <cellStyle name="Normal 232" xfId="21023" xr:uid="{69A5099E-C59D-4301-A79F-8C8CAA2C93F3}"/>
    <cellStyle name="Normal 232 2" xfId="21024" xr:uid="{7D6D9AE4-A671-4A55-81D8-C9B6A8272702}"/>
    <cellStyle name="Normal 233" xfId="21025" xr:uid="{B5045220-047C-4A7A-80C6-456ABDAF2FEE}"/>
    <cellStyle name="Normal 233 2" xfId="21026" xr:uid="{A7C5109E-7155-41C0-9B8B-8917BF2783FA}"/>
    <cellStyle name="Normal 234" xfId="21027" xr:uid="{D9F3F07B-82F1-46CC-9B6E-ECF6377418FF}"/>
    <cellStyle name="Normal 234 2" xfId="21028" xr:uid="{042D865F-A7EB-4208-9031-7ED5E6A432AC}"/>
    <cellStyle name="Normal 235" xfId="21029" xr:uid="{82BAB02E-C37E-4295-9143-1733C976C243}"/>
    <cellStyle name="Normal 235 2" xfId="21030" xr:uid="{4C7DB572-467F-4AD1-BF3D-8DBB10FB5D78}"/>
    <cellStyle name="Normal 236" xfId="21031" xr:uid="{974D65CE-BE0C-443A-9773-B1BBFED3F186}"/>
    <cellStyle name="Normal 236 2" xfId="21032" xr:uid="{80944514-A3D4-4F4C-A47A-D51C0BFD70D0}"/>
    <cellStyle name="Normal 237" xfId="21033" xr:uid="{5607593C-D189-4098-91F3-88722BA323BB}"/>
    <cellStyle name="Normal 238" xfId="21034" xr:uid="{20E9F293-123B-4D9D-BE0C-D013E9E49CFA}"/>
    <cellStyle name="Normal 239" xfId="21035" xr:uid="{AE553443-A77F-4440-8FBB-2B4BDC5FCBD3}"/>
    <cellStyle name="Normal 24" xfId="21036" xr:uid="{5C5821A9-ED18-4A2D-B6DD-DC30F938F1C0}"/>
    <cellStyle name="Normal 24 2" xfId="21037" xr:uid="{F62593DA-B593-40E6-8536-E87F94A4FB89}"/>
    <cellStyle name="Normal 24 2 2" xfId="21038" xr:uid="{20DA5526-75F5-4DAB-9CD7-685B031C987A}"/>
    <cellStyle name="Normal 24 3" xfId="21039" xr:uid="{AE1C2F69-7040-4CB2-B9E5-9FF596332F45}"/>
    <cellStyle name="Normal 24_ACCOUNT 108030" xfId="21040" xr:uid="{773BE8EE-B88A-474B-B6B6-D18F5781AAA7}"/>
    <cellStyle name="Normal 240" xfId="21041" xr:uid="{7443352A-134B-4D38-B23F-AC0914700411}"/>
    <cellStyle name="Normal 241" xfId="21042" xr:uid="{E1477E26-F95F-420E-B794-F26AEC7A7368}"/>
    <cellStyle name="Normal 242" xfId="21043" xr:uid="{75D4DFAE-C3B2-4386-8D3E-710F46D5FC83}"/>
    <cellStyle name="Normal 243" xfId="21044" xr:uid="{2B5C284F-0995-4913-9529-15272BCF4E6C}"/>
    <cellStyle name="Normal 244" xfId="21045" xr:uid="{5F22FB34-A70E-4F07-9D5C-47168199A35B}"/>
    <cellStyle name="Normal 245" xfId="21046" xr:uid="{849CC02B-9E4C-4F52-B72A-7AA1DA50C53D}"/>
    <cellStyle name="Normal 246" xfId="21047" xr:uid="{2D93AA9B-98D0-44B5-9406-54ACE800B12A}"/>
    <cellStyle name="Normal 247" xfId="21048" xr:uid="{E780F094-27CE-41FF-B52B-84995815EE8E}"/>
    <cellStyle name="Normal 247 2" xfId="21049" xr:uid="{E7A6E546-7A7A-406B-960D-B2EF7BE06E72}"/>
    <cellStyle name="Normal 248" xfId="21050" xr:uid="{55481E7A-665F-4351-9410-09CADA11A5F2}"/>
    <cellStyle name="Normal 249" xfId="21051" xr:uid="{5F68D16E-B858-4B0D-AC4E-0AD8C300BC13}"/>
    <cellStyle name="Normal 25" xfId="21052" xr:uid="{0D1081CF-C50D-450C-8F5D-C49160F02F9B}"/>
    <cellStyle name="Normal 25 2" xfId="21053" xr:uid="{308A4E46-B443-4DAD-899A-F15DB50C61C9}"/>
    <cellStyle name="Normal 25 2 2" xfId="21054" xr:uid="{18CD5192-48BB-49B6-AA34-A96DCBFF184B}"/>
    <cellStyle name="Normal 25 2 3" xfId="21055" xr:uid="{C5AE9BF3-0CA3-4663-A598-7AD1AF74D440}"/>
    <cellStyle name="Normal 25 3" xfId="21056" xr:uid="{E37A380F-2AD9-4B17-AEF6-9F5EE34A2276}"/>
    <cellStyle name="Normal 25 3 2" xfId="21057" xr:uid="{20C8B931-5E52-48B6-BFDF-E45A9D44D0F5}"/>
    <cellStyle name="Normal 25 3 3" xfId="21058" xr:uid="{5053FDD5-AA5A-4C9C-99A5-9595DE642098}"/>
    <cellStyle name="Normal 25 4" xfId="21059" xr:uid="{5D5E63AA-31EB-4EF3-B062-B71F5C341AED}"/>
    <cellStyle name="Normal 25 5" xfId="21060" xr:uid="{02F79704-2A20-495D-B172-C3B0B66B1E0B}"/>
    <cellStyle name="Normal 25_ACCOUNT 108030" xfId="21061" xr:uid="{4F3C6CF7-656E-4D77-9F16-A6D0C25AAE4F}"/>
    <cellStyle name="Normal 250" xfId="21062" xr:uid="{AC0E20FB-2908-4CCA-8A22-DFE5DEDD0CA8}"/>
    <cellStyle name="Normal 251" xfId="21063" xr:uid="{CB8F9ACB-EB50-41CF-8031-D93F011D74FD}"/>
    <cellStyle name="Normal 252" xfId="21064" xr:uid="{B8AD3E40-13EB-4C49-A3EA-030DC3E2122D}"/>
    <cellStyle name="Normal 253" xfId="21065" xr:uid="{AEE27C1D-B3EE-4054-B61F-B54A1ED645EF}"/>
    <cellStyle name="Normal 253 2" xfId="21066" xr:uid="{7BDF2D7D-AE44-4B18-993C-F2C4B52BAB83}"/>
    <cellStyle name="Normal 254" xfId="21067" xr:uid="{838AAF5D-4505-4D94-B567-8F1A425F6D0B}"/>
    <cellStyle name="Normal 254 2" xfId="21068" xr:uid="{A4913DE1-C106-4B40-AC5F-3CF025BD4CAC}"/>
    <cellStyle name="Normal 255" xfId="21069" xr:uid="{FA358C49-A48D-4385-8727-0B7D3702F405}"/>
    <cellStyle name="Normal 255 2" xfId="21070" xr:uid="{0E00D8E5-ABA3-4032-BE26-374B7808E6A6}"/>
    <cellStyle name="Normal 256" xfId="21071" xr:uid="{67562D46-C490-4EA8-A691-6A90FE2F1562}"/>
    <cellStyle name="Normal 256 2" xfId="21072" xr:uid="{934EF34C-8510-4A97-8A4F-62E56A27850C}"/>
    <cellStyle name="Normal 257" xfId="21073" xr:uid="{8A4876A6-D1FE-4388-8AA8-22D46B0FF6CE}"/>
    <cellStyle name="Normal 257 2" xfId="21074" xr:uid="{A33986B8-9697-4001-8C19-1F6C5F4701F5}"/>
    <cellStyle name="Normal 258" xfId="21075" xr:uid="{D2550A23-7215-4167-B31A-649AD4F800C0}"/>
    <cellStyle name="Normal 258 2" xfId="21076" xr:uid="{46F07B7D-681D-44FD-8F67-213DFF86A91D}"/>
    <cellStyle name="Normal 259" xfId="21077" xr:uid="{453DB875-2EDC-43CB-ADDC-EA134F6E27F2}"/>
    <cellStyle name="Normal 259 2" xfId="21078" xr:uid="{BC4DECC0-B289-43D7-8995-02D2AF215953}"/>
    <cellStyle name="Normal 26" xfId="21079" xr:uid="{28C1EEA9-2D19-4A39-8E01-930453C08DCE}"/>
    <cellStyle name="Normal 26 2" xfId="21080" xr:uid="{0E2CE1D5-8D8D-4B8F-A343-926A8563C98C}"/>
    <cellStyle name="Normal 26 2 2" xfId="21081" xr:uid="{5808147B-018B-4AB1-9A8D-CA4EF2C11141}"/>
    <cellStyle name="Normal 26 2 3" xfId="21082" xr:uid="{444F2845-BD4C-466A-912E-A5B542B16F25}"/>
    <cellStyle name="Normal 26 3" xfId="21083" xr:uid="{8C506CEC-2028-4A38-9004-734315BB6D58}"/>
    <cellStyle name="Normal 26 3 2" xfId="21084" xr:uid="{9A749093-3894-4E26-A7F5-89101A05D25D}"/>
    <cellStyle name="Normal 26 3 3" xfId="21085" xr:uid="{ABDEF3BB-ACDA-4C95-A38A-84226164DB38}"/>
    <cellStyle name="Normal 26 4" xfId="21086" xr:uid="{3254DFE9-FBB1-4BBA-9679-D9F209494FEA}"/>
    <cellStyle name="Normal 26 5" xfId="21087" xr:uid="{119B3058-F8D9-44DB-B96F-71D3EB012487}"/>
    <cellStyle name="Normal 26_ACCOUNT 108030" xfId="21088" xr:uid="{36AEF206-4442-4592-8DC0-FACE16FCDBC5}"/>
    <cellStyle name="Normal 260" xfId="21089" xr:uid="{9A12AB53-C982-4303-9547-CF3D4DE6D3FA}"/>
    <cellStyle name="Normal 261" xfId="21090" xr:uid="{808A5B4F-5338-46AA-96D6-385B857B2DD6}"/>
    <cellStyle name="Normal 262" xfId="21091" xr:uid="{48DE1F77-82A4-4316-9FCC-2A6889505C89}"/>
    <cellStyle name="Normal 263" xfId="21092" xr:uid="{22EF754A-19A6-43AA-B311-DBBA4895CC84}"/>
    <cellStyle name="Normal 264" xfId="21093" xr:uid="{D7EB88E3-6FA3-4070-987F-E87E3AE76E4C}"/>
    <cellStyle name="Normal 265" xfId="21094" xr:uid="{63859E52-E0CE-470A-8E2F-FCCEEF646701}"/>
    <cellStyle name="Normal 266" xfId="21095" xr:uid="{1FEEC190-7AC1-4ACE-BA92-0A67DBC89BE3}"/>
    <cellStyle name="Normal 267" xfId="21096" xr:uid="{9F689B0E-F136-448B-8425-BF21F6D4A0FF}"/>
    <cellStyle name="Normal 268" xfId="21097" xr:uid="{1CC16C06-CEE7-43FC-98F2-44A6985E9D89}"/>
    <cellStyle name="Normal 269" xfId="21098" xr:uid="{A549A1BB-5FCF-4D9B-A5C4-8103AB2140DC}"/>
    <cellStyle name="Normal 27" xfId="21099" xr:uid="{E26641B5-D543-4855-81C4-1E28A594A728}"/>
    <cellStyle name="Normal 27 2" xfId="21100" xr:uid="{14A007C4-AE91-4DA5-AB6A-7EBD6412A127}"/>
    <cellStyle name="Normal 27 2 2" xfId="21101" xr:uid="{28D81825-605C-4114-BA7D-6C0DDC1A1EE9}"/>
    <cellStyle name="Normal 27 2 3" xfId="21102" xr:uid="{2A81BFAD-E7A7-4B4A-8860-2A247CDF7965}"/>
    <cellStyle name="Normal 27 3" xfId="21103" xr:uid="{36ADA44D-3172-4FF0-ABC1-51F198356719}"/>
    <cellStyle name="Normal 27 3 2" xfId="21104" xr:uid="{AC919021-C9FC-441F-B124-BC3EE8236B60}"/>
    <cellStyle name="Normal 27 3 3" xfId="21105" xr:uid="{E37DD554-6512-4473-B96A-CF6FF27AC149}"/>
    <cellStyle name="Normal 27 4" xfId="21106" xr:uid="{43F8BF9E-A7E6-4EC7-8D82-B94FA4A02089}"/>
    <cellStyle name="Normal 27 5" xfId="21107" xr:uid="{E7055493-4A22-4E4A-826F-E9B0FB568594}"/>
    <cellStyle name="Normal 27_ACCOUNT 108030" xfId="21108" xr:uid="{B449E0EB-B33A-486E-86E2-19AAEB6DDDE6}"/>
    <cellStyle name="Normal 270" xfId="21109" xr:uid="{7796E03D-E5B1-4A20-898B-0D2AF8249792}"/>
    <cellStyle name="Normal 271" xfId="21110" xr:uid="{8DB24F42-BC20-4761-9239-3ABF65D9AC04}"/>
    <cellStyle name="Normal 272" xfId="21111" xr:uid="{0EE61615-28D7-422D-917E-B6CFC8EE059A}"/>
    <cellStyle name="Normal 273" xfId="21112" xr:uid="{DCB2E300-DC4F-430F-9E76-334F5A69BEB5}"/>
    <cellStyle name="Normal 274" xfId="21113" xr:uid="{B8E5B64A-6738-4BD9-81CD-14D7EFF39C0E}"/>
    <cellStyle name="Normal 275" xfId="21114" xr:uid="{EDBCC0B0-2D7C-4408-BC94-CFE01DABCCE4}"/>
    <cellStyle name="Normal 276" xfId="21115" xr:uid="{CF639E1B-A985-43CB-8430-9EC1899CC154}"/>
    <cellStyle name="Normal 277" xfId="21116" xr:uid="{FF9BCFE5-6381-4C0A-A890-0FD3F1B20D3F}"/>
    <cellStyle name="Normal 278" xfId="21117" xr:uid="{C7BB2780-502E-4D2A-A9DA-5591A61B29B6}"/>
    <cellStyle name="Normal 279" xfId="21118" xr:uid="{FA78C7FF-2067-4F81-BA8F-B20BD3311FAA}"/>
    <cellStyle name="Normal 28" xfId="21119" xr:uid="{F5B11CFB-8E04-417E-AB7D-6D197F2C35DE}"/>
    <cellStyle name="Normal 28 2" xfId="21120" xr:uid="{EAD8F5DB-68A3-4E79-8C1E-1F53D2A3D135}"/>
    <cellStyle name="Normal 28 2 2" xfId="21121" xr:uid="{A031C7BF-BF32-483A-850E-230A88C84427}"/>
    <cellStyle name="Normal 28 2 2 2" xfId="21122" xr:uid="{30897CF5-E546-46AE-AB37-DCE7954B2B9A}"/>
    <cellStyle name="Normal 28 2 3" xfId="21123" xr:uid="{FE303929-8E74-42C0-9334-E80D88E02E1F}"/>
    <cellStyle name="Normal 28 2_ACCOUNT 108030" xfId="21124" xr:uid="{6C80F128-4F7D-43E8-BB74-2E7CF90A0D67}"/>
    <cellStyle name="Normal 28 3" xfId="21125" xr:uid="{DD6E8470-2384-4E1F-A5CD-7D3BD47DF48F}"/>
    <cellStyle name="Normal 28 3 2" xfId="21126" xr:uid="{D47015D3-46E2-4ADF-8608-7892EBEE3D34}"/>
    <cellStyle name="Normal 28 3 3" xfId="21127" xr:uid="{45DA034B-7C70-497E-8F4D-8ADE587C4F77}"/>
    <cellStyle name="Normal 28 4" xfId="21128" xr:uid="{5CDB61A4-D945-47FC-9C2C-4B1F32527EF8}"/>
    <cellStyle name="Normal 28 5" xfId="21129" xr:uid="{9236D6DB-D03B-4917-B827-BA3DFDB2DEA4}"/>
    <cellStyle name="Normal 28_ACCOUNT 108030" xfId="21130" xr:uid="{25917CC4-4480-485B-84D1-0F309636A018}"/>
    <cellStyle name="Normal 280" xfId="21131" xr:uid="{13E2C6D5-1638-49C4-AF03-E7FB1C807ADB}"/>
    <cellStyle name="Normal 281" xfId="21132" xr:uid="{DF289D41-3E84-4A4D-AB73-7AEED9390CA9}"/>
    <cellStyle name="Normal 282" xfId="21133" xr:uid="{11E3431B-5A2E-44BE-BF7E-68FECD6ACD99}"/>
    <cellStyle name="Normal 283" xfId="21134" xr:uid="{1E7EA3B4-3DE7-48A6-A6FA-AF77D39CF60B}"/>
    <cellStyle name="Normal 284" xfId="21135" xr:uid="{C8BA9B46-B169-44B7-A951-802C7A4EBEC4}"/>
    <cellStyle name="Normal 285" xfId="21136" xr:uid="{C57A7B27-35B8-48EC-B968-13E2D687AC82}"/>
    <cellStyle name="Normal 286" xfId="21137" xr:uid="{EE200D06-DDE2-433B-8322-42E7135E5FC3}"/>
    <cellStyle name="Normal 287" xfId="21138" xr:uid="{B80D95A1-E405-40D7-A468-EB9B10638ADE}"/>
    <cellStyle name="Normal 288" xfId="21139" xr:uid="{70CC4423-2173-4AE9-9D84-ED88EF5347BD}"/>
    <cellStyle name="Normal 289" xfId="21140" xr:uid="{AA816DB0-1134-4C38-B0AA-B0CD5B01FAA9}"/>
    <cellStyle name="Normal 289 2" xfId="21141" xr:uid="{34A6E151-35B2-4BDC-8193-C7DFF91DCAAA}"/>
    <cellStyle name="Normal 29" xfId="21142" xr:uid="{E86E5957-A38E-44D0-A17E-2694A871F5DA}"/>
    <cellStyle name="Normal 29 2" xfId="21143" xr:uid="{C2192BF2-EAC0-487E-80B8-8B0D161E8BDF}"/>
    <cellStyle name="Normal 29 2 2" xfId="21144" xr:uid="{D053703F-25CE-408D-A720-63D7B4381F5C}"/>
    <cellStyle name="Normal 29 2 3" xfId="21145" xr:uid="{0BC43937-634E-4791-8319-EC6E6D9EA8AC}"/>
    <cellStyle name="Normal 29 2_ACCOUNT 108030" xfId="21146" xr:uid="{1A832113-C527-4565-821E-BCEBA9AA1770}"/>
    <cellStyle name="Normal 29 3" xfId="21147" xr:uid="{3CCD2395-CAD6-46F3-8AE3-87EA51BEB0F9}"/>
    <cellStyle name="Normal 29 3 2" xfId="21148" xr:uid="{44092E4E-308D-42BA-B7C0-A8EBDC56B292}"/>
    <cellStyle name="Normal 29 4" xfId="21149" xr:uid="{CA58E523-8B7E-421C-83C6-84B9772F443C}"/>
    <cellStyle name="Normal 29 5" xfId="21150" xr:uid="{5E098BBE-A9B6-411E-8238-CD63DAC6961E}"/>
    <cellStyle name="Normal 29_ACCOUNT 108030" xfId="21151" xr:uid="{30FC01E6-151B-4982-81FB-EFC8672270DC}"/>
    <cellStyle name="Normal 290" xfId="21152" xr:uid="{7F7C4107-23BC-4729-965E-78C5653E1D3E}"/>
    <cellStyle name="Normal 290 2" xfId="21153" xr:uid="{C457785E-523A-48BB-B7D1-A0F1B5E90485}"/>
    <cellStyle name="Normal 291" xfId="21154" xr:uid="{65A9797B-74E2-4C52-A713-DA808AB43B4A}"/>
    <cellStyle name="Normal 292" xfId="21155" xr:uid="{257EED02-05E0-4872-819A-37F286CE342F}"/>
    <cellStyle name="Normal 293" xfId="21156" xr:uid="{D971625B-90CD-4BE0-BE2F-411AD8BFCE85}"/>
    <cellStyle name="Normal 294" xfId="21157" xr:uid="{1B97F92B-FAAE-49D6-8CEE-D0C49328AF96}"/>
    <cellStyle name="Normal 295" xfId="21158" xr:uid="{333E8836-EFE7-45A9-9E6A-6927E3490DC2}"/>
    <cellStyle name="Normal 296" xfId="21159" xr:uid="{7D86C1E4-182F-460A-B466-309139D99B97}"/>
    <cellStyle name="Normal 297" xfId="21160" xr:uid="{7AB14F6B-1697-40C0-9CF5-4D86CF62C118}"/>
    <cellStyle name="Normal 298" xfId="21161" xr:uid="{71645F48-696E-4F9C-B224-5CB4BF5B37FA}"/>
    <cellStyle name="Normal 299" xfId="21162" xr:uid="{52A369C1-F02C-4A74-B6D6-4AA2FDFB9949}"/>
    <cellStyle name="Normal 3" xfId="6" xr:uid="{00000000-0005-0000-0000-000011000000}"/>
    <cellStyle name="Normal 3 10" xfId="21163" xr:uid="{A86F0D83-8326-4A1F-BC92-2A74A9E1BB55}"/>
    <cellStyle name="Normal 3 11" xfId="21164" xr:uid="{7D40E4EA-4D81-40D7-BEB6-311D273DB2FB}"/>
    <cellStyle name="Normal 3 11 2" xfId="21165" xr:uid="{C64EE64A-41A6-4F10-8AC4-F79BEA57791A}"/>
    <cellStyle name="Normal 3 11 2 2" xfId="21166" xr:uid="{4E5AC009-D76E-4DFB-A53F-E7AFD6B8D119}"/>
    <cellStyle name="Normal 3 11 3" xfId="21167" xr:uid="{87748A3A-33A2-456B-B3D2-11345D887FBE}"/>
    <cellStyle name="Normal 3 12" xfId="21168" xr:uid="{958313ED-DC3D-4B24-A218-B885403805F5}"/>
    <cellStyle name="Normal 3 12 2" xfId="21169" xr:uid="{5C49CD3A-517E-4321-A252-7ACFD97DB2D5}"/>
    <cellStyle name="Normal 3 12 2 2" xfId="21170" xr:uid="{D8FC4901-1E4C-4434-A76D-A354B3666566}"/>
    <cellStyle name="Normal 3 12 3" xfId="21171" xr:uid="{A9EB884A-D4A0-4E0F-B363-5E99543393F9}"/>
    <cellStyle name="Normal 3 13" xfId="21172" xr:uid="{07A6DB57-4A85-4CCD-B9AF-1773D8F2A7BC}"/>
    <cellStyle name="Normal 3 13 2" xfId="21173" xr:uid="{4622BFE3-B382-4DB0-BDA3-4059925A6FC3}"/>
    <cellStyle name="Normal 3 13 2 2" xfId="21174" xr:uid="{2426AD53-4A35-44A6-A2F8-4F36D2F22DF7}"/>
    <cellStyle name="Normal 3 13 3" xfId="21175" xr:uid="{15169951-2497-4051-BE51-AA27C604508C}"/>
    <cellStyle name="Normal 3 14" xfId="21176" xr:uid="{5D8D3C9F-28EB-4642-BD08-130BD9400D4B}"/>
    <cellStyle name="Normal 3 14 2" xfId="21177" xr:uid="{7415D38D-23FB-49C5-916D-B2FEF27DABBF}"/>
    <cellStyle name="Normal 3 15" xfId="21178" xr:uid="{1862670B-418A-4553-8AEE-3F84A3390B56}"/>
    <cellStyle name="Normal 3 15 2" xfId="21179" xr:uid="{A21D8A51-9247-43A3-B10E-EAD5303E77DB}"/>
    <cellStyle name="Normal 3 16" xfId="21180" xr:uid="{5AB70CED-2DFD-45E1-80E2-80EA2D712211}"/>
    <cellStyle name="Normal 3 16 2" xfId="21181" xr:uid="{7857CF06-3109-4CFB-8AB2-C095D7400F29}"/>
    <cellStyle name="Normal 3 17" xfId="21182" xr:uid="{DAF955D7-619A-4599-A27D-EC28337A4DCE}"/>
    <cellStyle name="Normal 3 17 2" xfId="21183" xr:uid="{FC3795C5-F64E-4477-AFF3-8ABB7846DB60}"/>
    <cellStyle name="Normal 3 18" xfId="21184" xr:uid="{293FCA6F-77A8-477F-855C-5C45B56A440A}"/>
    <cellStyle name="Normal 3 18 2" xfId="21185" xr:uid="{881C6AD9-9694-4C51-B604-428DC2D2AB05}"/>
    <cellStyle name="Normal 3 19" xfId="21186" xr:uid="{665B023F-2EDE-42F9-BD12-C231637E9979}"/>
    <cellStyle name="Normal 3 19 2" xfId="21187" xr:uid="{DD9C041F-EA68-481F-89C7-2FA7E039632D}"/>
    <cellStyle name="Normal 3 2" xfId="29" xr:uid="{00000000-0005-0000-0000-000012000000}"/>
    <cellStyle name="Normal 3 2 10" xfId="21189" xr:uid="{B5D28AD7-7EAB-496A-8F7F-4A7638B7C44E}"/>
    <cellStyle name="Normal 3 2 10 2" xfId="21190" xr:uid="{50E89564-CD9D-409E-B68B-05CD56B4FF47}"/>
    <cellStyle name="Normal 3 2 11" xfId="21191" xr:uid="{C0AEC5EC-0DBA-4B94-8333-06F748DC188A}"/>
    <cellStyle name="Normal 3 2 11 2" xfId="21192" xr:uid="{AF520680-6BF8-4966-8D80-2DB64E16E51D}"/>
    <cellStyle name="Normal 3 2 12" xfId="21193" xr:uid="{12844922-C71F-4F05-BA92-6C58D0E9C5A5}"/>
    <cellStyle name="Normal 3 2 12 2" xfId="21194" xr:uid="{F941EB21-0683-4D5B-9818-86D515069F78}"/>
    <cellStyle name="Normal 3 2 13" xfId="21195" xr:uid="{2EB86B35-140E-4441-A830-D1774D17971E}"/>
    <cellStyle name="Normal 3 2 13 2" xfId="21196" xr:uid="{E3A3C166-3D14-4920-ABB6-8D4DDFDF21D8}"/>
    <cellStyle name="Normal 3 2 14" xfId="21197" xr:uid="{6C9A43C2-0326-47F1-A99C-73A8FD452B7E}"/>
    <cellStyle name="Normal 3 2 14 2" xfId="21198" xr:uid="{032002A9-7F8A-47BF-A586-0378A7F01B2B}"/>
    <cellStyle name="Normal 3 2 15" xfId="21199" xr:uid="{AEACAF00-1152-4D32-A2F2-BCF20CB593BF}"/>
    <cellStyle name="Normal 3 2 15 2" xfId="21200" xr:uid="{97FF8E9F-E281-40F6-9A8F-86880C4D839D}"/>
    <cellStyle name="Normal 3 2 16" xfId="21201" xr:uid="{A779472F-366F-45EC-86D8-CF304676280D}"/>
    <cellStyle name="Normal 3 2 16 2" xfId="21202" xr:uid="{14254003-6BCA-49E3-9BE9-2AAF84AE3A98}"/>
    <cellStyle name="Normal 3 2 17" xfId="21203" xr:uid="{FC5B87A3-091F-4EC8-8528-0648F50ABF44}"/>
    <cellStyle name="Normal 3 2 17 2" xfId="21204" xr:uid="{B53264DD-06A1-4909-AEDA-438EDB46C9DA}"/>
    <cellStyle name="Normal 3 2 18" xfId="21205" xr:uid="{BB5116D6-4882-4ECB-B5A0-43CBCED380FC}"/>
    <cellStyle name="Normal 3 2 18 2" xfId="21206" xr:uid="{87D2B77C-9C92-4E95-9ECA-68D6A045CAC1}"/>
    <cellStyle name="Normal 3 2 19" xfId="21207" xr:uid="{6AD0DD3D-4B28-47A2-8B80-8BEEF081801C}"/>
    <cellStyle name="Normal 3 2 19 2" xfId="21208" xr:uid="{CA93FF21-7096-4CAE-AD14-D8B5897F7016}"/>
    <cellStyle name="Normal 3 2 2" xfId="48" xr:uid="{984967AD-4662-4D41-A6FB-3F446A72A39F}"/>
    <cellStyle name="Normal 3 2 2 10" xfId="21210" xr:uid="{A56BFE4C-6675-4B4B-AA78-8A530A199D1A}"/>
    <cellStyle name="Normal 3 2 2 10 2" xfId="21211" xr:uid="{AA516F13-AE18-4D15-877F-FD082DB4E4EF}"/>
    <cellStyle name="Normal 3 2 2 11" xfId="21212" xr:uid="{F8E20890-8815-4625-951B-7FF3A73FD0CB}"/>
    <cellStyle name="Normal 3 2 2 11 2" xfId="21213" xr:uid="{00D9FBF2-21C8-4D49-9F0A-3233C573A6F2}"/>
    <cellStyle name="Normal 3 2 2 12" xfId="21209" xr:uid="{7ABA4788-D161-4127-A0A5-11E7FA748443}"/>
    <cellStyle name="Normal 3 2 2 2" xfId="21214" xr:uid="{C16E0397-28EE-4856-94A3-FEE74DC2FA24}"/>
    <cellStyle name="Normal 3 2 2 2 10" xfId="21215" xr:uid="{C6A9F703-4F72-4060-8A01-AFEBCD30F4BF}"/>
    <cellStyle name="Normal 3 2 2 2 11" xfId="21216" xr:uid="{17F7C9B9-0C40-4878-A8B0-58EC3A5CD366}"/>
    <cellStyle name="Normal 3 2 2 2 11 2" xfId="21217" xr:uid="{7A9F2509-C9EA-45BD-BB80-9C697D001E2B}"/>
    <cellStyle name="Normal 3 2 2 2 12" xfId="21218" xr:uid="{CF4B8E68-4EFB-4C56-8B87-EF798B40FD3F}"/>
    <cellStyle name="Normal 3 2 2 2 2" xfId="21219" xr:uid="{8DF52908-D85E-43D9-BB86-C997EF5C2B1F}"/>
    <cellStyle name="Normal 3 2 2 2 2 2" xfId="21220" xr:uid="{7E017F7B-C153-4DFE-B1C8-260CBD1BB895}"/>
    <cellStyle name="Normal 3 2 2 2 2 2 2" xfId="21221" xr:uid="{BE439ECB-EF92-499F-AEBA-2E79D764A76C}"/>
    <cellStyle name="Normal 3 2 2 2 2 2 2 2" xfId="21222" xr:uid="{D4AEEF90-2906-4EE5-B4C5-2DC6C247E10B}"/>
    <cellStyle name="Normal 3 2 2 2 2 2 3" xfId="21223" xr:uid="{A04214A7-CD60-428D-9C10-FFB42B66D3BD}"/>
    <cellStyle name="Normal 3 2 2 2 2 2 3 2" xfId="21224" xr:uid="{DA76777A-B9BC-49F2-8FC0-261B31F59F5B}"/>
    <cellStyle name="Normal 3 2 2 2 2 2 4" xfId="21225" xr:uid="{790F3E8F-58DA-4835-97CB-DF2AE97909F3}"/>
    <cellStyle name="Normal 3 2 2 2 2 3" xfId="21226" xr:uid="{36D05C1B-D351-4184-8ED9-404D3B003DFC}"/>
    <cellStyle name="Normal 3 2 2 2 2 3 2" xfId="21227" xr:uid="{811CEDC0-8C69-4D08-A18D-A901CC32B34D}"/>
    <cellStyle name="Normal 3 2 2 2 2 4" xfId="21228" xr:uid="{2071DA4B-FAC5-426D-A73C-8450F91D2526}"/>
    <cellStyle name="Normal 3 2 2 2 2 4 2" xfId="21229" xr:uid="{AABC6A41-A092-407E-BA9A-A88B5E0D080C}"/>
    <cellStyle name="Normal 3 2 2 2 2 5" xfId="21230" xr:uid="{ED016195-B731-47BD-9AD6-C199EFF384A4}"/>
    <cellStyle name="Normal 3 2 2 2 2 5 2" xfId="21231" xr:uid="{E3DD8B46-41E6-4E75-ABB6-2EDB5E34CFF9}"/>
    <cellStyle name="Normal 3 2 2 2 2 6" xfId="21232" xr:uid="{6D9221F9-1DEF-47CE-8E48-3CF759092653}"/>
    <cellStyle name="Normal 3 2 2 2 2 6 2" xfId="21233" xr:uid="{E791EC85-DFF6-428B-8917-B17D535D3C8A}"/>
    <cellStyle name="Normal 3 2 2 2 2 7" xfId="21234" xr:uid="{0A7B7F9A-CD05-4D04-A9ED-A9F17AD98B08}"/>
    <cellStyle name="Normal 3 2 2 2 2 7 2" xfId="21235" xr:uid="{82454024-887E-421D-8A65-982B477AAA17}"/>
    <cellStyle name="Normal 3 2 2 2 2 8" xfId="21236" xr:uid="{97444FAB-65F4-4F90-9FB5-7991543F6E3B}"/>
    <cellStyle name="Normal 3 2 2 2 3" xfId="21237" xr:uid="{D08113CA-2405-4713-8C89-11C83D981FED}"/>
    <cellStyle name="Normal 3 2 2 2 3 2" xfId="21238" xr:uid="{3489E398-A6AF-4E36-BB30-E78E083CC175}"/>
    <cellStyle name="Normal 3 2 2 2 3 2 2" xfId="21239" xr:uid="{B8F76FC8-EB9E-4499-B8D6-B029D8D38405}"/>
    <cellStyle name="Normal 3 2 2 2 3 3" xfId="21240" xr:uid="{86F6BF25-5619-4CFA-B2BB-EB5CE2BF8B41}"/>
    <cellStyle name="Normal 3 2 2 2 3 3 2" xfId="21241" xr:uid="{5CB4F82A-C7B7-49F6-B519-8AF45B429051}"/>
    <cellStyle name="Normal 3 2 2 2 3 4" xfId="21242" xr:uid="{B980C686-61B1-4EF4-A152-A3CF6BA1FDA0}"/>
    <cellStyle name="Normal 3 2 2 2 4" xfId="21243" xr:uid="{68BAC8AB-7337-4BBB-B673-FFD6157675B6}"/>
    <cellStyle name="Normal 3 2 2 2 4 2" xfId="21244" xr:uid="{3485A54C-1A03-432B-B50F-D9C6917E5A88}"/>
    <cellStyle name="Normal 3 2 2 2 5" xfId="21245" xr:uid="{418FDB99-9CC2-4AA3-81E9-7B05D272BB44}"/>
    <cellStyle name="Normal 3 2 2 2 5 2" xfId="21246" xr:uid="{F958B250-9941-4592-8DCC-7AB213D230ED}"/>
    <cellStyle name="Normal 3 2 2 2 6" xfId="21247" xr:uid="{1515E94E-8319-44D4-8EE9-1B0B6BE3079B}"/>
    <cellStyle name="Normal 3 2 2 2 6 2" xfId="21248" xr:uid="{1AA5B18A-94EF-4914-B217-69C3729C05A1}"/>
    <cellStyle name="Normal 3 2 2 2 7" xfId="21249" xr:uid="{0119EAE0-4C25-4496-85E2-0B6F9A35DA4C}"/>
    <cellStyle name="Normal 3 2 2 2 7 2" xfId="21250" xr:uid="{1443FEE1-5361-4957-BC24-569A7A4E36C5}"/>
    <cellStyle name="Normal 3 2 2 2 8" xfId="21251" xr:uid="{FCC6D3B7-3175-404C-9110-496A23FAD6FD}"/>
    <cellStyle name="Normal 3 2 2 2 8 2" xfId="21252" xr:uid="{AB76FE3D-9114-449F-930A-932D24328DDF}"/>
    <cellStyle name="Normal 3 2 2 2 9" xfId="21253" xr:uid="{AB471E85-FBB3-4E91-97F1-B4569EF96E53}"/>
    <cellStyle name="Normal 3 2 2 2 9 2" xfId="21254" xr:uid="{AFB95E43-A61D-4EAF-AC65-EF30CA4681D1}"/>
    <cellStyle name="Normal 3 2 2 3" xfId="21255" xr:uid="{C65B87E1-BD7F-4D43-934A-4D7A0D827B3A}"/>
    <cellStyle name="Normal 3 2 2 3 2" xfId="21256" xr:uid="{81F56A22-404A-40B6-9348-C8C9DA564C9D}"/>
    <cellStyle name="Normal 3 2 2 3 2 2" xfId="21257" xr:uid="{FF03393E-7674-4E17-B8FC-7391E7A0E182}"/>
    <cellStyle name="Normal 3 2 2 3 2 2 2" xfId="21258" xr:uid="{83B33330-CC07-4AD9-A14F-4AFBAB0B1FBA}"/>
    <cellStyle name="Normal 3 2 2 3 2 3" xfId="21259" xr:uid="{B0E776CD-A7A7-4DEA-9156-CF1FB23D2652}"/>
    <cellStyle name="Normal 3 2 2 3 2 3 2" xfId="21260" xr:uid="{297333D0-4055-41F5-879F-A5EA38461DBF}"/>
    <cellStyle name="Normal 3 2 2 3 2 4" xfId="21261" xr:uid="{114366AC-9BC4-49D1-87BE-395D8A487DDD}"/>
    <cellStyle name="Normal 3 2 2 3 3" xfId="21262" xr:uid="{28D3AC36-B67C-459D-AE61-B1AB49D3827E}"/>
    <cellStyle name="Normal 3 2 2 3 3 2" xfId="21263" xr:uid="{0FD714B3-0A09-4CD0-9B9D-366F83AFC02A}"/>
    <cellStyle name="Normal 3 2 2 3 4" xfId="21264" xr:uid="{0AD4B5EC-FE58-4172-8156-E0BAA12FEFBF}"/>
    <cellStyle name="Normal 3 2 2 3 4 2" xfId="21265" xr:uid="{AA039D6A-5511-400F-AC39-9EE25A80EE30}"/>
    <cellStyle name="Normal 3 2 2 3 5" xfId="21266" xr:uid="{50841A4F-A7ED-45CC-B614-CB9DEE122667}"/>
    <cellStyle name="Normal 3 2 2 3 5 2" xfId="21267" xr:uid="{3646166D-D28B-4307-A9E2-C9DD89C10BDA}"/>
    <cellStyle name="Normal 3 2 2 3 6" xfId="21268" xr:uid="{CECE3187-524E-415B-9C21-F4C08000161C}"/>
    <cellStyle name="Normal 3 2 2 3 6 2" xfId="21269" xr:uid="{888D9CF8-9BB3-46F7-86F1-5F4B6C71F081}"/>
    <cellStyle name="Normal 3 2 2 3 7" xfId="21270" xr:uid="{2DC6576C-FB7C-4B86-87CB-60B2511C768E}"/>
    <cellStyle name="Normal 3 2 2 3 7 2" xfId="21271" xr:uid="{24C73838-E53D-4698-B522-A079C1D6E743}"/>
    <cellStyle name="Normal 3 2 2 3 8" xfId="21272" xr:uid="{F0EA9BCA-CC61-4168-84FB-F6D8B6B931B2}"/>
    <cellStyle name="Normal 3 2 2 4" xfId="21273" xr:uid="{4256B205-B60B-42AF-8071-4DF84CA758DA}"/>
    <cellStyle name="Normal 3 2 2 4 2" xfId="21274" xr:uid="{C4F890F8-C0D2-4E72-8362-AEA97DA3A5B5}"/>
    <cellStyle name="Normal 3 2 2 4 2 2" xfId="21275" xr:uid="{E6301657-D4E6-4989-995D-39124E0C0B3F}"/>
    <cellStyle name="Normal 3 2 2 4 3" xfId="21276" xr:uid="{02EFB7DE-1EF8-460D-86BA-BE306AC9E933}"/>
    <cellStyle name="Normal 3 2 2 4 3 2" xfId="21277" xr:uid="{F975A22A-1061-44E4-8B85-F5F2E1E56AE1}"/>
    <cellStyle name="Normal 3 2 2 4 4" xfId="21278" xr:uid="{388DF3E2-21DE-432E-BB0B-5E655B668773}"/>
    <cellStyle name="Normal 3 2 2 5" xfId="21279" xr:uid="{61DC1602-42B9-4096-82CC-90EF3C14ACB1}"/>
    <cellStyle name="Normal 3 2 2 5 2" xfId="21280" xr:uid="{6D5F235B-C301-4D66-A602-8A4EDCB1A5A4}"/>
    <cellStyle name="Normal 3 2 2 6" xfId="21281" xr:uid="{AB9B0583-BB2E-4A77-A8C1-21793941DAAB}"/>
    <cellStyle name="Normal 3 2 2 6 2" xfId="21282" xr:uid="{2448EA19-7910-465A-9A1F-7A2CFF72710C}"/>
    <cellStyle name="Normal 3 2 2 7" xfId="21283" xr:uid="{2FBCA5A4-CE70-4A35-8367-57503C6A228D}"/>
    <cellStyle name="Normal 3 2 2 7 2" xfId="21284" xr:uid="{1320371F-9759-45B0-B688-ACC8BAE2CC82}"/>
    <cellStyle name="Normal 3 2 2 8" xfId="21285" xr:uid="{AC420819-BAF6-4C8E-B5A7-09F5B21E1A9C}"/>
    <cellStyle name="Normal 3 2 2 8 2" xfId="21286" xr:uid="{27AA1D49-E4C2-430D-8801-43DA2B5B3A8B}"/>
    <cellStyle name="Normal 3 2 2 9" xfId="21287" xr:uid="{E65EC7D0-9C18-4790-9FFA-2CB0D14834D1}"/>
    <cellStyle name="Normal 3 2 2 9 2" xfId="21288" xr:uid="{D08EB9F1-AF96-4537-84F6-FA87D3939FDB}"/>
    <cellStyle name="Normal 3 2 20" xfId="21289" xr:uid="{9E728002-9FF2-4CD7-BDDC-F0C085E90D87}"/>
    <cellStyle name="Normal 3 2 21" xfId="21290" xr:uid="{318E3232-0B34-4186-99DF-1523930F392D}"/>
    <cellStyle name="Normal 3 2 22" xfId="21188" xr:uid="{347927CD-2015-4232-9E82-8C47B2AB9C71}"/>
    <cellStyle name="Normal 3 2 3" xfId="21291" xr:uid="{9E90F5FD-7829-4E5E-8D95-14A2021B44D5}"/>
    <cellStyle name="Normal 3 2 3 10" xfId="21292" xr:uid="{8CABB49E-78AE-4F4C-8A0E-F9A41AB55295}"/>
    <cellStyle name="Normal 3 2 3 11" xfId="21293" xr:uid="{5C252B2C-249C-4866-BCA2-B061C820D7CC}"/>
    <cellStyle name="Normal 3 2 3 11 2" xfId="21294" xr:uid="{1402C0DC-8901-47CD-B8DF-76639D3F2B5A}"/>
    <cellStyle name="Normal 3 2 3 2" xfId="21295" xr:uid="{645719D9-07A4-451F-A69C-C4D432F1D01E}"/>
    <cellStyle name="Normal 3 2 3 2 2" xfId="21296" xr:uid="{64295241-5E48-45BA-B75B-A08C7C223BC0}"/>
    <cellStyle name="Normal 3 2 3 2 2 2" xfId="21297" xr:uid="{64EA5009-D5A8-4090-BD33-924BE4FD774E}"/>
    <cellStyle name="Normal 3 2 3 2 2 2 2" xfId="21298" xr:uid="{80ACC4AA-9C45-4E04-812D-D5D050DFBD22}"/>
    <cellStyle name="Normal 3 2 3 2 2 3" xfId="21299" xr:uid="{48A10D80-0294-42E1-917F-7236DF1F0D22}"/>
    <cellStyle name="Normal 3 2 3 2 2 3 2" xfId="21300" xr:uid="{27EE08DF-61EA-45A2-87C7-7C522E34254B}"/>
    <cellStyle name="Normal 3 2 3 2 2 4" xfId="21301" xr:uid="{93DBA390-04EA-4934-87DF-CBCE81DB8BF4}"/>
    <cellStyle name="Normal 3 2 3 2 3" xfId="21302" xr:uid="{06F72D02-AA13-4CBF-9775-B042050AF1F0}"/>
    <cellStyle name="Normal 3 2 3 2 3 2" xfId="21303" xr:uid="{4DE9276B-7B68-4F32-A845-F4E881960B4D}"/>
    <cellStyle name="Normal 3 2 3 2 4" xfId="21304" xr:uid="{FBFC5E17-EE1B-44E2-87C8-6DBBD9160760}"/>
    <cellStyle name="Normal 3 2 3 2 4 2" xfId="21305" xr:uid="{86C74CE3-0962-43DE-9B79-0D2B312F0451}"/>
    <cellStyle name="Normal 3 2 3 2 5" xfId="21306" xr:uid="{481EBF5C-9571-49D1-BFAC-D872A3B305EE}"/>
    <cellStyle name="Normal 3 2 3 2 5 2" xfId="21307" xr:uid="{B3F7CF13-DE05-48A8-A398-3C30C30EF016}"/>
    <cellStyle name="Normal 3 2 3 2 6" xfId="21308" xr:uid="{0DEB6C4B-1925-45BF-81B5-C688F20FCFEE}"/>
    <cellStyle name="Normal 3 2 3 2 6 2" xfId="21309" xr:uid="{A8E69176-01BB-431C-BEDA-B177ABF901A6}"/>
    <cellStyle name="Normal 3 2 3 2 7" xfId="21310" xr:uid="{FB0B9651-7F7D-4B03-99F5-1041AE05DBE9}"/>
    <cellStyle name="Normal 3 2 3 2 7 2" xfId="21311" xr:uid="{F1F09A24-89B1-44D2-A3EA-26E4EBE69117}"/>
    <cellStyle name="Normal 3 2 3 2 8" xfId="21312" xr:uid="{138D02CF-8648-4F79-822D-648100B3955F}"/>
    <cellStyle name="Normal 3 2 3 3" xfId="21313" xr:uid="{D995EC6F-0317-4D10-8440-AF90DFCE2157}"/>
    <cellStyle name="Normal 3 2 3 3 2" xfId="21314" xr:uid="{505C2A6F-C6FA-4A11-A252-1C6624052EAD}"/>
    <cellStyle name="Normal 3 2 3 3 2 2" xfId="21315" xr:uid="{54BE9A8E-6A94-445A-BCC6-E217C81620B0}"/>
    <cellStyle name="Normal 3 2 3 3 3" xfId="21316" xr:uid="{719ACC9B-2EF6-4B7E-9891-5F65E6FA6A7B}"/>
    <cellStyle name="Normal 3 2 3 3 3 2" xfId="21317" xr:uid="{4AD1F3DF-1942-42BB-8275-C84A03763F46}"/>
    <cellStyle name="Normal 3 2 3 3 4" xfId="21318" xr:uid="{A26C387C-161E-49DC-B04E-4BC6F5BB808E}"/>
    <cellStyle name="Normal 3 2 3 4" xfId="21319" xr:uid="{F8B21582-4966-477A-9D74-9A4742C2D5A0}"/>
    <cellStyle name="Normal 3 2 3 4 2" xfId="21320" xr:uid="{2DFDCD1A-EB86-4371-B05E-B68F5246F8CF}"/>
    <cellStyle name="Normal 3 2 3 5" xfId="21321" xr:uid="{86C13F84-70FF-47C8-B260-D15F20D3AFB9}"/>
    <cellStyle name="Normal 3 2 3 5 2" xfId="21322" xr:uid="{5F84CB68-38BC-48E5-B856-C40B39DF7B0D}"/>
    <cellStyle name="Normal 3 2 3 6" xfId="21323" xr:uid="{A2105F22-8478-4065-ADA1-C9607C597913}"/>
    <cellStyle name="Normal 3 2 3 6 2" xfId="21324" xr:uid="{8C58BB76-1425-4860-91AB-8AC5D4712D85}"/>
    <cellStyle name="Normal 3 2 3 7" xfId="21325" xr:uid="{971A2AC2-0062-46B2-809F-ACD6975581D5}"/>
    <cellStyle name="Normal 3 2 3 7 2" xfId="21326" xr:uid="{FA471CE4-1BA3-4497-BC1D-71BF1D8584DC}"/>
    <cellStyle name="Normal 3 2 3 8" xfId="21327" xr:uid="{DDF25F36-FF41-4DEF-BF15-ED9F1E423BA3}"/>
    <cellStyle name="Normal 3 2 3 8 2" xfId="21328" xr:uid="{C91FE829-3E15-402E-BD18-4996D44C265D}"/>
    <cellStyle name="Normal 3 2 3 9" xfId="21329" xr:uid="{0657AFB2-9D23-4958-B656-45D341DD2299}"/>
    <cellStyle name="Normal 3 2 3 9 2" xfId="21330" xr:uid="{9070C8B0-CA72-4892-8ECC-43DABCA12C48}"/>
    <cellStyle name="Normal 3 2 4" xfId="21331" xr:uid="{B8BF182A-E041-413F-A1DC-27A93F3D94CA}"/>
    <cellStyle name="Normal 3 2 4 2" xfId="21332" xr:uid="{F94105A2-A7C9-4D65-B99A-840CD2668E12}"/>
    <cellStyle name="Normal 3 2 4 2 2" xfId="21333" xr:uid="{E58E1A5C-EE4F-4790-94B7-0E63E44CDCC1}"/>
    <cellStyle name="Normal 3 2 4 2 2 2" xfId="21334" xr:uid="{E819A99C-77DE-4B93-BFBB-7C016DCB2F53}"/>
    <cellStyle name="Normal 3 2 4 2 3" xfId="21335" xr:uid="{B2C71EB2-AACE-4A6D-BE83-DF27D00B9A34}"/>
    <cellStyle name="Normal 3 2 4 2 3 2" xfId="21336" xr:uid="{904812A9-7845-4FB8-9434-A4795A24D8A8}"/>
    <cellStyle name="Normal 3 2 4 2 4" xfId="21337" xr:uid="{8F5FEA33-F04F-4469-9142-12C019F34BFC}"/>
    <cellStyle name="Normal 3 2 4 3" xfId="21338" xr:uid="{BC09F393-FB86-4F34-B34A-3953BE437DE7}"/>
    <cellStyle name="Normal 3 2 4 3 2" xfId="21339" xr:uid="{B3F3AE75-40CA-4C9C-9700-7D26C8DE599E}"/>
    <cellStyle name="Normal 3 2 4 4" xfId="21340" xr:uid="{6AFF0919-7A7F-4566-86AE-3A86FD448CD6}"/>
    <cellStyle name="Normal 3 2 4 4 2" xfId="21341" xr:uid="{2582BA8A-7484-4B96-A8D7-DC2975B22F2A}"/>
    <cellStyle name="Normal 3 2 4 5" xfId="21342" xr:uid="{EE1F10D3-23A8-4EF9-8367-E18B75FE989B}"/>
    <cellStyle name="Normal 3 2 4 5 2" xfId="21343" xr:uid="{075F8DC6-5E84-4883-9067-8DD587671036}"/>
    <cellStyle name="Normal 3 2 4 6" xfId="21344" xr:uid="{1107F128-94D7-4771-BA66-10E980B96931}"/>
    <cellStyle name="Normal 3 2 4 6 2" xfId="21345" xr:uid="{C44F0376-D9BF-46D5-BF83-E2984EA72741}"/>
    <cellStyle name="Normal 3 2 4 7" xfId="21346" xr:uid="{4A96ED75-45F9-42FD-B49C-A428AA6591F7}"/>
    <cellStyle name="Normal 3 2 4 7 2" xfId="21347" xr:uid="{F62D51D4-20B5-4458-B9E4-7908E2243F0B}"/>
    <cellStyle name="Normal 3 2 4 8" xfId="21348" xr:uid="{ABD0EAB9-C30A-43AC-BB47-3E630BBDE4DF}"/>
    <cellStyle name="Normal 3 2 5" xfId="21349" xr:uid="{FE0C994A-9697-4300-8723-8E67B7CD4EB0}"/>
    <cellStyle name="Normal 3 2 5 2" xfId="21350" xr:uid="{594D9D8A-EEDD-4A00-9256-2B17311E04EB}"/>
    <cellStyle name="Normal 3 2 5 2 2" xfId="21351" xr:uid="{1C715863-1CB1-44A4-8FA4-4A789A43F899}"/>
    <cellStyle name="Normal 3 2 5 3" xfId="21352" xr:uid="{57E506F7-442E-4379-846A-08B40DC9107D}"/>
    <cellStyle name="Normal 3 2 5 3 2" xfId="21353" xr:uid="{84CCC4BB-9B96-44BE-B2AC-1D2955014AEC}"/>
    <cellStyle name="Normal 3 2 5 4" xfId="21354" xr:uid="{5C4D0DEF-9E07-41C9-ADF9-96B7F1B88733}"/>
    <cellStyle name="Normal 3 2 6" xfId="21355" xr:uid="{DB145E5A-4101-4FF2-9205-F472B256B0BE}"/>
    <cellStyle name="Normal 3 2 6 2" xfId="21356" xr:uid="{D23788D1-8724-44B3-BB11-3A71D304EF13}"/>
    <cellStyle name="Normal 3 2 7" xfId="21357" xr:uid="{32C304A0-B350-464D-8991-6B92B8384AB2}"/>
    <cellStyle name="Normal 3 2 7 2" xfId="21358" xr:uid="{0912A5B7-5E10-4628-84F0-F7073640CE02}"/>
    <cellStyle name="Normal 3 2 8" xfId="21359" xr:uid="{FC459D33-FDB7-4802-8D4D-AC8856FF59BA}"/>
    <cellStyle name="Normal 3 2 8 2" xfId="21360" xr:uid="{676E6D28-F09C-4FB4-8ECB-A29D7276B4A1}"/>
    <cellStyle name="Normal 3 2 9" xfId="21361" xr:uid="{D9929CE3-79FB-417E-BE00-0E168BE68DFE}"/>
    <cellStyle name="Normal 3 2 9 2" xfId="21362" xr:uid="{891F76EA-1AF7-46C5-91F9-097995102F7D}"/>
    <cellStyle name="Normal 3 20" xfId="21363" xr:uid="{EBF0F292-B289-411E-A72E-CDB179597410}"/>
    <cellStyle name="Normal 3 20 2" xfId="21364" xr:uid="{6C539713-E3B2-4099-A013-B19D683535AA}"/>
    <cellStyle name="Normal 3 21" xfId="21365" xr:uid="{0CF99851-326C-4AD5-BC0F-A4E22B5D2757}"/>
    <cellStyle name="Normal 3 21 2" xfId="21366" xr:uid="{97ED2F3C-AF8C-4053-8D73-7320953549D2}"/>
    <cellStyle name="Normal 3 22" xfId="21367" xr:uid="{69BFB6DD-B03C-4D53-954E-5F50BC234D44}"/>
    <cellStyle name="Normal 3 22 2" xfId="21368" xr:uid="{6AC1AA62-BF60-43B4-93E8-D0DC71316604}"/>
    <cellStyle name="Normal 3 23" xfId="21369" xr:uid="{288AB69F-15EC-426F-AE1D-AF0E1521D974}"/>
    <cellStyle name="Normal 3 23 2" xfId="21370" xr:uid="{34C3FFA1-9194-4F69-B4F4-243439450F0A}"/>
    <cellStyle name="Normal 3 24" xfId="21371" xr:uid="{86DED9A8-69A3-4113-9CB1-2169322600A9}"/>
    <cellStyle name="Normal 3 24 2" xfId="21372" xr:uid="{3AABF691-A3CB-4E56-9643-39AB0DAF64C9}"/>
    <cellStyle name="Normal 3 25" xfId="21373" xr:uid="{111301BE-17A3-4B98-9BC9-EE68B06954E8}"/>
    <cellStyle name="Normal 3 25 2" xfId="21374" xr:uid="{44ECC228-04AD-4D31-B419-45218C1A9D36}"/>
    <cellStyle name="Normal 3 26" xfId="21375" xr:uid="{8F4A8E0E-3BE5-4459-8FA4-6595B00D7D00}"/>
    <cellStyle name="Normal 3 26 2" xfId="21376" xr:uid="{C4430368-6833-4B42-95DC-EFA12C82D450}"/>
    <cellStyle name="Normal 3 27" xfId="21377" xr:uid="{3EBACD38-F664-4F26-A734-4AAFB5DD52B8}"/>
    <cellStyle name="Normal 3 27 2" xfId="21378" xr:uid="{A7398FAF-0EF5-4598-86BF-B5839E2284B9}"/>
    <cellStyle name="Normal 3 28" xfId="21379" xr:uid="{3E3C8DCF-7EB3-4BFF-8BD7-715FE5227460}"/>
    <cellStyle name="Normal 3 28 2" xfId="21380" xr:uid="{4C238D8B-1D80-477B-AA2E-867E9D9D40AA}"/>
    <cellStyle name="Normal 3 29" xfId="21381" xr:uid="{0D2C4D9F-DCB6-4380-A71F-A8CF420E3A03}"/>
    <cellStyle name="Normal 3 29 2" xfId="21382" xr:uid="{AA11565E-1912-4226-B3F1-A6528D447859}"/>
    <cellStyle name="Normal 3 3" xfId="21383" xr:uid="{7AC54806-7AAC-4883-8BC6-4A8B7E89241F}"/>
    <cellStyle name="Normal 3 3 10" xfId="21384" xr:uid="{BB70261A-7F9E-4835-802C-3EE9354A3907}"/>
    <cellStyle name="Normal 3 3 10 2" xfId="21385" xr:uid="{C5758223-4A43-42EF-AE1A-CC5EE9B29C9D}"/>
    <cellStyle name="Normal 3 3 11" xfId="21386" xr:uid="{3E9D8590-3754-444A-BB50-0CD1D416A22D}"/>
    <cellStyle name="Normal 3 3 11 2" xfId="21387" xr:uid="{C346528E-98DD-4239-A013-7F9B9515851E}"/>
    <cellStyle name="Normal 3 3 12" xfId="21388" xr:uid="{C50517CD-A710-45BA-8AC6-AA3555D1182F}"/>
    <cellStyle name="Normal 3 3 12 2" xfId="21389" xr:uid="{7B13E7F9-421F-482F-9839-C53B94B3C721}"/>
    <cellStyle name="Normal 3 3 13" xfId="21390" xr:uid="{FFE33D0B-BC6E-4DB0-9307-3D4CC791F8A5}"/>
    <cellStyle name="Normal 3 3 13 2" xfId="21391" xr:uid="{CDCEE379-6311-4E2E-8AB9-988F6A39E7D3}"/>
    <cellStyle name="Normal 3 3 14" xfId="21392" xr:uid="{4CA560CB-2767-4000-95AC-4A81D8FD1B09}"/>
    <cellStyle name="Normal 3 3 2" xfId="21393" xr:uid="{CEF9CC7B-B45F-427E-8B37-55523131E0B7}"/>
    <cellStyle name="Normal 3 3 2 10" xfId="21394" xr:uid="{486C2B89-692C-4B9B-8E2B-EBE5EA79EBF6}"/>
    <cellStyle name="Normal 3 3 2 10 2" xfId="21395" xr:uid="{C1CACD0B-2E22-4555-A55B-D3AD504F7672}"/>
    <cellStyle name="Normal 3 3 2 2" xfId="21396" xr:uid="{FECB070D-D751-434C-8483-96ED7EA1CF8C}"/>
    <cellStyle name="Normal 3 3 2 2 2" xfId="21397" xr:uid="{1740FE96-FADC-4EC5-94F2-3AE1D90FA41E}"/>
    <cellStyle name="Normal 3 3 2 2 2 2" xfId="21398" xr:uid="{52D0ADE5-2A82-4EFE-A64A-52C886C03ABD}"/>
    <cellStyle name="Normal 3 3 2 2 2 2 2" xfId="21399" xr:uid="{21A35882-DB3D-4211-BE64-7CD48D87AF17}"/>
    <cellStyle name="Normal 3 3 2 2 2 3" xfId="21400" xr:uid="{4344406F-EFCB-4790-845F-94F1A18EA4F0}"/>
    <cellStyle name="Normal 3 3 2 2 2 3 2" xfId="21401" xr:uid="{74413D92-6E54-416E-9681-1ED8F7259D15}"/>
    <cellStyle name="Normal 3 3 2 2 2 4" xfId="21402" xr:uid="{3D7CAB0D-BB0F-4C36-AEB5-0809B187E37A}"/>
    <cellStyle name="Normal 3 3 2 2 3" xfId="21403" xr:uid="{FC5D227B-C942-44FB-AD4F-F584952133FC}"/>
    <cellStyle name="Normal 3 3 2 2 3 2" xfId="21404" xr:uid="{EFEF0D67-EDC4-44BF-9B00-D0390A99758C}"/>
    <cellStyle name="Normal 3 3 2 2 4" xfId="21405" xr:uid="{B96EF6DA-2C48-4E4F-A141-46F4902145E2}"/>
    <cellStyle name="Normal 3 3 2 2 4 2" xfId="21406" xr:uid="{6247B63A-F9E9-4A0D-87E9-BB86A36B5F4D}"/>
    <cellStyle name="Normal 3 3 2 2 5" xfId="21407" xr:uid="{BBB0F405-A893-4644-AF3F-30E8DE57F6CC}"/>
    <cellStyle name="Normal 3 3 2 2 5 2" xfId="21408" xr:uid="{E69B21A1-A4C3-4B6C-8A45-39D4219198CF}"/>
    <cellStyle name="Normal 3 3 2 2 6" xfId="21409" xr:uid="{D76617D1-D059-43EF-8FB3-E8964BAC1EB4}"/>
    <cellStyle name="Normal 3 3 2 2 6 2" xfId="21410" xr:uid="{2ACE800F-D9D9-4EA5-82A6-560B817928D4}"/>
    <cellStyle name="Normal 3 3 2 2 7" xfId="21411" xr:uid="{0F6753DA-6F9E-4A43-AFCB-2EED0882ADF8}"/>
    <cellStyle name="Normal 3 3 2 2 8" xfId="21412" xr:uid="{BE419D53-EF4D-49C1-A91C-01177D208DDE}"/>
    <cellStyle name="Normal 3 3 2 2 8 2" xfId="21413" xr:uid="{901151C9-E5F3-41E6-BC27-06240E69806B}"/>
    <cellStyle name="Normal 3 3 2 2 9" xfId="21414" xr:uid="{9DACEFA8-7AF2-4AB9-A5FE-9A07276BFA03}"/>
    <cellStyle name="Normal 3 3 2 3" xfId="21415" xr:uid="{6F0DC601-D8F8-454D-9051-7529552D3AC2}"/>
    <cellStyle name="Normal 3 3 2 3 2" xfId="21416" xr:uid="{14FEB819-CB20-447B-9930-543F3093964F}"/>
    <cellStyle name="Normal 3 3 2 3 2 2" xfId="21417" xr:uid="{684432B1-A84B-42EB-9A34-01884BDF1BF1}"/>
    <cellStyle name="Normal 3 3 2 3 3" xfId="21418" xr:uid="{CA6F6E59-19EB-42D0-9734-10B193EDBA2F}"/>
    <cellStyle name="Normal 3 3 2 3 3 2" xfId="21419" xr:uid="{53DE2927-A39B-4216-AA76-4BD62B96CA58}"/>
    <cellStyle name="Normal 3 3 2 3 4" xfId="21420" xr:uid="{68540D65-A595-40D0-A07E-6602621E425C}"/>
    <cellStyle name="Normal 3 3 2 4" xfId="21421" xr:uid="{F6C0CCE4-B611-456A-BA89-394AB2C1B995}"/>
    <cellStyle name="Normal 3 3 2 4 2" xfId="21422" xr:uid="{EE1160CE-16F8-4A93-9AE6-BE161C14FAFA}"/>
    <cellStyle name="Normal 3 3 2 5" xfId="21423" xr:uid="{886954F1-8351-43DA-B5BF-22BA77371F8B}"/>
    <cellStyle name="Normal 3 3 2 5 2" xfId="21424" xr:uid="{0351272B-D9F3-472C-AAA4-4938030563FD}"/>
    <cellStyle name="Normal 3 3 2 6" xfId="21425" xr:uid="{AC5E1260-1083-4D74-B223-657EB7243F89}"/>
    <cellStyle name="Normal 3 3 2 6 2" xfId="21426" xr:uid="{287EAEC7-7F97-4F27-BFB1-A7EF536B3471}"/>
    <cellStyle name="Normal 3 3 2 7" xfId="21427" xr:uid="{F2324401-9FCC-4E0A-A02C-47DAEC7BA394}"/>
    <cellStyle name="Normal 3 3 2 7 2" xfId="21428" xr:uid="{C9862C46-C3FC-42FB-9528-E402B86363A8}"/>
    <cellStyle name="Normal 3 3 2 8" xfId="21429" xr:uid="{6496EA3B-06DC-41D6-A4BA-794F7E30E438}"/>
    <cellStyle name="Normal 3 3 2 8 2" xfId="21430" xr:uid="{B1B48C4D-5EDE-48A5-9447-85FA198A01E1}"/>
    <cellStyle name="Normal 3 3 2 9" xfId="21431" xr:uid="{77101AFE-574E-4DD1-AF2F-1C8000B7964D}"/>
    <cellStyle name="Normal 3 3 2 9 2" xfId="21432" xr:uid="{E32E6303-BC84-437F-BED4-374C81C26B22}"/>
    <cellStyle name="Normal 3 3 3" xfId="21433" xr:uid="{B6320E11-FE5C-497B-978E-D730B933A066}"/>
    <cellStyle name="Normal 3 3 3 2" xfId="21434" xr:uid="{563E1438-4F17-4B47-BBA5-61DC811E0531}"/>
    <cellStyle name="Normal 3 3 3 2 2" xfId="21435" xr:uid="{DD4451CD-2BA7-4E65-B129-C33E8A9A8F46}"/>
    <cellStyle name="Normal 3 3 3 2 2 2" xfId="21436" xr:uid="{6E89407F-AFD9-454B-86F2-E1FBB389BD57}"/>
    <cellStyle name="Normal 3 3 3 2 3" xfId="21437" xr:uid="{5E165E4D-6284-416F-A0B1-A68A29C4CB08}"/>
    <cellStyle name="Normal 3 3 3 2 3 2" xfId="21438" xr:uid="{67E50C79-9099-43A2-A951-493A3BC4CBC1}"/>
    <cellStyle name="Normal 3 3 3 2 4" xfId="21439" xr:uid="{4B31EE69-10DF-47E1-9AE0-5B6DF162D3A3}"/>
    <cellStyle name="Normal 3 3 3 3" xfId="21440" xr:uid="{18F2BF96-A9D7-4F5A-A9F0-9913AC4115A5}"/>
    <cellStyle name="Normal 3 3 3 3 2" xfId="21441" xr:uid="{BEF7567C-CC83-463D-92AF-8B1D466C0FD8}"/>
    <cellStyle name="Normal 3 3 3 4" xfId="21442" xr:uid="{FFAF94D5-B08D-4DA9-A507-07BF5CC26114}"/>
    <cellStyle name="Normal 3 3 3 4 2" xfId="21443" xr:uid="{9F8F1793-C391-4E02-A4C6-00C80350FEC6}"/>
    <cellStyle name="Normal 3 3 3 5" xfId="21444" xr:uid="{B57F0AE6-EBD9-4F30-9E11-963D345EBA42}"/>
    <cellStyle name="Normal 3 3 3 5 2" xfId="21445" xr:uid="{723DBD78-007E-488B-9499-FBB07730230E}"/>
    <cellStyle name="Normal 3 3 3 6" xfId="21446" xr:uid="{CECB4A11-8427-4CDC-9CCD-396B2CA5A0A7}"/>
    <cellStyle name="Normal 3 3 3 6 2" xfId="21447" xr:uid="{E494C6ED-5124-4A02-82DC-9367E402E544}"/>
    <cellStyle name="Normal 3 3 3 7" xfId="21448" xr:uid="{63761D93-A668-4ABE-8FD2-66846D1D07A6}"/>
    <cellStyle name="Normal 3 3 3 8" xfId="21449" xr:uid="{039CCA22-CF41-45D3-8191-DA768DC6AB15}"/>
    <cellStyle name="Normal 3 3 3 8 2" xfId="21450" xr:uid="{F2BC4179-4022-464B-8A15-9ABB52C414CC}"/>
    <cellStyle name="Normal 3 3 4" xfId="21451" xr:uid="{377AC197-5CF1-46E7-967C-F45FBB171AAF}"/>
    <cellStyle name="Normal 3 3 4 2" xfId="21452" xr:uid="{793166B1-30EB-4416-88CB-318ED205BD39}"/>
    <cellStyle name="Normal 3 3 4 2 2" xfId="21453" xr:uid="{BA70E036-4479-4C3A-A711-2831B043AC6C}"/>
    <cellStyle name="Normal 3 3 4 3" xfId="21454" xr:uid="{512B12F9-A1CD-4B51-92E6-20AB1E703389}"/>
    <cellStyle name="Normal 3 3 4 3 2" xfId="21455" xr:uid="{314A8C6C-515B-409A-8EA7-CDCF99186DFA}"/>
    <cellStyle name="Normal 3 3 4 4" xfId="21456" xr:uid="{E2E4F05A-8FC6-4467-B96E-0D11A3F1E5A4}"/>
    <cellStyle name="Normal 3 3 5" xfId="21457" xr:uid="{FEE1F688-4C32-4407-B443-56550EA04CF1}"/>
    <cellStyle name="Normal 3 3 5 2" xfId="21458" xr:uid="{E06CBA13-F39F-4F11-8A3C-3123FC18C531}"/>
    <cellStyle name="Normal 3 3 6" xfId="21459" xr:uid="{B0EC0239-B21E-40DE-8DD1-125E62BCA5BB}"/>
    <cellStyle name="Normal 3 3 6 2" xfId="21460" xr:uid="{7A712116-D6F7-48F4-A72A-6320E89D8626}"/>
    <cellStyle name="Normal 3 3 7" xfId="21461" xr:uid="{86251EC8-4AD7-4BD6-BC2A-D2150495DE09}"/>
    <cellStyle name="Normal 3 3 7 2" xfId="21462" xr:uid="{79BCCB49-641D-414F-BBE8-EA26C78C6360}"/>
    <cellStyle name="Normal 3 3 8" xfId="21463" xr:uid="{322B43A2-85BA-4571-B220-C331CF7CD749}"/>
    <cellStyle name="Normal 3 3 8 2" xfId="21464" xr:uid="{186C4964-7CDA-4AB4-9C55-1DF5692B7E1C}"/>
    <cellStyle name="Normal 3 3 9" xfId="21465" xr:uid="{525A597F-7E1F-413F-AC86-B0A547F3B53E}"/>
    <cellStyle name="Normal 3 3 9 2" xfId="21466" xr:uid="{1BDF5B14-77EE-4A52-90EB-612168EAC4B4}"/>
    <cellStyle name="Normal 3 30" xfId="21467" xr:uid="{13A2D1FE-C416-4743-8D4C-7067ACDD8428}"/>
    <cellStyle name="Normal 3 4" xfId="21468" xr:uid="{61CD1C3F-4714-4F64-BC91-75A77726B256}"/>
    <cellStyle name="Normal 3 4 10" xfId="23" xr:uid="{00000000-0005-0000-0000-000013000000}"/>
    <cellStyle name="Normal 3 4 10 2" xfId="21469" xr:uid="{16186374-447A-4E0D-911A-41E625F11F88}"/>
    <cellStyle name="Normal 3 4 11" xfId="21470" xr:uid="{9A994EB7-7B27-4D39-935C-13C8010697FD}"/>
    <cellStyle name="Normal 3 4 11 2" xfId="21471" xr:uid="{70AFCA16-A55F-4C50-A049-6FC9BCB12881}"/>
    <cellStyle name="Normal 3 4 12" xfId="21472" xr:uid="{A32A6CCE-F1EE-4F11-B7F8-D9E72BBAF007}"/>
    <cellStyle name="Normal 3 4 12 2" xfId="21473" xr:uid="{145C01E9-26F8-4B46-8DAE-C55F452DD727}"/>
    <cellStyle name="Normal 3 4 13" xfId="21474" xr:uid="{73A1F9CB-C402-4061-85C7-5094942BD659}"/>
    <cellStyle name="Normal 3 4 13 2" xfId="21475" xr:uid="{59B5D234-876B-4699-A4CB-3E4E6DE193A8}"/>
    <cellStyle name="Normal 3 4 2" xfId="21476" xr:uid="{0AE365E4-81C6-4145-8497-2688DBF89E4C}"/>
    <cellStyle name="Normal 3 4 2 2" xfId="21477" xr:uid="{9FCCC81C-64C2-458E-B0CB-3B27AC5539FF}"/>
    <cellStyle name="Normal 3 4 2 2 2" xfId="21478" xr:uid="{20C30D34-A7B7-4B94-960C-DD03C3475A9D}"/>
    <cellStyle name="Normal 3 4 2 2 2 2" xfId="21479" xr:uid="{3FC3C29D-6778-441B-B96A-29666DCC74B6}"/>
    <cellStyle name="Normal 3 4 2 2 3" xfId="21480" xr:uid="{563C2A2C-D8B0-449F-8D5A-E397E26E2EB9}"/>
    <cellStyle name="Normal 3 4 2 2 3 2" xfId="21481" xr:uid="{EA517E6C-8AA1-4EDA-8EA2-4BD44C0F9D14}"/>
    <cellStyle name="Normal 3 4 2 2 4" xfId="21482" xr:uid="{F1437FDC-835E-48E4-A2AF-1597E8A61CDC}"/>
    <cellStyle name="Normal 3 4 2 3" xfId="21483" xr:uid="{28EE6FDD-AF89-4B50-AA5C-0FD09B53BFF5}"/>
    <cellStyle name="Normal 3 4 2 3 2" xfId="21484" xr:uid="{FEF87DBC-C081-47FE-A14A-8974449286C2}"/>
    <cellStyle name="Normal 3 4 2 4" xfId="21485" xr:uid="{3FD6EE0A-5749-497D-8A25-00C2637967B8}"/>
    <cellStyle name="Normal 3 4 2 4 2" xfId="21486" xr:uid="{326D9380-E183-44F8-AF52-BE023E5E1D6E}"/>
    <cellStyle name="Normal 3 4 2 5" xfId="21487" xr:uid="{E3B55586-54D5-4101-BF80-3AFE60684EFB}"/>
    <cellStyle name="Normal 3 4 2 5 2" xfId="21488" xr:uid="{2DF13164-6476-49D9-A52E-BB4A470AB5A9}"/>
    <cellStyle name="Normal 3 4 2 6" xfId="21489" xr:uid="{DBB5F77F-8407-4638-81E2-92788AEE07A1}"/>
    <cellStyle name="Normal 3 4 2 6 2" xfId="21490" xr:uid="{B9569450-1A32-4605-9DD2-090BCF7DC568}"/>
    <cellStyle name="Normal 3 4 2 7" xfId="21491" xr:uid="{AA8F21FE-C5B5-4644-8DF4-317A9B341296}"/>
    <cellStyle name="Normal 3 4 2 7 2" xfId="21492" xr:uid="{E2DCC997-5B9C-40B0-A545-27D590758A08}"/>
    <cellStyle name="Normal 3 4 3" xfId="21493" xr:uid="{4F746ADA-A7B8-480C-B29D-D2ED2F009029}"/>
    <cellStyle name="Normal 3 4 3 2" xfId="21494" xr:uid="{6A3A0267-BB4A-4B08-99C2-E48D3368D7E6}"/>
    <cellStyle name="Normal 3 4 3 3" xfId="21495" xr:uid="{116F040C-036C-4D51-88E4-826443287464}"/>
    <cellStyle name="Normal 3 4 3 3 2" xfId="21496" xr:uid="{294233D3-2E8F-4FA9-8896-CBB6829154C3}"/>
    <cellStyle name="Normal 3 4 3 4" xfId="21497" xr:uid="{6D2FA793-6EC8-4450-8200-2734D9FAFED0}"/>
    <cellStyle name="Normal 3 4 3 4 2" xfId="21498" xr:uid="{75EEB995-340C-4A6A-A8EF-329A1A188910}"/>
    <cellStyle name="Normal 3 4 4" xfId="21499" xr:uid="{7448B00F-4E31-4D3A-A054-B018AB57BA0F}"/>
    <cellStyle name="Normal 3 4 5" xfId="21500" xr:uid="{5E3FD7F2-1E6F-4D0E-8086-3975CD77E8B6}"/>
    <cellStyle name="Normal 3 4 5 2" xfId="21501" xr:uid="{1283C94F-19A2-467A-A635-92C6F92C419F}"/>
    <cellStyle name="Normal 3 4 6" xfId="21502" xr:uid="{487782B9-6B2D-4B57-AA15-98EBFC05D3D3}"/>
    <cellStyle name="Normal 3 4 6 2" xfId="21503" xr:uid="{7882529B-2CEC-4360-A225-81305538C73B}"/>
    <cellStyle name="Normal 3 4 7" xfId="21504" xr:uid="{7941F151-715D-44C3-97FC-5CBCE8D0E889}"/>
    <cellStyle name="Normal 3 4 7 2" xfId="21505" xr:uid="{5F074C80-7674-4C91-8BDC-4F5675D44984}"/>
    <cellStyle name="Normal 3 4 8" xfId="21506" xr:uid="{88D5646A-6BB1-44EC-99D5-FF1F8043AA0C}"/>
    <cellStyle name="Normal 3 4 8 2" xfId="21507" xr:uid="{6FA3D737-E591-423A-A206-43F097CEF444}"/>
    <cellStyle name="Normal 3 4 9" xfId="21508" xr:uid="{C3832B87-3825-4928-AC5F-62D54F66F3F2}"/>
    <cellStyle name="Normal 3 4 9 2" xfId="21509" xr:uid="{0226F6D9-C2ED-4F6A-8AED-5FAB8C164A17}"/>
    <cellStyle name="Normal 3 4_1. UI Summary" xfId="21510" xr:uid="{BC45C87F-3F8A-43BC-A58A-C2EA40151B83}"/>
    <cellStyle name="Normal 3 5" xfId="21511" xr:uid="{3DF0F0CD-8B47-4F30-AF98-87665E3C0709}"/>
    <cellStyle name="Normal 3 5 2" xfId="21512" xr:uid="{5E727179-8148-4EFA-8AA5-639298129E9B}"/>
    <cellStyle name="Normal 3 5 2 2" xfId="21513" xr:uid="{6F8B538B-D537-46C7-AC50-C7C3B8D1417D}"/>
    <cellStyle name="Normal 3 5 2 2 2" xfId="21514" xr:uid="{4388FDF0-C17A-4066-83A5-E5CD5CEDEA56}"/>
    <cellStyle name="Normal 3 5 2 3" xfId="21515" xr:uid="{9A9A295A-DBDB-478E-BA86-65552DE55A67}"/>
    <cellStyle name="Normal 3 5 2 3 2" xfId="21516" xr:uid="{992F24B9-1C75-414D-AB39-0C091C595B46}"/>
    <cellStyle name="Normal 3 5 2 4" xfId="21517" xr:uid="{CD41629F-736C-4297-90EE-253BD604FE20}"/>
    <cellStyle name="Normal 3 5 3" xfId="21518" xr:uid="{1AC6DE1B-5F33-4C5A-A152-EBA549B6DCB0}"/>
    <cellStyle name="Normal 3 5 3 2" xfId="21519" xr:uid="{29FA0ECE-0949-412E-A852-4B85D4B0634D}"/>
    <cellStyle name="Normal 3 5 4" xfId="21520" xr:uid="{78EB8B57-A3EA-437C-82E9-1A6CD8CF316B}"/>
    <cellStyle name="Normal 3 5 4 2" xfId="21521" xr:uid="{9FDB93F0-FA47-4D5E-8BE2-4E8C126A66F4}"/>
    <cellStyle name="Normal 3 5 5" xfId="21522" xr:uid="{44B11833-8731-465F-8EB7-319797F93677}"/>
    <cellStyle name="Normal 3 5 5 2" xfId="21523" xr:uid="{66068CDC-E555-42A5-A4A4-2D2F8C463842}"/>
    <cellStyle name="Normal 3 5 6" xfId="21524" xr:uid="{053FC9AF-AE39-43CD-BFD1-7D34B129D42D}"/>
    <cellStyle name="Normal 3 5 6 2" xfId="21525" xr:uid="{35C758F6-3F7F-418E-B87D-5192FE51CD1E}"/>
    <cellStyle name="Normal 3 5 7" xfId="21526" xr:uid="{903EC40B-2862-4CF3-890B-578E451243B3}"/>
    <cellStyle name="Normal 3 5 8" xfId="21527" xr:uid="{B2CC4759-FB04-4434-96F3-22BEBCE100D4}"/>
    <cellStyle name="Normal 3 5 8 2" xfId="21528" xr:uid="{CC047F79-90AE-449C-977A-9905D8452203}"/>
    <cellStyle name="Normal 3 6" xfId="21529" xr:uid="{2D32B3DD-309B-4940-9B43-8A5E07A3462A}"/>
    <cellStyle name="Normal 3 6 2" xfId="21530" xr:uid="{C41A7A7E-EE94-408C-B8C8-E358B35DE304}"/>
    <cellStyle name="Normal 3 6 2 2" xfId="21531" xr:uid="{192124E9-308E-4570-9972-C937BB8F25EE}"/>
    <cellStyle name="Normal 3 6 3" xfId="21532" xr:uid="{C6BC86B2-81DA-4BB9-84FD-3F06DC949E4E}"/>
    <cellStyle name="Normal 3 6 3 2" xfId="21533" xr:uid="{D74463CF-A7B8-43D9-B1C0-6CE4E83DB240}"/>
    <cellStyle name="Normal 3 7" xfId="21534" xr:uid="{2D5CB784-89ED-4396-8DA1-9BCB559933AD}"/>
    <cellStyle name="Normal 3 8" xfId="21535" xr:uid="{A6FC8479-00F7-4A0E-9D53-D08F9857763C}"/>
    <cellStyle name="Normal 3 9" xfId="21536" xr:uid="{2CA269C5-5D0F-4412-9988-1A5B24BB289F}"/>
    <cellStyle name="Normal 3 9 2" xfId="21537" xr:uid="{395E0CE5-A732-4B85-9797-2650996B46B7}"/>
    <cellStyle name="Normal 3 9 2 2" xfId="21538" xr:uid="{62A0394C-C143-40B8-8F6C-6C5DD6AD6406}"/>
    <cellStyle name="Normal 3 9 3" xfId="21539" xr:uid="{40EABCFE-1AF7-4D6A-806D-94A540304117}"/>
    <cellStyle name="Normal 3_1aa UI-D IS" xfId="21540" xr:uid="{465BAA16-BA59-434C-BB03-C4B03D7C7F0E}"/>
    <cellStyle name="Normal 30" xfId="21541" xr:uid="{DE29AFAB-AD40-4B15-9E5A-E50BDB3A39AA}"/>
    <cellStyle name="Normal 30 2" xfId="21542" xr:uid="{85DD097E-94EF-4B3B-85DA-492A815040B6}"/>
    <cellStyle name="Normal 30 2 2" xfId="21543" xr:uid="{95BE03E7-AB41-4667-9EC5-58E65B787D74}"/>
    <cellStyle name="Normal 30 2 3" xfId="21544" xr:uid="{22189255-29EB-47AA-AEDC-2D1E36ADFB50}"/>
    <cellStyle name="Normal 30 2_ACCOUNT 108030" xfId="21545" xr:uid="{0B82DD88-8312-407A-B137-CED40086CAD4}"/>
    <cellStyle name="Normal 30 3" xfId="21546" xr:uid="{663564DC-8A96-411D-87E6-4BE3E07CAD38}"/>
    <cellStyle name="Normal 30 3 2" xfId="21547" xr:uid="{3B6076A5-E12D-4BB8-8C7B-30692A7E7364}"/>
    <cellStyle name="Normal 30 3_ACCOUNT 108030" xfId="21548" xr:uid="{258FFEAA-9B17-4082-ABC5-A3A38A2B2EE1}"/>
    <cellStyle name="Normal 30 4" xfId="21549" xr:uid="{A859073B-4C37-4E16-9D40-8FAC6A404597}"/>
    <cellStyle name="Normal 30 5" xfId="21550" xr:uid="{D67D28F6-5FFB-40F3-9318-56B0FF5BFC32}"/>
    <cellStyle name="Normal 30_ACCOUNT 108030" xfId="21551" xr:uid="{7A84FC52-84FB-40C8-A7CF-67F13FF5378D}"/>
    <cellStyle name="Normal 300" xfId="21552" xr:uid="{5B00A79A-96DB-48B8-BD9A-754842C4E1D1}"/>
    <cellStyle name="Normal 301" xfId="21553" xr:uid="{EA726972-454C-4468-AA39-BFD87DC88DC4}"/>
    <cellStyle name="Normal 302" xfId="21554" xr:uid="{9AC1C54B-FB31-4A8A-8A14-5912D40EDA62}"/>
    <cellStyle name="Normal 303" xfId="21555" xr:uid="{4E2D1DA8-9EAB-4988-B45D-D0B075093B94}"/>
    <cellStyle name="Normal 304" xfId="21556" xr:uid="{CD3A735D-3F24-41BE-B562-C668C1EB45BE}"/>
    <cellStyle name="Normal 305" xfId="21557" xr:uid="{00ED91F0-0C5B-41F9-918D-8CE85331E92A}"/>
    <cellStyle name="Normal 306" xfId="21558" xr:uid="{EC65D8B8-5322-4D36-936F-71070946940E}"/>
    <cellStyle name="Normal 307" xfId="21559" xr:uid="{38FBE9B8-5C3C-47B2-B07D-6D74C9233AD5}"/>
    <cellStyle name="Normal 308" xfId="21560" xr:uid="{B87DA688-83D4-4F1C-B621-2B5A3E675C23}"/>
    <cellStyle name="Normal 309" xfId="21561" xr:uid="{29626CB6-4178-4CF0-81EB-747515D72996}"/>
    <cellStyle name="Normal 31" xfId="21562" xr:uid="{58879783-47D5-43C1-8B94-FC7447174B62}"/>
    <cellStyle name="Normal 31 2" xfId="21563" xr:uid="{72D2C4CC-5D8C-4E86-B30C-EFBD4210FDC0}"/>
    <cellStyle name="Normal 31 2 2" xfId="21564" xr:uid="{40C75F40-377E-45C8-9276-CF99D10C4B63}"/>
    <cellStyle name="Normal 31 2 2 2" xfId="21565" xr:uid="{26B941F6-83A6-4CB3-B277-B7897323FCC0}"/>
    <cellStyle name="Normal 31 2 2 3" xfId="21566" xr:uid="{22D2A4E1-1A90-4A02-B637-F7968497ACF3}"/>
    <cellStyle name="Normal 31 2 3" xfId="21567" xr:uid="{C63D61E7-B35C-494B-A8F5-8CDA1BFFD2A2}"/>
    <cellStyle name="Normal 31 2 4" xfId="21568" xr:uid="{FCBABDAE-5C30-412D-9B91-6A6E1FF2F860}"/>
    <cellStyle name="Normal 31 2_ACCOUNT 108030" xfId="21569" xr:uid="{66F81ED3-28AB-4E32-B7AB-5322716FC602}"/>
    <cellStyle name="Normal 31 3" xfId="21570" xr:uid="{8A1A1DAE-E50D-431A-A538-82A585AA3B29}"/>
    <cellStyle name="Normal 31 3 2" xfId="21571" xr:uid="{8D28539F-C5A5-479E-B39E-2960C652D63C}"/>
    <cellStyle name="Normal 31 3 3" xfId="21572" xr:uid="{68AF1822-C822-4F39-880A-F54044321DC5}"/>
    <cellStyle name="Normal 31 3_ACCOUNT 108030" xfId="21573" xr:uid="{4D5BD3FB-5516-4285-8D5D-65A115C41907}"/>
    <cellStyle name="Normal 31 4" xfId="21574" xr:uid="{91A09AF0-BBEF-4F09-9BFD-23F9305EFAFB}"/>
    <cellStyle name="Normal 31 5" xfId="21575" xr:uid="{13F86A6C-57F8-47A8-BD02-36AB86C017F6}"/>
    <cellStyle name="Normal 31_ACCOUNT 108030" xfId="21576" xr:uid="{62847FD6-DC22-4D0D-A47D-8406DF3455B9}"/>
    <cellStyle name="Normal 310" xfId="21577" xr:uid="{B5216EEC-04C8-45C8-B9D5-29A56D178076}"/>
    <cellStyle name="Normal 311" xfId="21578" xr:uid="{4DAF5CE0-0BBD-404A-A110-47810B304568}"/>
    <cellStyle name="Normal 312" xfId="21579" xr:uid="{B8363919-BD44-43ED-AA28-FE83E2C2494B}"/>
    <cellStyle name="Normal 313" xfId="21580" xr:uid="{41DF1438-6FD9-4F23-BE7A-E0D4DDFD7E22}"/>
    <cellStyle name="Normal 314" xfId="21581" xr:uid="{B88006E6-4107-4126-968A-775B04694810}"/>
    <cellStyle name="Normal 315" xfId="21582" xr:uid="{DB1AEC8F-EFD0-4A78-BF1D-4965D3B4C752}"/>
    <cellStyle name="Normal 315 2" xfId="21583" xr:uid="{7003DA05-194D-43E6-9E53-E2765BD250F6}"/>
    <cellStyle name="Normal 316" xfId="21584" xr:uid="{24DD0709-49D7-4363-9B83-D81D6814A145}"/>
    <cellStyle name="Normal 317" xfId="21585" xr:uid="{190BF886-10D6-4092-827E-F73D509DDD60}"/>
    <cellStyle name="Normal 318" xfId="21586" xr:uid="{6E672C00-ACDB-434B-95FE-5671D3D616B0}"/>
    <cellStyle name="Normal 319" xfId="21587" xr:uid="{B9C41A6D-BEB2-4FD0-BD27-2CCC53D944A2}"/>
    <cellStyle name="Normal 32" xfId="21588" xr:uid="{BB644F09-40BB-4393-AC8C-56A01E9C5885}"/>
    <cellStyle name="Normal 32 2" xfId="21589" xr:uid="{58D74A15-1ABF-4B05-8D3F-809D81C53BC9}"/>
    <cellStyle name="Normal 32 2 2" xfId="21590" xr:uid="{AFE0790A-CA20-46D0-A758-8E656903F5D5}"/>
    <cellStyle name="Normal 32 2 3" xfId="21591" xr:uid="{6C6D6AFD-12E4-48CE-BD6E-EBA992882FD9}"/>
    <cellStyle name="Normal 32 2_ACCOUNT 108030" xfId="21592" xr:uid="{52A446DD-D81E-49CE-A026-7A657B348746}"/>
    <cellStyle name="Normal 32 3" xfId="21593" xr:uid="{36CD09DA-2434-484C-8ECE-A8EC67FA4A49}"/>
    <cellStyle name="Normal 32 3 2" xfId="21594" xr:uid="{2879C258-F144-4349-A942-0F28067F2493}"/>
    <cellStyle name="Normal 32 3_ACCOUNT 108030" xfId="21595" xr:uid="{55A49CD6-19BF-4240-ABB0-A3EBC3DEE629}"/>
    <cellStyle name="Normal 32 4" xfId="21596" xr:uid="{09EFA325-42BE-4941-BB39-9FAD039FD91B}"/>
    <cellStyle name="Normal 32 5" xfId="21597" xr:uid="{97EF7646-D963-4704-A413-25391CF72834}"/>
    <cellStyle name="Normal 32_ACCOUNT 108030" xfId="21598" xr:uid="{613994FB-4521-4E12-9988-9301E6ADBC5F}"/>
    <cellStyle name="Normal 320" xfId="21599" xr:uid="{6E77AF1F-998C-48C9-BC92-9DF842C9F1F0}"/>
    <cellStyle name="Normal 321" xfId="21600" xr:uid="{9C036597-65ED-4FC6-ACB4-44C418831CF2}"/>
    <cellStyle name="Normal 322" xfId="21601" xr:uid="{912C6503-7889-4CBF-88B9-B13795B9FB23}"/>
    <cellStyle name="Normal 323" xfId="21602" xr:uid="{999718FD-308B-4CC3-8EE9-8359587DFBA1}"/>
    <cellStyle name="Normal 324" xfId="21603" xr:uid="{8AEEC7BF-1F8C-4589-AF35-F77420127763}"/>
    <cellStyle name="Normal 325" xfId="21604" xr:uid="{50977927-4AE9-49E7-821A-1584825A4D41}"/>
    <cellStyle name="Normal 326" xfId="21605" xr:uid="{B24231C6-D3CC-41F3-AD7C-88A3AC4614C8}"/>
    <cellStyle name="Normal 327" xfId="21606" xr:uid="{85FE192E-DDD5-4DB2-8790-93A91DAD1158}"/>
    <cellStyle name="Normal 328" xfId="21607" xr:uid="{9ED252D4-C446-4063-8532-9E6A48AC4678}"/>
    <cellStyle name="Normal 329" xfId="21608" xr:uid="{7C4CEF42-7C90-4908-A670-42908BFD8A2F}"/>
    <cellStyle name="Normal 33" xfId="21609" xr:uid="{B73687B6-19C7-45FD-AC0F-94882DC47AC7}"/>
    <cellStyle name="Normal 33 2" xfId="21610" xr:uid="{661336BD-F966-44E4-8FA3-32206909ED2D}"/>
    <cellStyle name="Normal 33 2 2" xfId="21611" xr:uid="{B3AAE310-5E92-4F4D-870F-BBF3C5C1AD7C}"/>
    <cellStyle name="Normal 33 2 3" xfId="21612" xr:uid="{E175C477-FEA6-4E22-9445-54D55A2E257B}"/>
    <cellStyle name="Normal 33 2_ACCOUNT 108030" xfId="21613" xr:uid="{8EAD53AE-9F97-48DD-837A-B875D54DBBF2}"/>
    <cellStyle name="Normal 33 3" xfId="21614" xr:uid="{41968CAC-BF14-46D3-A8F8-4060CFAA8150}"/>
    <cellStyle name="Normal 33 3 2" xfId="21615" xr:uid="{7D86295D-9483-4999-9FE2-E067D9C69C67}"/>
    <cellStyle name="Normal 33 3_ACCOUNT 108030" xfId="21616" xr:uid="{E43F59D6-6B15-4F1D-A526-6581615A3331}"/>
    <cellStyle name="Normal 33 4" xfId="21617" xr:uid="{ED5098CF-67AD-4679-82B6-4767BBCDFAFA}"/>
    <cellStyle name="Normal 33 5" xfId="21618" xr:uid="{8A618255-FE5A-406D-8A2F-9EBA3B8A9A05}"/>
    <cellStyle name="Normal 33_ACCOUNT 108030" xfId="21619" xr:uid="{2496C082-AC46-4871-961B-0BCDB46E7A96}"/>
    <cellStyle name="Normal 330" xfId="21620" xr:uid="{3091A1E9-5A7A-4CF7-B6AF-19F041DFC407}"/>
    <cellStyle name="Normal 331" xfId="21621" xr:uid="{B4BA5CDF-7EEF-42E7-AB21-B7ACF4E99B89}"/>
    <cellStyle name="Normal 332" xfId="21622" xr:uid="{F7BDA702-5DA5-4578-9681-6CB13B0B0A74}"/>
    <cellStyle name="Normal 333" xfId="21623" xr:uid="{EDE9B9A0-A568-4D95-940D-09A6D9AF819A}"/>
    <cellStyle name="Normal 334" xfId="21624" xr:uid="{59E5B2BF-4E6F-4780-B5CC-5E39587199F8}"/>
    <cellStyle name="Normal 335" xfId="21625" xr:uid="{7678841C-1846-423F-8EEB-46AA74FAAADE}"/>
    <cellStyle name="Normal 336" xfId="21626" xr:uid="{76DA8DDF-7F93-4F3D-80F6-D8583D0CF08E}"/>
    <cellStyle name="Normal 337" xfId="21627" xr:uid="{79097F6B-0A90-4B03-8173-CBB031DA6A7B}"/>
    <cellStyle name="Normal 338" xfId="21628" xr:uid="{8CECDFD3-5AC7-4660-8950-2BA47CD62DAF}"/>
    <cellStyle name="Normal 339" xfId="21629" xr:uid="{79C03C30-65D8-4E15-B434-5851B4B7E5E7}"/>
    <cellStyle name="Normal 34" xfId="21630" xr:uid="{C0201060-9477-43F3-B8DD-2C8E93B65F92}"/>
    <cellStyle name="Normal 34 2" xfId="21631" xr:uid="{411CAA04-6467-49F2-A816-F1FAD08BE657}"/>
    <cellStyle name="Normal 34 2 2" xfId="21632" xr:uid="{493F40C5-ECC6-4705-A2CA-2DCD97141F43}"/>
    <cellStyle name="Normal 34 2 3" xfId="21633" xr:uid="{D7822D54-77BE-4455-B6D7-79EE299BF12E}"/>
    <cellStyle name="Normal 34 2_ACCOUNT 108030" xfId="21634" xr:uid="{DBA50179-9216-4C58-BC05-C7D1FBA2F8E0}"/>
    <cellStyle name="Normal 34 3" xfId="21635" xr:uid="{FECA93B5-6947-4CD8-A7E5-FEC72148CB97}"/>
    <cellStyle name="Normal 34 3 2" xfId="21636" xr:uid="{55D5C141-D399-4460-A1BE-F20091F8FC45}"/>
    <cellStyle name="Normal 34 3_ACCOUNT 108030" xfId="21637" xr:uid="{B1F83EDE-29D5-49F4-8CE6-9AC4A1FFFA84}"/>
    <cellStyle name="Normal 34 4" xfId="21638" xr:uid="{655B60E0-E42C-4554-8B0C-F83A15362949}"/>
    <cellStyle name="Normal 34 5" xfId="21639" xr:uid="{69BB9456-3B2F-4405-A369-6C4B490EABA7}"/>
    <cellStyle name="Normal 34_ACCOUNT 108030" xfId="21640" xr:uid="{C0C782E2-B796-41D8-9962-106D60DF03BA}"/>
    <cellStyle name="Normal 340" xfId="21641" xr:uid="{AC6451CA-9CC8-4314-AD3A-044EC2156292}"/>
    <cellStyle name="Normal 341" xfId="21642" xr:uid="{BF05BEC0-00CB-4E7A-AF57-2831F96C65DC}"/>
    <cellStyle name="Normal 342" xfId="21643" xr:uid="{6A991A45-1499-4EBB-8DE6-0F67F4F21275}"/>
    <cellStyle name="Normal 343" xfId="21644" xr:uid="{52B1034A-C181-48F7-8FA5-E1AC6F9F5A90}"/>
    <cellStyle name="Normal 344" xfId="21645" xr:uid="{867D6C35-0336-4CE9-9F5D-9C82F13F349E}"/>
    <cellStyle name="Normal 345" xfId="21646" xr:uid="{E637A0DF-47C9-458F-8BE2-B5393D480E1D}"/>
    <cellStyle name="Normal 346" xfId="21647" xr:uid="{F09BE353-4FAD-4BD1-B49F-B3CA6B89CF2E}"/>
    <cellStyle name="Normal 347" xfId="21648" xr:uid="{F262E90D-F6EA-4946-BA6F-A108A1F5AB5E}"/>
    <cellStyle name="Normal 348" xfId="21649" xr:uid="{B4850D23-635C-488A-B000-56984E1399AA}"/>
    <cellStyle name="Normal 349" xfId="21650" xr:uid="{77B0E8D1-3828-47D3-89C7-BF288F11EB96}"/>
    <cellStyle name="Normal 35" xfId="21651" xr:uid="{3F6CEC40-C663-4F9D-A36C-278807A42276}"/>
    <cellStyle name="Normal 35 2" xfId="21652" xr:uid="{F0048B45-2016-4164-81AE-97DBD4408B7D}"/>
    <cellStyle name="Normal 35 2 2" xfId="21653" xr:uid="{6F502DA5-F517-49C9-AF4B-B84F6B1E8B7F}"/>
    <cellStyle name="Normal 35 2_ACCOUNT 108030" xfId="21654" xr:uid="{C8CBB2DA-6162-4CD6-8B5C-FF40E11213DE}"/>
    <cellStyle name="Normal 35 3" xfId="21655" xr:uid="{9846CEEF-933F-4C66-A06A-D887A565F649}"/>
    <cellStyle name="Normal 35 3 2" xfId="21656" xr:uid="{78CD7B2D-BA24-4906-AE31-000413792A99}"/>
    <cellStyle name="Normal 35 3_ACCOUNT 108030" xfId="21657" xr:uid="{2EAEF7AE-E752-490B-8B7E-E97F8303BB11}"/>
    <cellStyle name="Normal 35 4" xfId="21658" xr:uid="{01A354F0-518E-4F12-949F-E4FEEC714495}"/>
    <cellStyle name="Normal 35_ACCOUNT 108030" xfId="21659" xr:uid="{8AC1A123-1AF0-4136-86FE-58D17E606B10}"/>
    <cellStyle name="Normal 350" xfId="21660" xr:uid="{AD51A7C5-109E-48BA-8F81-3E2867F1A9B6}"/>
    <cellStyle name="Normal 351" xfId="21661" xr:uid="{526823CA-D6F7-48ED-9E7E-99915750E183}"/>
    <cellStyle name="Normal 352" xfId="21662" xr:uid="{C0332786-208F-4756-9EC7-C38C6FC15DB7}"/>
    <cellStyle name="Normal 353" xfId="21663" xr:uid="{E36966F6-1705-4B34-AECC-E655DD917D2B}"/>
    <cellStyle name="Normal 354" xfId="21664" xr:uid="{6AD9E913-C4F8-48F2-8EB6-48F182643A59}"/>
    <cellStyle name="Normal 355" xfId="21665" xr:uid="{DD511712-9ED4-4A46-9C30-D9632E25C350}"/>
    <cellStyle name="Normal 356" xfId="21666" xr:uid="{A1363CC6-4DDD-472D-9453-385D6A526D87}"/>
    <cellStyle name="Normal 357" xfId="21667" xr:uid="{5AA4B906-5D04-4154-BEA3-19E06807DBBC}"/>
    <cellStyle name="Normal 358" xfId="21668" xr:uid="{8D8DC1AE-CA69-4BA2-B77B-304ADD99FD06}"/>
    <cellStyle name="Normal 359" xfId="21669" xr:uid="{D4A5F206-919C-415A-A8B2-F3FB3DC6B23D}"/>
    <cellStyle name="Normal 36" xfId="21670" xr:uid="{3BD099EB-E7C7-4C12-8A33-01BCC7A784A5}"/>
    <cellStyle name="Normal 36 2" xfId="21671" xr:uid="{724F98B9-E99A-46B3-AF87-47B95A108D91}"/>
    <cellStyle name="Normal 36 2 2" xfId="21672" xr:uid="{5E1F5CDA-3BA3-412C-83EB-E8791C5FD074}"/>
    <cellStyle name="Normal 36 2_ACCOUNT 108030" xfId="21673" xr:uid="{70794758-77DE-498E-8C5C-7CF2814EB441}"/>
    <cellStyle name="Normal 36 3" xfId="21674" xr:uid="{4969953F-9DBB-4E90-A17C-5A71A87DBCC0}"/>
    <cellStyle name="Normal 36 3 2" xfId="21675" xr:uid="{21C5EE3D-FAED-4F57-BE38-4D7E3D15493C}"/>
    <cellStyle name="Normal 36 3_ACCOUNT 108030" xfId="21676" xr:uid="{2A401954-BAA2-41AF-ABE6-D4F55D5A1F7D}"/>
    <cellStyle name="Normal 36 4" xfId="21677" xr:uid="{442E2F22-B04D-4A69-826A-E12EA551009B}"/>
    <cellStyle name="Normal 36_ACCOUNT 108030" xfId="21678" xr:uid="{4B6E0D54-19C0-4767-BFC0-41379B4ADEE2}"/>
    <cellStyle name="Normal 360" xfId="21679" xr:uid="{6C9632DE-ABAA-4E4E-A071-A0FF50711C54}"/>
    <cellStyle name="Normal 361" xfId="21680" xr:uid="{68D3CA3D-C61D-47F2-965F-556F7BD4DCE3}"/>
    <cellStyle name="Normal 362" xfId="21681" xr:uid="{915CA88F-A2D2-4441-A990-DC024C01FC93}"/>
    <cellStyle name="Normal 363" xfId="21682" xr:uid="{CC043E9D-DBCB-44C2-B9E9-1DED262B2D4C}"/>
    <cellStyle name="Normal 364" xfId="21683" xr:uid="{0D5FE13E-BDC1-46E9-8740-AE17F9577E09}"/>
    <cellStyle name="Normal 365" xfId="21684" xr:uid="{85D80128-8930-4FC0-95E0-FFF4A70E5208}"/>
    <cellStyle name="Normal 366" xfId="21685" xr:uid="{E935BB22-27F2-4D4D-A27A-4F865271D937}"/>
    <cellStyle name="Normal 367" xfId="21686" xr:uid="{B4C4F128-18D1-48D7-AFC5-7EB02A21D220}"/>
    <cellStyle name="Normal 368" xfId="21687" xr:uid="{CECE9766-8187-4D24-8607-D7E2D31FC2F5}"/>
    <cellStyle name="Normal 369" xfId="21688" xr:uid="{CB0D03A4-70EF-484B-A5F5-7C4F3BC1888E}"/>
    <cellStyle name="Normal 37" xfId="21689" xr:uid="{6FA74127-EE7A-472B-8FF3-D252DF41B715}"/>
    <cellStyle name="Normal 37 2" xfId="21690" xr:uid="{F297CB6D-C338-4BD7-98E1-51060CB26870}"/>
    <cellStyle name="Normal 37 2 2" xfId="21691" xr:uid="{ED37E5BF-9F51-4FE2-88B4-4C7B979A58F8}"/>
    <cellStyle name="Normal 37 2_ACCOUNT 108030" xfId="21692" xr:uid="{F09C92D3-E85C-4360-8A16-36DCC972D129}"/>
    <cellStyle name="Normal 37 3" xfId="21693" xr:uid="{AA1C78F4-0696-46D4-9244-5A22F1BD6603}"/>
    <cellStyle name="Normal 37 3 2" xfId="21694" xr:uid="{BCC51E1E-102E-4269-855D-2EE1AF59C21B}"/>
    <cellStyle name="Normal 37 3_ACCOUNT 108030" xfId="21695" xr:uid="{F6C6D909-3C6D-44BB-91EC-B8F111949881}"/>
    <cellStyle name="Normal 37 4" xfId="21696" xr:uid="{606B71A1-C2AB-4D5C-A52E-29999177E3F3}"/>
    <cellStyle name="Normal 37_ACCOUNT 108030" xfId="21697" xr:uid="{3BA7BC11-0521-4418-B6CD-58A42326C039}"/>
    <cellStyle name="Normal 370" xfId="21698" xr:uid="{1A0C517C-8A17-40B4-BB8E-DA80DAC1788D}"/>
    <cellStyle name="Normal 371" xfId="21699" xr:uid="{FECA3944-2ADE-4E3D-A474-8A9E98069BAB}"/>
    <cellStyle name="Normal 372" xfId="27725" xr:uid="{B7E7DD39-AE43-4377-A4AA-03933BFCB5CB}"/>
    <cellStyle name="Normal 373" xfId="27728" xr:uid="{D6423B43-9A03-4D0C-A6EF-A285A1D4E118}"/>
    <cellStyle name="Normal 374" xfId="27732" xr:uid="{E40F8071-2888-49C5-AD01-F28F32BEE7AF}"/>
    <cellStyle name="Normal 375" xfId="27735" xr:uid="{09D96440-BC7B-4A3C-9686-3E0895F92468}"/>
    <cellStyle name="Normal 376" xfId="72" xr:uid="{E32D2470-C5B3-43F0-87B2-3CABA63CFE6A}"/>
    <cellStyle name="Normal 377" xfId="24210" xr:uid="{6965F3B0-FB45-43DD-A0BE-DAA35F12BDA4}"/>
    <cellStyle name="Normal 38" xfId="21700" xr:uid="{70DB9496-6E64-4F9A-8A4C-E851BE56DE9D}"/>
    <cellStyle name="Normal 38 10" xfId="21701" xr:uid="{B7AE9AD3-37F6-499E-BA20-03C5E3477820}"/>
    <cellStyle name="Normal 38 2" xfId="21702" xr:uid="{793B81DF-4DCB-4A76-9C15-AF6F164DBADE}"/>
    <cellStyle name="Normal 38 2 2" xfId="21703" xr:uid="{B324FC16-3155-4FB1-90D1-2CEE403F9A79}"/>
    <cellStyle name="Normal 38 2 2 2" xfId="21704" xr:uid="{711E8796-4DC8-446C-87FB-E42377923D7C}"/>
    <cellStyle name="Normal 38 2 2 2 2" xfId="21705" xr:uid="{E4407ECB-9380-4018-ADFB-19B9222D4096}"/>
    <cellStyle name="Normal 38 2 2 2 2 2" xfId="21706" xr:uid="{719B827D-8D36-47F6-AC2D-3A08C3F964FA}"/>
    <cellStyle name="Normal 38 2 2 2 2 2 2" xfId="21707" xr:uid="{772F2172-5339-4E52-855D-72945CF2F42A}"/>
    <cellStyle name="Normal 38 2 2 2 2 2 2 2" xfId="21708" xr:uid="{96811F8A-5B88-4B6A-9FE3-3C2245B24CA7}"/>
    <cellStyle name="Normal 38 2 2 2 2 2 3" xfId="21709" xr:uid="{6AEE688C-45DD-4CB4-8200-6E172548C0FF}"/>
    <cellStyle name="Normal 38 2 2 2 2 3" xfId="21710" xr:uid="{5CF55EB4-EEE3-4F68-A0FF-6C1DAD4BF668}"/>
    <cellStyle name="Normal 38 2 2 2 2 3 2" xfId="21711" xr:uid="{FECD0E93-45F7-451B-978E-18E012DCAF06}"/>
    <cellStyle name="Normal 38 2 2 2 2 4" xfId="21712" xr:uid="{74014A84-EE2D-4E50-91CB-815B9BC30124}"/>
    <cellStyle name="Normal 38 2 2 2 3" xfId="21713" xr:uid="{251D7919-DE2F-4E1A-9048-08653F909F27}"/>
    <cellStyle name="Normal 38 2 2 2 3 2" xfId="21714" xr:uid="{64A17189-D502-47B1-988B-0882E76062BE}"/>
    <cellStyle name="Normal 38 2 2 2 3 2 2" xfId="21715" xr:uid="{F38564F2-F04D-4426-B3CB-1429831EF935}"/>
    <cellStyle name="Normal 38 2 2 2 3 3" xfId="21716" xr:uid="{449971B6-06DC-452C-988F-A29B4F961EE3}"/>
    <cellStyle name="Normal 38 2 2 2 4" xfId="21717" xr:uid="{3F78F346-94CF-4E92-A930-9FACD785EA37}"/>
    <cellStyle name="Normal 38 2 2 2 4 2" xfId="21718" xr:uid="{FD27881C-E514-4C9F-BB79-58BF14A9428C}"/>
    <cellStyle name="Normal 38 2 2 2 5" xfId="21719" xr:uid="{F028EF71-AFAB-4CD4-88FC-3E156E79FF9C}"/>
    <cellStyle name="Normal 38 2 2 3" xfId="21720" xr:uid="{F1C7D7AB-B2A9-4D8D-BA5D-1EAB1465575F}"/>
    <cellStyle name="Normal 38 2 2 3 2" xfId="21721" xr:uid="{7DA421E1-3FBD-4AA3-B713-E06D4B8ADC5B}"/>
    <cellStyle name="Normal 38 2 2 3 2 2" xfId="21722" xr:uid="{E2457AA4-A982-460B-9C20-4C973DFDC2BD}"/>
    <cellStyle name="Normal 38 2 2 3 2 2 2" xfId="21723" xr:uid="{ACF35993-5B30-4047-A455-654DC18AEEF2}"/>
    <cellStyle name="Normal 38 2 2 3 2 3" xfId="21724" xr:uid="{D0A39022-3115-4F21-A1F8-056532D12805}"/>
    <cellStyle name="Normal 38 2 2 3 3" xfId="21725" xr:uid="{08F5F884-BEE9-4D0F-8517-EE3618DCA9E4}"/>
    <cellStyle name="Normal 38 2 2 3 3 2" xfId="21726" xr:uid="{B9C39A3E-4A82-4D96-A3ED-7B932BD36C6D}"/>
    <cellStyle name="Normal 38 2 2 3 4" xfId="21727" xr:uid="{8A6E1696-6FBF-4437-8F50-CF53F83C9A23}"/>
    <cellStyle name="Normal 38 2 2 4" xfId="21728" xr:uid="{FD941284-8FE4-4B7C-8568-DCB36BD320CB}"/>
    <cellStyle name="Normal 38 2 2 4 2" xfId="21729" xr:uid="{7C1D2CC4-2297-4B3A-8722-78869759F773}"/>
    <cellStyle name="Normal 38 2 2 4 2 2" xfId="21730" xr:uid="{65012AC8-49E0-49EF-97D9-ADE0697B1414}"/>
    <cellStyle name="Normal 38 2 2 4 3" xfId="21731" xr:uid="{70AA69CF-2110-4225-AAA2-1D056521B711}"/>
    <cellStyle name="Normal 38 2 2 5" xfId="21732" xr:uid="{5CAC2A2C-6319-4939-8600-BDF7F478464E}"/>
    <cellStyle name="Normal 38 2 2 5 2" xfId="21733" xr:uid="{78E7F2AE-E049-44DE-94FE-CA5FD88F0657}"/>
    <cellStyle name="Normal 38 2 2 6" xfId="21734" xr:uid="{FC37F4B0-559B-47A7-9D61-0ACFF0613257}"/>
    <cellStyle name="Normal 38 2 3" xfId="21735" xr:uid="{D3CD5928-A720-4405-8213-5FCF110DD7C2}"/>
    <cellStyle name="Normal 38 2 3 2" xfId="21736" xr:uid="{8F59295E-0D77-4596-8900-8422FC242D23}"/>
    <cellStyle name="Normal 38 2 3 2 2" xfId="21737" xr:uid="{E004C61B-7DF1-408C-8F7F-0A9C58C0C0BB}"/>
    <cellStyle name="Normal 38 2 3 2 2 2" xfId="21738" xr:uid="{7C3FA954-B643-43CE-BB4C-5EA23B877BE7}"/>
    <cellStyle name="Normal 38 2 3 2 2 2 2" xfId="21739" xr:uid="{2ACE7BF6-3F18-4E87-B754-B8762E4DB7EB}"/>
    <cellStyle name="Normal 38 2 3 2 2 3" xfId="21740" xr:uid="{6686DBB7-5606-4E7A-9DA9-F0DE08E33DFC}"/>
    <cellStyle name="Normal 38 2 3 2 3" xfId="21741" xr:uid="{78812117-43C8-4184-8541-995606E3EAD6}"/>
    <cellStyle name="Normal 38 2 3 2 3 2" xfId="21742" xr:uid="{32BC6760-6CB5-4594-9CEB-8489DB688924}"/>
    <cellStyle name="Normal 38 2 3 2 4" xfId="21743" xr:uid="{317BECFB-3411-45E5-B48B-FBBB2EE55FDB}"/>
    <cellStyle name="Normal 38 2 3 3" xfId="21744" xr:uid="{29271A97-B152-44DF-9CA9-12C6FC4EA448}"/>
    <cellStyle name="Normal 38 2 3 3 2" xfId="21745" xr:uid="{7324DAAF-1042-4ED1-A16B-461472728466}"/>
    <cellStyle name="Normal 38 2 3 3 2 2" xfId="21746" xr:uid="{237799DB-06CF-4AFB-84FA-3CCB757A1FA2}"/>
    <cellStyle name="Normal 38 2 3 3 3" xfId="21747" xr:uid="{25F7FC39-8E18-4509-BA70-DA5ECFC34DBC}"/>
    <cellStyle name="Normal 38 2 3 4" xfId="21748" xr:uid="{8B8D67A2-669A-4B5A-8695-1C44394C6680}"/>
    <cellStyle name="Normal 38 2 3 4 2" xfId="21749" xr:uid="{428926C1-758E-43E9-8B15-14F0684F3977}"/>
    <cellStyle name="Normal 38 2 3 5" xfId="21750" xr:uid="{0D7E5A9C-382B-4B00-9B3C-2B420C3615D9}"/>
    <cellStyle name="Normal 38 2 4" xfId="21751" xr:uid="{95A0CA70-31B8-48D3-A015-4C81430748F9}"/>
    <cellStyle name="Normal 38 2 4 2" xfId="21752" xr:uid="{6914527C-F650-4E14-8902-124E95B39F63}"/>
    <cellStyle name="Normal 38 2 4 2 2" xfId="21753" xr:uid="{0B7D45C4-4924-47CF-A909-8A2DC076089D}"/>
    <cellStyle name="Normal 38 2 4 2 2 2" xfId="21754" xr:uid="{902E637F-F352-49BC-8E2B-44F5EF5E6561}"/>
    <cellStyle name="Normal 38 2 4 2 3" xfId="21755" xr:uid="{93E295D8-8D25-450F-8CC8-B125202F787B}"/>
    <cellStyle name="Normal 38 2 4 3" xfId="21756" xr:uid="{69953A53-84D2-4F1A-82A5-106CDAD38EE0}"/>
    <cellStyle name="Normal 38 2 4 3 2" xfId="21757" xr:uid="{CA5853CB-515A-44AA-971A-7A4BC7C18817}"/>
    <cellStyle name="Normal 38 2 4 4" xfId="21758" xr:uid="{79985B44-CE24-4893-87BB-052176E06584}"/>
    <cellStyle name="Normal 38 2 5" xfId="21759" xr:uid="{012F93FB-5BF9-47BA-8118-221C317C0268}"/>
    <cellStyle name="Normal 38 2 5 2" xfId="21760" xr:uid="{3F19FF6B-AF9B-4991-8AB0-4A769D0F6E5F}"/>
    <cellStyle name="Normal 38 2 5 2 2" xfId="21761" xr:uid="{750392A4-601C-4AFF-8565-5550841E25F5}"/>
    <cellStyle name="Normal 38 2 5 3" xfId="21762" xr:uid="{108DE30F-A998-4327-9525-01525604FEE7}"/>
    <cellStyle name="Normal 38 2 6" xfId="21763" xr:uid="{705DE0F5-442A-49CF-9E67-C600AD2218FE}"/>
    <cellStyle name="Normal 38 2 6 2" xfId="21764" xr:uid="{325669E6-4018-42E9-B9EA-CCC3B8823F74}"/>
    <cellStyle name="Normal 38 2 7" xfId="21765" xr:uid="{244DC40B-B568-4AE1-B0E1-9228F0B64E20}"/>
    <cellStyle name="Normal 38 2_ACCOUNT 108030" xfId="21766" xr:uid="{DACF8A3F-5643-4AB2-B1FD-B2A565DD2279}"/>
    <cellStyle name="Normal 38 3" xfId="21767" xr:uid="{FDBE9FBD-2714-4B6B-AA57-7BD3306F0E7F}"/>
    <cellStyle name="Normal 38 3 2" xfId="21768" xr:uid="{776E49E2-EB2D-4345-B355-774EF85A4793}"/>
    <cellStyle name="Normal 38 3 2 2" xfId="21769" xr:uid="{0378148E-E7A1-4299-962C-61EA63A2BFFE}"/>
    <cellStyle name="Normal 38 3 2 2 2" xfId="21770" xr:uid="{BDDCBB63-FC7E-4335-9BA1-DEBC6E4DA575}"/>
    <cellStyle name="Normal 38 3 2 2 2 2" xfId="21771" xr:uid="{A32A93C5-E2DF-43C2-B065-86B4784B5AB9}"/>
    <cellStyle name="Normal 38 3 2 2 2 2 2" xfId="21772" xr:uid="{C1864A08-641F-499B-8BA0-1B7AFF8BBD90}"/>
    <cellStyle name="Normal 38 3 2 2 2 3" xfId="21773" xr:uid="{6E9E4CD0-3C3E-4125-B5F2-25D0B66BBF53}"/>
    <cellStyle name="Normal 38 3 2 2 3" xfId="21774" xr:uid="{5789C23C-851E-4BE1-92CE-D25C213B6C86}"/>
    <cellStyle name="Normal 38 3 2 2 3 2" xfId="21775" xr:uid="{0A8F0B56-9773-4B5D-8501-117827379309}"/>
    <cellStyle name="Normal 38 3 2 2 4" xfId="21776" xr:uid="{69748788-A96D-4CF2-A0E2-C339FF4B570C}"/>
    <cellStyle name="Normal 38 3 2 3" xfId="21777" xr:uid="{6BA9292C-FC41-4C9C-8600-DD72448805BA}"/>
    <cellStyle name="Normal 38 3 2 3 2" xfId="21778" xr:uid="{57BCA3CE-7BA7-47D4-B7DB-788D07C3076A}"/>
    <cellStyle name="Normal 38 3 2 3 2 2" xfId="21779" xr:uid="{9640F114-CCB0-40A7-9112-76168C709869}"/>
    <cellStyle name="Normal 38 3 2 3 3" xfId="21780" xr:uid="{77A11DD5-F9BD-4349-A14A-59ABB4873C6E}"/>
    <cellStyle name="Normal 38 3 2 4" xfId="21781" xr:uid="{ABB29C5C-3E82-48C4-8BD2-73102F4DB5BE}"/>
    <cellStyle name="Normal 38 3 2 4 2" xfId="21782" xr:uid="{04BB5B81-4F2C-42B9-A05D-BECDD2B665D6}"/>
    <cellStyle name="Normal 38 3 2 5" xfId="21783" xr:uid="{7037D686-C3E5-4C4A-B9DA-30CBC98504F1}"/>
    <cellStyle name="Normal 38 3 3" xfId="21784" xr:uid="{F69423F5-28B3-4869-96E2-AEF77C95E49E}"/>
    <cellStyle name="Normal 38 3 3 2" xfId="21785" xr:uid="{34208AC8-ED6B-4927-8C9C-5F5085B5D8C8}"/>
    <cellStyle name="Normal 38 3 3 2 2" xfId="21786" xr:uid="{86FDD53B-D630-4758-9932-98E2276FF47D}"/>
    <cellStyle name="Normal 38 3 3 2 2 2" xfId="21787" xr:uid="{C650C8A2-5170-4B70-B3AA-110C53A4A656}"/>
    <cellStyle name="Normal 38 3 3 2 3" xfId="21788" xr:uid="{D199B3F3-2849-4C99-B1B8-FA158A628919}"/>
    <cellStyle name="Normal 38 3 3 3" xfId="21789" xr:uid="{E90CE3C4-4591-43DF-971D-E400AA43C3CD}"/>
    <cellStyle name="Normal 38 3 3 3 2" xfId="21790" xr:uid="{86EE5360-621A-4928-9BD1-ADB4FEE6619F}"/>
    <cellStyle name="Normal 38 3 3 4" xfId="21791" xr:uid="{92BEE40A-4625-405A-BA21-5FA2E4AE7934}"/>
    <cellStyle name="Normal 38 3 4" xfId="21792" xr:uid="{0BA81F0B-63B7-4287-A19E-27D238E29779}"/>
    <cellStyle name="Normal 38 3 4 2" xfId="21793" xr:uid="{A29EF4D7-EB9C-4919-A5DF-07A341EA4034}"/>
    <cellStyle name="Normal 38 3 4 2 2" xfId="21794" xr:uid="{A4AE6406-2AA4-484D-BFDF-65FD9660DF38}"/>
    <cellStyle name="Normal 38 3 4 3" xfId="21795" xr:uid="{7EE4D647-C68E-414E-B3F4-713E64C711BD}"/>
    <cellStyle name="Normal 38 3 5" xfId="21796" xr:uid="{23AC0414-D5DC-4986-A71C-D5EA0CFF4B14}"/>
    <cellStyle name="Normal 38 3 5 2" xfId="21797" xr:uid="{1B612045-EC69-4794-AA32-051D3D20C1A8}"/>
    <cellStyle name="Normal 38 3 6" xfId="21798" xr:uid="{3A079982-1115-4F92-A842-86F047A3FA6F}"/>
    <cellStyle name="Normal 38 3_ACCOUNT 108030" xfId="21799" xr:uid="{9649B90E-5B3A-464C-AC97-21592A08CF79}"/>
    <cellStyle name="Normal 38 4" xfId="21800" xr:uid="{DF671647-F13E-4A0C-9F57-1565EF5B5551}"/>
    <cellStyle name="Normal 38 4 2" xfId="21801" xr:uid="{35FD484D-4A08-4E48-8160-672B3F59D20E}"/>
    <cellStyle name="Normal 38 4 2 2" xfId="21802" xr:uid="{70F23D64-5C9C-4164-9DC5-8D395326BA95}"/>
    <cellStyle name="Normal 38 4 2 2 2" xfId="21803" xr:uid="{BC6CCFE9-75B4-41B6-AA86-71C88422C5F0}"/>
    <cellStyle name="Normal 38 4 2 2 2 2" xfId="21804" xr:uid="{78225879-A02D-488C-88E4-43347989D543}"/>
    <cellStyle name="Normal 38 4 2 2 3" xfId="21805" xr:uid="{4BCC7D03-C4E3-44EB-9B5D-149028AB2166}"/>
    <cellStyle name="Normal 38 4 2 3" xfId="21806" xr:uid="{BF8FFE62-39D8-4767-AEC6-65AB476582E8}"/>
    <cellStyle name="Normal 38 4 2 3 2" xfId="21807" xr:uid="{DE215E6F-1030-4EE4-8050-591E4308FEBC}"/>
    <cellStyle name="Normal 38 4 2 4" xfId="21808" xr:uid="{BC328364-5430-4303-88BE-DA186176F159}"/>
    <cellStyle name="Normal 38 4 3" xfId="21809" xr:uid="{0352C67C-CE34-4653-9F0D-78FF10D66F0A}"/>
    <cellStyle name="Normal 38 4 3 2" xfId="21810" xr:uid="{E2F9E9D0-8C10-42A1-8FA7-07B2B62A0542}"/>
    <cellStyle name="Normal 38 4 3 2 2" xfId="21811" xr:uid="{EA268463-958C-49E2-BC91-C9D94BB92AED}"/>
    <cellStyle name="Normal 38 4 3 3" xfId="21812" xr:uid="{08FA5FBF-73FC-4D4C-A2E6-0992AF6FDFAA}"/>
    <cellStyle name="Normal 38 4 4" xfId="21813" xr:uid="{8E3C2842-BCA3-43E3-A4CC-4D680CDB2A0C}"/>
    <cellStyle name="Normal 38 4 4 2" xfId="21814" xr:uid="{51FFBCE8-98C0-4F7D-A765-9E4E9612608C}"/>
    <cellStyle name="Normal 38 4 5" xfId="21815" xr:uid="{27000C67-EB26-4F25-901F-CD383A7137AF}"/>
    <cellStyle name="Normal 38 5" xfId="21816" xr:uid="{47BAD2CE-F5AF-46A8-9AFD-650A53416F6A}"/>
    <cellStyle name="Normal 38 5 2" xfId="21817" xr:uid="{373B6D5C-1A5E-4A6D-82B8-CAFD83CA6811}"/>
    <cellStyle name="Normal 38 5 2 2" xfId="21818" xr:uid="{84434134-BB31-46BA-8BB0-5FB5C29AE617}"/>
    <cellStyle name="Normal 38 5 2 2 2" xfId="21819" xr:uid="{9C99FF6C-DAB1-4A50-B95F-071AEC7CBE78}"/>
    <cellStyle name="Normal 38 5 2 3" xfId="21820" xr:uid="{B8CF6294-5B25-4E74-8679-67D269B6C7FC}"/>
    <cellStyle name="Normal 38 5 3" xfId="21821" xr:uid="{6E762420-2B03-43A3-98FE-CF80EB3A6E74}"/>
    <cellStyle name="Normal 38 5 3 2" xfId="21822" xr:uid="{FA1C235C-CCC7-430A-802A-712B0624C1C9}"/>
    <cellStyle name="Normal 38 5 4" xfId="21823" xr:uid="{C7AE756E-2D02-4B34-86DD-A96BBE55A2DE}"/>
    <cellStyle name="Normal 38 6" xfId="21824" xr:uid="{F8AF8867-7ECE-449E-9595-E4E72C76023A}"/>
    <cellStyle name="Normal 38 6 2" xfId="21825" xr:uid="{806F618F-DD9B-4F92-BCF2-60B6F22088BF}"/>
    <cellStyle name="Normal 38 6 2 2" xfId="21826" xr:uid="{49FF93A7-29DB-4918-9E06-85CD5461B16D}"/>
    <cellStyle name="Normal 38 6 3" xfId="21827" xr:uid="{27BF67E3-B900-442A-928E-EFAC26F53376}"/>
    <cellStyle name="Normal 38 7" xfId="21828" xr:uid="{CFE0CA6D-F5F5-436E-81EC-68247C6372C6}"/>
    <cellStyle name="Normal 38 7 2" xfId="21829" xr:uid="{4949EF74-33C8-4E98-81E2-648800079E00}"/>
    <cellStyle name="Normal 38 8" xfId="21830" xr:uid="{51841CF7-2F3D-424D-BA92-FF9E18BDF954}"/>
    <cellStyle name="Normal 38 9" xfId="21831" xr:uid="{84AACFF2-5A9E-4524-A851-4938E5A01CA4}"/>
    <cellStyle name="Normal 38_ACCOUNT 108030" xfId="21832" xr:uid="{EE2A3472-6744-4825-9ACA-F5CB89F08846}"/>
    <cellStyle name="Normal 39" xfId="21833" xr:uid="{FD59B273-B5E6-4A5B-B7BF-C83ADE843EC3}"/>
    <cellStyle name="Normal 39 2" xfId="21834" xr:uid="{6B41F639-24E2-456C-8CCD-071321B16609}"/>
    <cellStyle name="Normal 39 2 2" xfId="21835" xr:uid="{4B157313-3425-4536-842A-8D8E7710065A}"/>
    <cellStyle name="Normal 39 2_ACCOUNT 108030" xfId="21836" xr:uid="{DF806756-E196-471F-9B11-7F86EDEB7E02}"/>
    <cellStyle name="Normal 39 3" xfId="21837" xr:uid="{B0B2126A-8655-4821-992F-A1978B110260}"/>
    <cellStyle name="Normal 39 3 2" xfId="21838" xr:uid="{E9A9CFBB-8CAF-460B-A788-91BC585E2812}"/>
    <cellStyle name="Normal 39 3_ACCOUNT 108030" xfId="21839" xr:uid="{3440A05B-1743-4B34-B056-A19259818396}"/>
    <cellStyle name="Normal 39 4" xfId="21840" xr:uid="{7988BDB5-42EB-4CFA-BD73-54E6D7C7D954}"/>
    <cellStyle name="Normal 39_ACCOUNT 108030" xfId="21841" xr:uid="{9D8E49FE-E046-46E9-BA96-CB69A233C6D2}"/>
    <cellStyle name="Normal 4" xfId="14" xr:uid="{00000000-0005-0000-0000-000014000000}"/>
    <cellStyle name="Normal 4 10" xfId="21842" xr:uid="{F158D5D5-7B99-449B-BD04-375C47FA80C4}"/>
    <cellStyle name="Normal 4 10 2" xfId="21843" xr:uid="{3126B385-7FF0-4508-B6E1-8E022031FDBE}"/>
    <cellStyle name="Normal 4 10 2 2" xfId="21844" xr:uid="{C4EA84C3-9DC3-4414-9F83-91CD47D77F6C}"/>
    <cellStyle name="Normal 4 10 3" xfId="21845" xr:uid="{608C8B28-9FB5-4063-8B20-2199A85B58EE}"/>
    <cellStyle name="Normal 4 11" xfId="21846" xr:uid="{63BE41EA-CF95-47C6-BA5E-06D0B7A32057}"/>
    <cellStyle name="Normal 4 11 2" xfId="21847" xr:uid="{F182A1CC-FE33-4F2F-A2C0-73EFDC82388F}"/>
    <cellStyle name="Normal 4 11 2 2" xfId="21848" xr:uid="{EBB23DBB-88B1-43CA-B4FC-1F1602255828}"/>
    <cellStyle name="Normal 4 11 3" xfId="21849" xr:uid="{457C1644-25ED-4514-BE5B-DBC0338269F1}"/>
    <cellStyle name="Normal 4 12" xfId="21850" xr:uid="{98492209-9EE9-42B8-9520-18AA62113518}"/>
    <cellStyle name="Normal 4 12 2" xfId="21851" xr:uid="{07767426-DF93-40F3-9CFE-868BE6ADBFC2}"/>
    <cellStyle name="Normal 4 13" xfId="21852" xr:uid="{4380479E-E4EB-44DF-BEE6-D3CF7F9755B5}"/>
    <cellStyle name="Normal 4 13 2" xfId="21853" xr:uid="{60125BFC-8032-478A-8471-828C301BC904}"/>
    <cellStyle name="Normal 4 14" xfId="21854" xr:uid="{83FC64AD-597C-4E22-B842-B62AB577636A}"/>
    <cellStyle name="Normal 4 14 2" xfId="21855" xr:uid="{2C4065EE-BE6A-4AC5-9E98-1C05E47D18D4}"/>
    <cellStyle name="Normal 4 15" xfId="21856" xr:uid="{49E9F2FE-259D-4C67-9947-3787E9FF8E33}"/>
    <cellStyle name="Normal 4 15 2" xfId="21857" xr:uid="{F79F3F2D-DE29-47F6-BE77-4BB036EF5ABB}"/>
    <cellStyle name="Normal 4 16" xfId="21858" xr:uid="{D68C974B-519E-44A0-A0A6-20D2DAD7DC5B}"/>
    <cellStyle name="Normal 4 16 2" xfId="21859" xr:uid="{37027094-794B-4B85-87E4-805530C85B1C}"/>
    <cellStyle name="Normal 4 17" xfId="21860" xr:uid="{A28FAD59-F0D1-4254-9BE7-1ACC9DA1C8DD}"/>
    <cellStyle name="Normal 4 17 2" xfId="21861" xr:uid="{3FAEDBF4-D0BC-48F2-82E6-C66400D8BA47}"/>
    <cellStyle name="Normal 4 18" xfId="21862" xr:uid="{919F48EE-FF0D-4549-91CE-F3E2CD407AC8}"/>
    <cellStyle name="Normal 4 18 2" xfId="21863" xr:uid="{1B2AB23D-2C9D-4AF7-A8D6-360F868AECF2}"/>
    <cellStyle name="Normal 4 19" xfId="21864" xr:uid="{271036A3-0B24-4383-949E-7D3BC450B7FD}"/>
    <cellStyle name="Normal 4 19 2" xfId="21865" xr:uid="{2612CF1F-3858-4E5D-A6E9-8C5BFC3BD7D3}"/>
    <cellStyle name="Normal 4 2" xfId="18" xr:uid="{00000000-0005-0000-0000-000015000000}"/>
    <cellStyle name="Normal 4 2 10" xfId="67" xr:uid="{E7750CD4-FE48-4294-9D96-5C4A772F76B6}"/>
    <cellStyle name="Normal 4 2 10 2" xfId="21868" xr:uid="{438B0A9D-89CD-4BCB-AFCA-A0FF368022AB}"/>
    <cellStyle name="Normal 4 2 10 3" xfId="21867" xr:uid="{73CEF864-CF52-4DA9-84B5-620B7C98885A}"/>
    <cellStyle name="Normal 4 2 11" xfId="21869" xr:uid="{AA4CE0B4-E468-448D-9AF2-953467826235}"/>
    <cellStyle name="Normal 4 2 11 2" xfId="21870" xr:uid="{0AEDB0F3-DF99-479A-9E36-1E3E54BEDF36}"/>
    <cellStyle name="Normal 4 2 12" xfId="21871" xr:uid="{9D63601B-5DC6-46C4-84EB-B935B5234897}"/>
    <cellStyle name="Normal 4 2 12 2" xfId="21872" xr:uid="{7875C314-D850-4141-92FE-50FA350C996B}"/>
    <cellStyle name="Normal 4 2 13" xfId="21873" xr:uid="{8B1B0D38-3744-4CB4-8FA4-8F63BAA52F56}"/>
    <cellStyle name="Normal 4 2 13 2" xfId="21874" xr:uid="{194EA73D-D95C-4EC4-B0B4-5F120CA6A851}"/>
    <cellStyle name="Normal 4 2 14" xfId="21875" xr:uid="{CC368943-4932-4256-B52A-326ED5BF7EF1}"/>
    <cellStyle name="Normal 4 2 14 2" xfId="21876" xr:uid="{A0A4F1F6-4963-4BB8-8481-67D4A48499E9}"/>
    <cellStyle name="Normal 4 2 15" xfId="21877" xr:uid="{A01C7343-B594-4E31-A5F2-9A8277799220}"/>
    <cellStyle name="Normal 4 2 15 2" xfId="21878" xr:uid="{6A002EE2-5CBA-436C-98D6-94EF2D04DA70}"/>
    <cellStyle name="Normal 4 2 16" xfId="21879" xr:uid="{C26FEBCB-D3B8-45AF-9B4F-0EC846E74A03}"/>
    <cellStyle name="Normal 4 2 16 2" xfId="21880" xr:uid="{0BB2C96C-67A6-4998-88BE-44790B39204F}"/>
    <cellStyle name="Normal 4 2 17" xfId="21881" xr:uid="{E47BFEF0-1DFF-4D1E-AD02-F6534D980781}"/>
    <cellStyle name="Normal 4 2 17 2" xfId="21882" xr:uid="{EFECB7DC-33F8-47E0-85C5-E28FF4D96343}"/>
    <cellStyle name="Normal 4 2 18" xfId="21866" xr:uid="{FB48E8E8-4920-4B9C-BA5D-6BE44F5B7C7B}"/>
    <cellStyle name="Normal 4 2 2" xfId="21883" xr:uid="{86653D50-EEE4-47A8-A145-3DAB3E179D8D}"/>
    <cellStyle name="Normal 4 2 2 10" xfId="21884" xr:uid="{9748AC28-C185-4DB3-B3BF-78A9255CBA20}"/>
    <cellStyle name="Normal 4 2 2 10 2" xfId="21885" xr:uid="{EF20C2C3-23C6-46B0-94CD-651CB51E2E9C}"/>
    <cellStyle name="Normal 4 2 2 11" xfId="21886" xr:uid="{515505E2-ADC9-4205-9134-9ED0B03A8FD6}"/>
    <cellStyle name="Normal 4 2 2 12" xfId="21887" xr:uid="{6D65A2A5-C6BD-45AC-BBAB-B1ABF2800DFC}"/>
    <cellStyle name="Normal 4 2 2 12 2" xfId="21888" xr:uid="{4980E02B-9AC4-4451-B8E5-D0C75FF0C73F}"/>
    <cellStyle name="Normal 4 2 2 13" xfId="21889" xr:uid="{F8BDC808-0811-4BD3-A6C0-C02ADE248AF6}"/>
    <cellStyle name="Normal 4 2 2 2" xfId="21890" xr:uid="{B1FB71F1-4530-4283-9F0C-9C080923FF49}"/>
    <cellStyle name="Normal 4 2 2 2 10" xfId="21891" xr:uid="{6680D7C1-B13F-44C6-8E2B-13C4BEF4A674}"/>
    <cellStyle name="Normal 4 2 2 2 10 2" xfId="21892" xr:uid="{C7FA7765-2505-4B50-A77B-7EA02EBCC837}"/>
    <cellStyle name="Normal 4 2 2 2 11" xfId="21893" xr:uid="{1A026088-473C-408B-B2C4-8BD5569D0840}"/>
    <cellStyle name="Normal 4 2 2 2 2" xfId="21894" xr:uid="{1D021EDA-3504-4BFC-822D-07FE0F1870FD}"/>
    <cellStyle name="Normal 4 2 2 2 2 2" xfId="21895" xr:uid="{3DBC60C5-79DD-482F-ADB0-113F3AF8AFCE}"/>
    <cellStyle name="Normal 4 2 2 2 2 2 2" xfId="21896" xr:uid="{C362F482-C070-4FF3-BBFD-67931F049482}"/>
    <cellStyle name="Normal 4 2 2 2 2 2 2 2" xfId="21897" xr:uid="{E01AEF20-2F95-4720-850B-3B27FCED83B7}"/>
    <cellStyle name="Normal 4 2 2 2 2 2 3" xfId="21898" xr:uid="{B9B5AE68-CDF3-4A8A-A395-A0D119EFCD81}"/>
    <cellStyle name="Normal 4 2 2 2 2 2 3 2" xfId="21899" xr:uid="{E1A570D6-E322-490C-80EB-B10C0D6F4324}"/>
    <cellStyle name="Normal 4 2 2 2 2 2 4" xfId="21900" xr:uid="{8CD0E683-E327-4523-AB31-679E6CE4F247}"/>
    <cellStyle name="Normal 4 2 2 2 2 3" xfId="21901" xr:uid="{9D761396-BD45-4E75-BB0F-DA89A483EBC9}"/>
    <cellStyle name="Normal 4 2 2 2 2 3 2" xfId="21902" xr:uid="{66C120AD-450B-4A37-9D73-E46C470B49B8}"/>
    <cellStyle name="Normal 4 2 2 2 2 4" xfId="21903" xr:uid="{8F16D72A-C7C3-4FF8-BECC-A55D97AEE9FE}"/>
    <cellStyle name="Normal 4 2 2 2 2 4 2" xfId="21904" xr:uid="{182F7BDA-9FD0-4A80-9977-E0E336E84380}"/>
    <cellStyle name="Normal 4 2 2 2 2 5" xfId="21905" xr:uid="{F55D2A5E-7151-40A5-9BED-C59C7F3DDD56}"/>
    <cellStyle name="Normal 4 2 2 2 2 5 2" xfId="21906" xr:uid="{9F632C66-6952-4F85-826D-8A3F03FF91BD}"/>
    <cellStyle name="Normal 4 2 2 2 2 6" xfId="21907" xr:uid="{1F7AC41B-3F05-4619-8E2E-C5B60191D584}"/>
    <cellStyle name="Normal 4 2 2 2 2 6 2" xfId="21908" xr:uid="{10C3C0C0-0A13-4F66-911C-AC562134B530}"/>
    <cellStyle name="Normal 4 2 2 2 2 7" xfId="21909" xr:uid="{4B3DDB15-81B6-42B3-AC5B-EC518B681F6D}"/>
    <cellStyle name="Normal 4 2 2 2 2 7 2" xfId="21910" xr:uid="{1042FB64-AB8F-4A13-B6B4-F071BBBD7323}"/>
    <cellStyle name="Normal 4 2 2 2 2 8" xfId="21911" xr:uid="{A01D9ED6-B86E-4022-B049-6D112A039A68}"/>
    <cellStyle name="Normal 4 2 2 2 3" xfId="21912" xr:uid="{98DCA120-D673-4C17-B2CC-7CCC7E367DE8}"/>
    <cellStyle name="Normal 4 2 2 2 3 2" xfId="21913" xr:uid="{DE5429C8-F8E3-4F68-96D9-4B136C1417FD}"/>
    <cellStyle name="Normal 4 2 2 2 3 2 2" xfId="21914" xr:uid="{ECEB6A10-B1BA-452C-BF7B-26DDD572A9F8}"/>
    <cellStyle name="Normal 4 2 2 2 3 3" xfId="21915" xr:uid="{B99C685F-84F3-4104-B7D0-B06F481CBB84}"/>
    <cellStyle name="Normal 4 2 2 2 3 3 2" xfId="21916" xr:uid="{DF789E9B-A213-43E3-B24F-454218B62B92}"/>
    <cellStyle name="Normal 4 2 2 2 3 4" xfId="21917" xr:uid="{FBEEF0FD-76F7-4582-9815-52D157F37780}"/>
    <cellStyle name="Normal 4 2 2 2 4" xfId="21918" xr:uid="{139D4FFD-7BE1-49E8-A434-EE03B644AF8D}"/>
    <cellStyle name="Normal 4 2 2 2 4 2" xfId="21919" xr:uid="{08A7B951-5502-493E-9FC9-90E1768E07F7}"/>
    <cellStyle name="Normal 4 2 2 2 5" xfId="21920" xr:uid="{CF8C6CB9-E340-4B28-B0AC-A7729BBB4B8D}"/>
    <cellStyle name="Normal 4 2 2 2 5 2" xfId="21921" xr:uid="{471728D1-FE9E-42CB-A5F6-488FD27B0B6E}"/>
    <cellStyle name="Normal 4 2 2 2 6" xfId="21922" xr:uid="{76A42AC1-EF0F-4E2C-BC47-86996E24E9A2}"/>
    <cellStyle name="Normal 4 2 2 2 6 2" xfId="21923" xr:uid="{EE0E593B-635C-490C-9E0A-00F93BCCC5F0}"/>
    <cellStyle name="Normal 4 2 2 2 7" xfId="21924" xr:uid="{6EB3A10E-EBAA-4B9C-B5A4-012631F4D9E0}"/>
    <cellStyle name="Normal 4 2 2 2 7 2" xfId="21925" xr:uid="{3881155E-84AB-4D2C-A087-156254E5A4CE}"/>
    <cellStyle name="Normal 4 2 2 2 8" xfId="21926" xr:uid="{E66736B0-8677-4AEB-A6D5-7452E9FD3768}"/>
    <cellStyle name="Normal 4 2 2 2 8 2" xfId="21927" xr:uid="{CA73E00E-515C-489D-98DD-79331C557F09}"/>
    <cellStyle name="Normal 4 2 2 2 9" xfId="21928" xr:uid="{8DDFEBE5-2129-4D3C-BE48-697489D8D118}"/>
    <cellStyle name="Normal 4 2 2 2 9 2" xfId="21929" xr:uid="{C702EC35-61E8-4750-AC71-C1ADDB105912}"/>
    <cellStyle name="Normal 4 2 2 3" xfId="21930" xr:uid="{D07665B9-0F7F-40C3-90EC-16178E7996FB}"/>
    <cellStyle name="Normal 4 2 2 3 2" xfId="21931" xr:uid="{27D98B56-20DF-44A6-B81E-06FCD670BE3A}"/>
    <cellStyle name="Normal 4 2 2 3 2 2" xfId="21932" xr:uid="{9AED3B05-B955-4A6A-820F-30A38FF560C8}"/>
    <cellStyle name="Normal 4 2 2 3 2 2 2" xfId="21933" xr:uid="{6C34FC1A-D706-409E-B73B-81486ED1DEBC}"/>
    <cellStyle name="Normal 4 2 2 3 2 3" xfId="21934" xr:uid="{A6920649-5F9D-4160-9667-3BDB201848BD}"/>
    <cellStyle name="Normal 4 2 2 3 2 3 2" xfId="21935" xr:uid="{064B6C07-6890-4E96-AAE1-A6FB4EE58415}"/>
    <cellStyle name="Normal 4 2 2 3 2 4" xfId="21936" xr:uid="{8FD4221B-3CB2-40D6-BEB5-B471E3BF8E72}"/>
    <cellStyle name="Normal 4 2 2 3 3" xfId="21937" xr:uid="{A1E3B780-3349-412C-8186-AAFB6F914D12}"/>
    <cellStyle name="Normal 4 2 2 3 3 2" xfId="21938" xr:uid="{A9C23822-7D12-4AE1-83DC-54F5EC6C6C19}"/>
    <cellStyle name="Normal 4 2 2 3 4" xfId="21939" xr:uid="{043189EB-60EE-4B78-8EDB-74113D2A4464}"/>
    <cellStyle name="Normal 4 2 2 3 4 2" xfId="21940" xr:uid="{C9DB830F-F107-4D1F-A57E-F61C65DDCA94}"/>
    <cellStyle name="Normal 4 2 2 3 5" xfId="21941" xr:uid="{E08EA96F-01BC-4B45-8ED9-0FBB3CED3681}"/>
    <cellStyle name="Normal 4 2 2 3 5 2" xfId="21942" xr:uid="{DD7BFAAF-AD31-4149-A065-96997BB4C85E}"/>
    <cellStyle name="Normal 4 2 2 3 6" xfId="21943" xr:uid="{229AA1B4-B2C0-4F3F-B995-E34914ADAB7A}"/>
    <cellStyle name="Normal 4 2 2 3 6 2" xfId="21944" xr:uid="{FC42E60C-E9B2-4A26-A1DC-2DFA89E59193}"/>
    <cellStyle name="Normal 4 2 2 3 7" xfId="21945" xr:uid="{E9A943F9-E0D1-4A3F-A3B1-407E0FF18ED1}"/>
    <cellStyle name="Normal 4 2 2 3 7 2" xfId="21946" xr:uid="{D3697E63-B683-480D-A707-DB930F3959C3}"/>
    <cellStyle name="Normal 4 2 2 3 8" xfId="21947" xr:uid="{3F80B030-D851-44F4-BC6A-8730721F4D1D}"/>
    <cellStyle name="Normal 4 2 2 4" xfId="21948" xr:uid="{57E62986-D7D9-4615-8BE2-E88926258B4C}"/>
    <cellStyle name="Normal 4 2 2 4 2" xfId="21949" xr:uid="{52D1A545-B139-49ED-A008-47A851D9F844}"/>
    <cellStyle name="Normal 4 2 2 4 2 2" xfId="21950" xr:uid="{4CE979E6-48E2-43B7-A7A8-35DB03FEE88B}"/>
    <cellStyle name="Normal 4 2 2 4 3" xfId="21951" xr:uid="{F445CC86-6198-4F98-9073-229282247230}"/>
    <cellStyle name="Normal 4 2 2 4 3 2" xfId="21952" xr:uid="{D742A688-E98E-4DC8-80B0-334EE6F2A27C}"/>
    <cellStyle name="Normal 4 2 2 4 4" xfId="21953" xr:uid="{1FD96C87-EC5C-488F-93F2-1E0FE0807D87}"/>
    <cellStyle name="Normal 4 2 2 5" xfId="21954" xr:uid="{939E77C6-DC07-42CF-B1E8-1499F0FA36EF}"/>
    <cellStyle name="Normal 4 2 2 5 2" xfId="21955" xr:uid="{F39D9FF0-10AB-4BFB-896A-3786A59161E8}"/>
    <cellStyle name="Normal 4 2 2 6" xfId="21956" xr:uid="{FAA25F91-00EF-4A75-B416-EDA07CC49555}"/>
    <cellStyle name="Normal 4 2 2 6 2" xfId="21957" xr:uid="{2735AE05-9E96-4885-8CE7-D85AAB171D5B}"/>
    <cellStyle name="Normal 4 2 2 7" xfId="21958" xr:uid="{D47F854E-A7EA-4BDC-AB2F-B0AA44DCA405}"/>
    <cellStyle name="Normal 4 2 2 7 2" xfId="21959" xr:uid="{53754BDB-D15F-4DC6-986C-F69BE9D3681A}"/>
    <cellStyle name="Normal 4 2 2 8" xfId="21960" xr:uid="{BEAF8294-0013-4CFE-A98D-270E8DF2DB10}"/>
    <cellStyle name="Normal 4 2 2 8 2" xfId="21961" xr:uid="{1D5B317D-5266-401A-AC73-B107FF0693FB}"/>
    <cellStyle name="Normal 4 2 2 9" xfId="21962" xr:uid="{ADCE7042-FCB0-4413-853D-923CC64E571B}"/>
    <cellStyle name="Normal 4 2 2 9 2" xfId="21963" xr:uid="{AC936B54-0C75-43A6-A3BC-98F26696BF97}"/>
    <cellStyle name="Normal 4 2 3" xfId="21964" xr:uid="{EADA36C4-3FC0-4064-902A-596474B8DCB3}"/>
    <cellStyle name="Normal 4 2 3 10" xfId="21965" xr:uid="{57008200-433A-42ED-A04D-F5D6EDBFC21D}"/>
    <cellStyle name="Normal 4 2 3 11" xfId="21966" xr:uid="{C0E5C9BC-607F-487A-8458-52731FEE4DEC}"/>
    <cellStyle name="Normal 4 2 3 11 2" xfId="21967" xr:uid="{5734BE97-40EC-4C32-853E-BBB8464226BB}"/>
    <cellStyle name="Normal 4 2 3 12" xfId="21968" xr:uid="{1386F6F1-4808-41B8-8319-CCEBBCA0698E}"/>
    <cellStyle name="Normal 4 2 3 2" xfId="21969" xr:uid="{2F94EF75-78C0-4781-A81B-78A622C4FBEC}"/>
    <cellStyle name="Normal 4 2 3 2 2" xfId="21970" xr:uid="{22911BF5-35C7-4CE8-848C-A39823B6E547}"/>
    <cellStyle name="Normal 4 2 3 2 2 2" xfId="21971" xr:uid="{04E361DA-6A9E-46BB-877B-0A30D7E8ABC4}"/>
    <cellStyle name="Normal 4 2 3 2 2 2 2" xfId="21972" xr:uid="{7414378B-1324-4489-B7EB-583557CDF27A}"/>
    <cellStyle name="Normal 4 2 3 2 2 3" xfId="21973" xr:uid="{FEA49A81-1AEF-4DA6-B283-4A739B797B05}"/>
    <cellStyle name="Normal 4 2 3 2 2 3 2" xfId="21974" xr:uid="{E869E9D7-3B05-4E9D-8F1D-3F221148C7AF}"/>
    <cellStyle name="Normal 4 2 3 2 2 4" xfId="21975" xr:uid="{B244925A-1C3F-4B3D-9501-7F40D9232E51}"/>
    <cellStyle name="Normal 4 2 3 2 3" xfId="21976" xr:uid="{37F748FE-CAB1-4F27-AE0C-A91D2E92A536}"/>
    <cellStyle name="Normal 4 2 3 2 3 2" xfId="21977" xr:uid="{23407083-5C91-4436-9ED0-C1A8EAD6134A}"/>
    <cellStyle name="Normal 4 2 3 2 4" xfId="21978" xr:uid="{07D0A41C-C615-4DCC-85A4-588F0E06CEF6}"/>
    <cellStyle name="Normal 4 2 3 2 4 2" xfId="21979" xr:uid="{1380E2DC-FE95-4BF0-8D93-215A3E0A900B}"/>
    <cellStyle name="Normal 4 2 3 2 5" xfId="21980" xr:uid="{C4DFAF3A-A6A3-4C05-8BEE-26E8CBF93CBD}"/>
    <cellStyle name="Normal 4 2 3 2 5 2" xfId="21981" xr:uid="{959B31A5-87CD-4856-8947-DA5C98F1E066}"/>
    <cellStyle name="Normal 4 2 3 2 6" xfId="21982" xr:uid="{A5A7AB8B-C908-4928-9B9D-FFC8558A34E8}"/>
    <cellStyle name="Normal 4 2 3 2 6 2" xfId="21983" xr:uid="{50D607AA-3EED-4E76-8DC7-A014414C9CE1}"/>
    <cellStyle name="Normal 4 2 3 2 7" xfId="21984" xr:uid="{45184A47-BF7D-40AC-9A64-CCCB95372488}"/>
    <cellStyle name="Normal 4 2 3 2 7 2" xfId="21985" xr:uid="{1F5DD869-525B-48D5-BCFD-4B55972F7638}"/>
    <cellStyle name="Normal 4 2 3 2 8" xfId="21986" xr:uid="{B52E607D-72EF-444D-A705-D5CF856A49CE}"/>
    <cellStyle name="Normal 4 2 3 3" xfId="21987" xr:uid="{E36A3C51-471C-46C9-AAF8-B43463ECD232}"/>
    <cellStyle name="Normal 4 2 3 3 2" xfId="21988" xr:uid="{DB139FFD-C3E1-44EE-9257-72966DFBD13B}"/>
    <cellStyle name="Normal 4 2 3 3 2 2" xfId="21989" xr:uid="{E3AFA6B7-5EB4-4942-8649-BCFD8C3ECB47}"/>
    <cellStyle name="Normal 4 2 3 3 3" xfId="21990" xr:uid="{778D0C84-6878-48E0-B832-67CFD836F2FA}"/>
    <cellStyle name="Normal 4 2 3 3 3 2" xfId="21991" xr:uid="{F959872C-8F3F-4DFD-AD99-4BB3850BA8F2}"/>
    <cellStyle name="Normal 4 2 3 3 4" xfId="21992" xr:uid="{BBAC5A42-0BC5-48D2-B1EF-3382FCBB55E0}"/>
    <cellStyle name="Normal 4 2 3 4" xfId="21993" xr:uid="{CE222DB3-13E5-41E0-BA03-880E26CAF233}"/>
    <cellStyle name="Normal 4 2 3 4 2" xfId="21994" xr:uid="{B2924F1F-EF69-4138-868E-170843DEAF4C}"/>
    <cellStyle name="Normal 4 2 3 5" xfId="21995" xr:uid="{2EDA38DC-68BC-4E99-B47F-F52EE31FC6AC}"/>
    <cellStyle name="Normal 4 2 3 5 2" xfId="21996" xr:uid="{F48B0458-1F62-4E7C-AF41-A6B0C782CC8F}"/>
    <cellStyle name="Normal 4 2 3 6" xfId="21997" xr:uid="{15AD3345-DFD2-471A-9DCC-3E9AAC9F2DE6}"/>
    <cellStyle name="Normal 4 2 3 6 2" xfId="21998" xr:uid="{66754ADD-0540-4C19-BB78-46C8FB72A94A}"/>
    <cellStyle name="Normal 4 2 3 7" xfId="21999" xr:uid="{0F1C5562-F83B-4DC3-AEC5-BEFA85F923B2}"/>
    <cellStyle name="Normal 4 2 3 7 2" xfId="22000" xr:uid="{7B00844F-7905-4B7D-BB10-F8B0EC31B85D}"/>
    <cellStyle name="Normal 4 2 3 8" xfId="22001" xr:uid="{4AE932FD-9D9B-4598-B571-B876356B3FD1}"/>
    <cellStyle name="Normal 4 2 3 8 2" xfId="22002" xr:uid="{7B581FA2-7AC3-4294-B3B9-A3AB2576A54C}"/>
    <cellStyle name="Normal 4 2 3 9" xfId="22003" xr:uid="{F0FE870D-65A3-49A0-B8C3-7AEA8CAB2883}"/>
    <cellStyle name="Normal 4 2 3 9 2" xfId="22004" xr:uid="{569806D1-B099-4EBD-A680-C1D9DB41600E}"/>
    <cellStyle name="Normal 4 2 3_ACCOUNT 108030" xfId="22005" xr:uid="{25B2BEC6-0E19-464A-9FCF-C01D3169CBC4}"/>
    <cellStyle name="Normal 4 2 4" xfId="22006" xr:uid="{552C04AF-E843-4B88-A56A-4BAC3AC778BF}"/>
    <cellStyle name="Normal 4 2 4 2" xfId="22007" xr:uid="{E9FFC311-775B-4351-ABC6-21C4B7755CBB}"/>
    <cellStyle name="Normal 4 2 4 2 2" xfId="22008" xr:uid="{0129E6F6-1B6B-4D58-8F12-83C2E30BA9C1}"/>
    <cellStyle name="Normal 4 2 4 2 2 2" xfId="22009" xr:uid="{2D0D4997-0006-4B6F-A97A-F45251BA3DA5}"/>
    <cellStyle name="Normal 4 2 4 2 3" xfId="22010" xr:uid="{C2397B06-880A-41A1-9F10-84EB52FAA236}"/>
    <cellStyle name="Normal 4 2 4 2 3 2" xfId="22011" xr:uid="{43DC80E0-BB96-4F66-AAB0-C8D475E7A1F0}"/>
    <cellStyle name="Normal 4 2 4 2 4" xfId="22012" xr:uid="{D3FE3511-DC4D-453D-9E6B-EE0948FBE820}"/>
    <cellStyle name="Normal 4 2 4 3" xfId="22013" xr:uid="{12F1FF63-896B-4B1D-BD0D-982DCA3AB196}"/>
    <cellStyle name="Normal 4 2 4 3 2" xfId="22014" xr:uid="{0A76A5E4-2887-4D4F-9787-8A6761F60CC1}"/>
    <cellStyle name="Normal 4 2 4 4" xfId="22015" xr:uid="{72D1AA9C-662A-437A-AB6D-E1F06751134D}"/>
    <cellStyle name="Normal 4 2 4 4 2" xfId="22016" xr:uid="{9EB20903-A245-4898-BC37-9926FED1DC16}"/>
    <cellStyle name="Normal 4 2 4 5" xfId="22017" xr:uid="{A1CAC5CA-1B6D-49ED-ADAD-3364E44E84AE}"/>
    <cellStyle name="Normal 4 2 4 5 2" xfId="22018" xr:uid="{3EC6C2CD-678E-4F1E-97F8-8BC02421C1C2}"/>
    <cellStyle name="Normal 4 2 4 6" xfId="22019" xr:uid="{B31E222A-2C01-456C-B809-C9D5F6AE81D6}"/>
    <cellStyle name="Normal 4 2 4 6 2" xfId="22020" xr:uid="{69625288-9AD7-4A3A-B40A-48697CE19237}"/>
    <cellStyle name="Normal 4 2 4 7" xfId="22021" xr:uid="{0DD8CC30-4CF6-4F89-823C-DBE574E4CBBE}"/>
    <cellStyle name="Normal 4 2 4 7 2" xfId="22022" xr:uid="{CB77321D-267B-4B59-A3FE-4D9A7D519B32}"/>
    <cellStyle name="Normal 4 2 4 8" xfId="22023" xr:uid="{0F34E0C3-4199-41E7-880A-173B2B00249B}"/>
    <cellStyle name="Normal 4 2 4_ACCOUNT 108030" xfId="22024" xr:uid="{C1486146-0C8B-439B-89C0-BFB276C970CF}"/>
    <cellStyle name="Normal 4 2 5" xfId="22025" xr:uid="{A46B9373-583B-4E5A-96C3-0EFCBD5D46B7}"/>
    <cellStyle name="Normal 4 2 5 2" xfId="22026" xr:uid="{BA7676F8-70D7-48EB-8930-B4DB9F2AC466}"/>
    <cellStyle name="Normal 4 2 5 2 2" xfId="22027" xr:uid="{082B3D31-7279-497A-9BF3-53FA3F5A73B0}"/>
    <cellStyle name="Normal 4 2 5 3" xfId="22028" xr:uid="{CA216C15-44E9-47BB-9FD2-8A9FD39B24FD}"/>
    <cellStyle name="Normal 4 2 5 3 2" xfId="22029" xr:uid="{E0CD847B-1EF0-4EB6-9D5F-8488C389E3C8}"/>
    <cellStyle name="Normal 4 2 5 4" xfId="22030" xr:uid="{D791C2CE-73FD-48CB-B738-4FFFC64A0D23}"/>
    <cellStyle name="Normal 4 2 6" xfId="22031" xr:uid="{7927CCFB-A1AB-44F9-AF40-6AF32CB02F61}"/>
    <cellStyle name="Normal 4 2 6 2" xfId="22032" xr:uid="{94B077B5-07D0-4D97-AD85-5576A97A5CAD}"/>
    <cellStyle name="Normal 4 2 7" xfId="47" xr:uid="{A2001CF3-200A-4C63-90C6-C4CAF32FF604}"/>
    <cellStyle name="Normal 4 2 7 2" xfId="22034" xr:uid="{CC5F78CA-5111-4E9E-AB75-1775422204BA}"/>
    <cellStyle name="Normal 4 2 7 3" xfId="22033" xr:uid="{A70DA2FD-55FF-4049-BDBD-D90B26604256}"/>
    <cellStyle name="Normal 4 2 8" xfId="22035" xr:uid="{BC0E4AF5-188A-4D02-AFFB-2F938D14D930}"/>
    <cellStyle name="Normal 4 2 8 2" xfId="22036" xr:uid="{E46C0A19-28E1-47A6-A5AB-238B2149E8F3}"/>
    <cellStyle name="Normal 4 2 9" xfId="22037" xr:uid="{2DFD549A-687C-4538-90B1-02071A4E49C2}"/>
    <cellStyle name="Normal 4 2 9 2" xfId="22038" xr:uid="{C277710A-9852-4794-8F5C-BD21DE1D073F}"/>
    <cellStyle name="Normal 4 2_Summary" xfId="22039" xr:uid="{62D0255F-6F4B-4D06-AD71-6A7838A0C598}"/>
    <cellStyle name="Normal 4 20" xfId="22040" xr:uid="{627068E1-0A0B-4736-9CF3-D4A31D0C4DE4}"/>
    <cellStyle name="Normal 4 20 2" xfId="22041" xr:uid="{50CAA837-D6A5-460F-942A-E3B2A57C4F65}"/>
    <cellStyle name="Normal 4 21" xfId="22042" xr:uid="{C35EBD53-3A19-4AA7-8DC6-7CB83A3BA6B7}"/>
    <cellStyle name="Normal 4 21 2" xfId="22043" xr:uid="{9EA05062-9FBE-4845-AFCB-5AB2C88A3524}"/>
    <cellStyle name="Normal 4 22" xfId="22044" xr:uid="{FD5AE6DB-D49A-4042-BA17-5D8CF6CED5D6}"/>
    <cellStyle name="Normal 4 22 2" xfId="22045" xr:uid="{6B54FAE7-91DD-4D2F-B62C-CD1043D1CC7B}"/>
    <cellStyle name="Normal 4 23" xfId="22046" xr:uid="{CD43461D-3979-4BD5-96BB-88B9C535C9A1}"/>
    <cellStyle name="Normal 4 23 2" xfId="22047" xr:uid="{5BC40E3E-52A2-4577-B2B0-39248A685A14}"/>
    <cellStyle name="Normal 4 24" xfId="22048" xr:uid="{ADB2AADB-277C-45E4-9E10-08FE54BB3570}"/>
    <cellStyle name="Normal 4 24 2" xfId="22049" xr:uid="{9541ACCA-E665-45AA-B6CD-F6262AB82112}"/>
    <cellStyle name="Normal 4 25" xfId="22050" xr:uid="{D4789883-6CAD-4CD6-BA09-4808C350EC12}"/>
    <cellStyle name="Normal 4 25 2" xfId="22051" xr:uid="{8BE8B833-61EE-42B0-8F1A-30689DB9A238}"/>
    <cellStyle name="Normal 4 26" xfId="22052" xr:uid="{B0248E1E-2DCE-400C-BE68-EC43BED77395}"/>
    <cellStyle name="Normal 4 26 2" xfId="22053" xr:uid="{0EA6121A-6DA5-4D51-88FA-6AF600387FA1}"/>
    <cellStyle name="Normal 4 27" xfId="22054" xr:uid="{4E0F4515-0EB7-4E35-B292-420771276777}"/>
    <cellStyle name="Normal 4 27 2" xfId="22055" xr:uid="{EE88A086-E4B5-4F07-8A95-82CB03F0C13E}"/>
    <cellStyle name="Normal 4 28" xfId="22056" xr:uid="{C7FDDD03-1CD3-4786-8003-FB1EF4DB25C9}"/>
    <cellStyle name="Normal 4 28 2" xfId="22057" xr:uid="{E9B948C3-7A9A-46EA-B8F7-9B24FBF78948}"/>
    <cellStyle name="Normal 4 28 3" xfId="22058" xr:uid="{AEF86AA3-2A08-4DA7-9998-A5F51239BCE1}"/>
    <cellStyle name="Normal 4 29" xfId="22059" xr:uid="{2A89460F-B1CF-498A-ABA0-080AD05CE5D3}"/>
    <cellStyle name="Normal 4 3" xfId="65" xr:uid="{FF3EA607-F79C-474B-8253-C51D168EBCA9}"/>
    <cellStyle name="Normal 4 3 10" xfId="22061" xr:uid="{33EA42B8-77FD-40BD-82FE-188286B91D41}"/>
    <cellStyle name="Normal 4 3 10 2" xfId="22062" xr:uid="{2CC51425-8DD6-4C33-8FDA-7608A9937EB2}"/>
    <cellStyle name="Normal 4 3 11" xfId="22063" xr:uid="{97DC3757-2A53-4FCA-9F45-6A80BD1699C2}"/>
    <cellStyle name="Normal 4 3 11 2" xfId="22064" xr:uid="{B9680326-E0CD-489E-936C-042827863A67}"/>
    <cellStyle name="Normal 4 3 12" xfId="22060" xr:uid="{5B9C5FD6-1A2C-407E-AF87-06736254722A}"/>
    <cellStyle name="Normal 4 3 2" xfId="22065" xr:uid="{BE9A5A52-E784-4E75-B95D-4134776B35A3}"/>
    <cellStyle name="Normal 4 3 2 10" xfId="22066" xr:uid="{ADF9DC40-A157-448F-AA9A-9595112848FD}"/>
    <cellStyle name="Normal 4 3 2 11" xfId="22067" xr:uid="{97B8264F-2EB5-414E-BDD8-6EB5ED2596FF}"/>
    <cellStyle name="Normal 4 3 2 11 2" xfId="22068" xr:uid="{973EE731-34A5-4F23-B120-7803DB668C2E}"/>
    <cellStyle name="Normal 4 3 2 12" xfId="22069" xr:uid="{B37AABC9-7C94-4B96-90C7-EA5C6A2BB372}"/>
    <cellStyle name="Normal 4 3 2 2" xfId="22070" xr:uid="{6BB3A7A0-AFFB-427A-B869-7247F2B68B66}"/>
    <cellStyle name="Normal 4 3 2 2 2" xfId="22071" xr:uid="{DF0034E2-8337-4E8C-9B40-F5EDB81FCCBE}"/>
    <cellStyle name="Normal 4 3 2 2 2 2" xfId="22072" xr:uid="{5739CC56-0951-490E-95B1-505C5E4EABB9}"/>
    <cellStyle name="Normal 4 3 2 2 2 2 2" xfId="22073" xr:uid="{8E91254D-61AF-4167-97E1-413640A964D1}"/>
    <cellStyle name="Normal 4 3 2 2 2 3" xfId="22074" xr:uid="{C3EE0026-BE3A-4950-A62B-31C38D4B1EB2}"/>
    <cellStyle name="Normal 4 3 2 2 2 3 2" xfId="22075" xr:uid="{C63508D2-7CDB-4A8D-9528-80D9979DBE6E}"/>
    <cellStyle name="Normal 4 3 2 2 2 4" xfId="22076" xr:uid="{60458595-D7FC-4699-A3D4-7E7FFC49C807}"/>
    <cellStyle name="Normal 4 3 2 2 3" xfId="22077" xr:uid="{4E69AE46-DE32-42CC-A7D5-6262968F1DA1}"/>
    <cellStyle name="Normal 4 3 2 2 3 2" xfId="22078" xr:uid="{9BDBB7EA-E3FB-4686-A309-B828340D1D6B}"/>
    <cellStyle name="Normal 4 3 2 2 4" xfId="22079" xr:uid="{9DE23C1D-5B08-4B85-AD91-11A66A2FE952}"/>
    <cellStyle name="Normal 4 3 2 2 4 2" xfId="22080" xr:uid="{22F81C98-1B1D-4289-9224-D1FDF1F774C4}"/>
    <cellStyle name="Normal 4 3 2 2 5" xfId="22081" xr:uid="{E86FF18B-C8B2-4ADC-A34E-0F1AFC1B1103}"/>
    <cellStyle name="Normal 4 3 2 2 5 2" xfId="22082" xr:uid="{A2911652-CE93-471F-8FCD-15698A6B31B0}"/>
    <cellStyle name="Normal 4 3 2 2 6" xfId="22083" xr:uid="{7930D44F-C1E8-450B-A01D-67023DD1E9E3}"/>
    <cellStyle name="Normal 4 3 2 2 6 2" xfId="22084" xr:uid="{76E5558A-CA19-4B05-8E55-41410AABA045}"/>
    <cellStyle name="Normal 4 3 2 2 7" xfId="22085" xr:uid="{72FD9433-1291-4CF7-8742-34CA91A55B6B}"/>
    <cellStyle name="Normal 4 3 2 2 7 2" xfId="22086" xr:uid="{E422D8CF-857F-4BA8-BE37-9E45EDD4A65A}"/>
    <cellStyle name="Normal 4 3 2 2 8" xfId="22087" xr:uid="{36CB5ED4-E0F2-4CBC-ABE1-CC063D721C3B}"/>
    <cellStyle name="Normal 4 3 2 3" xfId="22088" xr:uid="{F25CEEA8-7256-493F-808E-D9068B98B310}"/>
    <cellStyle name="Normal 4 3 2 3 2" xfId="22089" xr:uid="{B02540DD-DE0E-4FAE-8E30-BC4B99572347}"/>
    <cellStyle name="Normal 4 3 2 3 2 2" xfId="22090" xr:uid="{824712EE-872D-4843-A7AB-40BCDA224524}"/>
    <cellStyle name="Normal 4 3 2 3 3" xfId="22091" xr:uid="{FAA60137-0AA8-47B1-B4E3-4A2CDD82762B}"/>
    <cellStyle name="Normal 4 3 2 3 3 2" xfId="22092" xr:uid="{75DAEDCA-F523-42F2-970E-DB5A3FC71358}"/>
    <cellStyle name="Normal 4 3 2 3 4" xfId="22093" xr:uid="{84658455-9312-43B0-8AEC-11BC11422115}"/>
    <cellStyle name="Normal 4 3 2 4" xfId="22094" xr:uid="{0E7E8D2D-3446-48D7-80B8-787875B2CEC6}"/>
    <cellStyle name="Normal 4 3 2 4 2" xfId="22095" xr:uid="{A5EB3B21-87BB-431E-9E08-BBDA65ED3771}"/>
    <cellStyle name="Normal 4 3 2 5" xfId="22096" xr:uid="{767B7EF2-93E1-471B-AD4A-BBCFE4D7CDA8}"/>
    <cellStyle name="Normal 4 3 2 5 2" xfId="22097" xr:uid="{18409D1E-5655-4F82-A006-D2A1447E79E5}"/>
    <cellStyle name="Normal 4 3 2 6" xfId="22098" xr:uid="{4618A617-AC1B-43FF-92F2-4C998DC4F0F7}"/>
    <cellStyle name="Normal 4 3 2 6 2" xfId="22099" xr:uid="{954D6868-8F92-46EE-8585-91ED08AD7689}"/>
    <cellStyle name="Normal 4 3 2 7" xfId="22100" xr:uid="{9C30CBAE-E889-4D15-BC5C-889839113E45}"/>
    <cellStyle name="Normal 4 3 2 7 2" xfId="22101" xr:uid="{AED5C2E0-A730-4812-B8F7-AEAF82489953}"/>
    <cellStyle name="Normal 4 3 2 8" xfId="22102" xr:uid="{6A34F45E-D041-4600-9139-0614CD3CBB7B}"/>
    <cellStyle name="Normal 4 3 2 8 2" xfId="22103" xr:uid="{DE3F77A7-258C-4F1C-BDFF-C4A028D762CD}"/>
    <cellStyle name="Normal 4 3 2 9" xfId="22104" xr:uid="{EDE0CE2B-474A-4F15-BDA7-C45574F44614}"/>
    <cellStyle name="Normal 4 3 2 9 2" xfId="22105" xr:uid="{291A509C-A03F-4B85-8A81-CDE0E378B853}"/>
    <cellStyle name="Normal 4 3 3" xfId="22106" xr:uid="{7010DBFF-43FA-44D5-A2C8-F655DA4EBDFD}"/>
    <cellStyle name="Normal 4 3 3 2" xfId="22107" xr:uid="{62409B99-A9ED-42D2-AF0D-9D2E3B345D76}"/>
    <cellStyle name="Normal 4 3 3 2 2" xfId="22108" xr:uid="{4BA449AA-043E-4A47-916E-ABC3FB57BDFD}"/>
    <cellStyle name="Normal 4 3 3 2 2 2" xfId="22109" xr:uid="{FCDC4A00-811E-49EE-8CF0-EB3640E416BA}"/>
    <cellStyle name="Normal 4 3 3 2 3" xfId="22110" xr:uid="{F2F42D3E-D5D5-4D17-8A92-F5DB590692DB}"/>
    <cellStyle name="Normal 4 3 3 2 3 2" xfId="22111" xr:uid="{BAD42713-82C0-4996-B7A8-5BAC010943F3}"/>
    <cellStyle name="Normal 4 3 3 2 4" xfId="22112" xr:uid="{E7DE8BE4-6634-421C-87F5-A47B29226300}"/>
    <cellStyle name="Normal 4 3 3 3" xfId="22113" xr:uid="{75A0AD93-649D-48E2-B535-B812D6E1B728}"/>
    <cellStyle name="Normal 4 3 3 3 2" xfId="22114" xr:uid="{51C1A06E-D121-4D65-A280-11445B277A0D}"/>
    <cellStyle name="Normal 4 3 3 4" xfId="22115" xr:uid="{F0CA81E1-CA15-403C-9876-35719E23D54B}"/>
    <cellStyle name="Normal 4 3 3 4 2" xfId="22116" xr:uid="{C32992BD-C340-48E9-B0CD-FD919F85E2FA}"/>
    <cellStyle name="Normal 4 3 3 5" xfId="22117" xr:uid="{6CA0C4E7-5287-40F4-B1A8-932076C173F7}"/>
    <cellStyle name="Normal 4 3 3 5 2" xfId="22118" xr:uid="{6B7FC8B7-1898-4719-B716-29F54A3C1233}"/>
    <cellStyle name="Normal 4 3 3 6" xfId="22119" xr:uid="{CD8A186E-FC41-4212-A1F2-DF47FBBBB238}"/>
    <cellStyle name="Normal 4 3 3 6 2" xfId="22120" xr:uid="{0B24C462-C65E-440D-AE04-2E4B228B93DE}"/>
    <cellStyle name="Normal 4 3 3 7" xfId="22121" xr:uid="{60F45D92-65F9-41E5-A412-0BABF05F75E4}"/>
    <cellStyle name="Normal 4 3 3 7 2" xfId="22122" xr:uid="{46851781-F6A5-45FB-91EE-EA5DB2ABB5DC}"/>
    <cellStyle name="Normal 4 3 3 8" xfId="22123" xr:uid="{EC547FE7-31FC-4ED3-9F65-ACF3FA69AF41}"/>
    <cellStyle name="Normal 4 3 4" xfId="22124" xr:uid="{69B5953A-3EA8-4472-AE37-2AEA214EB933}"/>
    <cellStyle name="Normal 4 3 4 2" xfId="22125" xr:uid="{F639FDF1-86A5-4E25-BDA3-F50B99604E58}"/>
    <cellStyle name="Normal 4 3 4 2 2" xfId="22126" xr:uid="{52D95BEB-32A1-4A41-9F5A-5DCF5910E62E}"/>
    <cellStyle name="Normal 4 3 4 3" xfId="22127" xr:uid="{A32C03D0-97ED-493C-8AC8-0611CB8EDBDD}"/>
    <cellStyle name="Normal 4 3 4 3 2" xfId="22128" xr:uid="{30BD2778-564B-4F8D-A069-6F289AB4C2BD}"/>
    <cellStyle name="Normal 4 3 4 4" xfId="22129" xr:uid="{BCEA315F-BD56-4A43-BA87-5B5CE810E101}"/>
    <cellStyle name="Normal 4 3 5" xfId="22130" xr:uid="{D4C71C70-EC41-490F-A390-69BEDD0EC15B}"/>
    <cellStyle name="Normal 4 3 5 2" xfId="22131" xr:uid="{A45ABC8D-D94A-47CA-BA19-BF9D864B677A}"/>
    <cellStyle name="Normal 4 3 6" xfId="22132" xr:uid="{3E42FF82-2DBB-446E-B5FB-EF1634D2B9EE}"/>
    <cellStyle name="Normal 4 3 6 2" xfId="22133" xr:uid="{40D3569A-2A75-4039-9BAC-F517A4184CF3}"/>
    <cellStyle name="Normal 4 3 7" xfId="22134" xr:uid="{2A66E67F-BEC7-46DF-B19E-383F4218E750}"/>
    <cellStyle name="Normal 4 3 7 2" xfId="22135" xr:uid="{47E54E40-283D-4B77-8A59-AB655DCE57B2}"/>
    <cellStyle name="Normal 4 3 8" xfId="22136" xr:uid="{FADB6363-03BA-4E64-A8A3-392737774608}"/>
    <cellStyle name="Normal 4 3 8 2" xfId="22137" xr:uid="{1EA2E3A5-6DC0-405F-A1BA-ACC377B6094B}"/>
    <cellStyle name="Normal 4 3 9" xfId="22138" xr:uid="{7C027743-37B6-4A60-BF1E-065B4370B507}"/>
    <cellStyle name="Normal 4 3 9 2" xfId="22139" xr:uid="{9A6159FE-6F48-4496-99E2-7B7AFCFBC7CE}"/>
    <cellStyle name="Normal 4 30" xfId="22140" xr:uid="{4D2E8D53-1F27-43DF-95E9-3790221F45AA}"/>
    <cellStyle name="Normal 4 31" xfId="22141" xr:uid="{5597E979-5E32-4651-8001-1124D1C6A611}"/>
    <cellStyle name="Normal 4 32" xfId="22142" xr:uid="{8C1D4457-4781-406F-B5E1-A28444D3AC6B}"/>
    <cellStyle name="Normal 4 33" xfId="22143" xr:uid="{4A586FA6-CDFC-40C6-AA82-DE50797006AE}"/>
    <cellStyle name="Normal 4 4" xfId="22144" xr:uid="{8F399FDC-C2DC-415F-AB8C-3FCDD9067F33}"/>
    <cellStyle name="Normal 4 4 10" xfId="22145" xr:uid="{A9A66D37-DF94-4609-A271-140353E796D8}"/>
    <cellStyle name="Normal 4 4 10 2" xfId="22146" xr:uid="{8E860AF3-F826-46FB-8299-37EA65518E10}"/>
    <cellStyle name="Normal 4 4 11" xfId="22147" xr:uid="{0F928E58-8597-43F4-A0EB-F17E9C8C314D}"/>
    <cellStyle name="Normal 4 4 11 2" xfId="22148" xr:uid="{07193BE1-E4A6-4CEA-9F94-011C8D36ABA9}"/>
    <cellStyle name="Normal 4 4 2" xfId="22149" xr:uid="{6FFF41F5-2BCD-43C2-8368-BE34F0E22C92}"/>
    <cellStyle name="Normal 4 4 2 2" xfId="22150" xr:uid="{F1425989-4D5D-407E-8DD8-989D02688479}"/>
    <cellStyle name="Normal 4 4 2 2 2" xfId="22151" xr:uid="{A15313A3-C7A6-4DBF-9C97-F25AC10C5AF0}"/>
    <cellStyle name="Normal 4 4 2 2 2 2" xfId="22152" xr:uid="{6DF0063B-0482-478E-AED3-5DE90CCE610F}"/>
    <cellStyle name="Normal 4 4 2 2 3" xfId="22153" xr:uid="{67C6A974-2781-42A1-AF7D-B39B61362E16}"/>
    <cellStyle name="Normal 4 4 2 2 3 2" xfId="22154" xr:uid="{DB11D258-AA3A-4139-A3D0-33974987A8FC}"/>
    <cellStyle name="Normal 4 4 2 2 4" xfId="22155" xr:uid="{2E89A14C-E575-4EC3-B022-AA5D9D17968B}"/>
    <cellStyle name="Normal 4 4 2 3" xfId="22156" xr:uid="{7D51DDA5-0F65-4594-8F6C-FC7C85260738}"/>
    <cellStyle name="Normal 4 4 2 3 2" xfId="22157" xr:uid="{5699F46E-C95E-444D-91E5-8CB92ECE0649}"/>
    <cellStyle name="Normal 4 4 2 4" xfId="22158" xr:uid="{32BF33B2-C1EA-4527-82A0-22D662FC6045}"/>
    <cellStyle name="Normal 4 4 2 4 2" xfId="22159" xr:uid="{E9E46EBC-0835-4154-9AE6-ACCF375E9E50}"/>
    <cellStyle name="Normal 4 4 2 5" xfId="22160" xr:uid="{CFF40DBB-69D8-4DBE-840E-6763102FCA32}"/>
    <cellStyle name="Normal 4 4 2 5 2" xfId="22161" xr:uid="{F92DCA86-E5CE-45FE-8748-2E8162F34BE7}"/>
    <cellStyle name="Normal 4 4 2 6" xfId="22162" xr:uid="{C3A35A47-886C-4EBB-8CFE-73DA57DC5307}"/>
    <cellStyle name="Normal 4 4 2 6 2" xfId="22163" xr:uid="{F14C70ED-627E-45D4-B3CE-020CA810C045}"/>
    <cellStyle name="Normal 4 4 2 7" xfId="22164" xr:uid="{C78F7519-C867-4623-BACF-896A846AB58D}"/>
    <cellStyle name="Normal 4 4 2 7 2" xfId="22165" xr:uid="{76489588-B1AC-46F2-AB86-8A73C2DCB277}"/>
    <cellStyle name="Normal 4 4 3" xfId="22166" xr:uid="{55806AE2-6954-4175-BE62-FF0859D6EA46}"/>
    <cellStyle name="Normal 4 4 3 2" xfId="22167" xr:uid="{B67D84C4-870C-4B95-B0F7-2623372BBD95}"/>
    <cellStyle name="Normal 4 4 3 2 2" xfId="22168" xr:uid="{ECD92274-3328-4FDC-9D17-42895804C6D1}"/>
    <cellStyle name="Normal 4 4 3 3" xfId="22169" xr:uid="{FA040C80-327F-4826-AFA4-EB9ADD23D69A}"/>
    <cellStyle name="Normal 4 4 3 3 2" xfId="22170" xr:uid="{2EE4505B-F73F-424E-AF54-CFD28C0EDE02}"/>
    <cellStyle name="Normal 4 4 3 4" xfId="22171" xr:uid="{5FF07872-CC88-4B4C-B500-078282B45F97}"/>
    <cellStyle name="Normal 4 4 4" xfId="22172" xr:uid="{835F09BC-A986-4A27-AA4C-A3DA537478E2}"/>
    <cellStyle name="Normal 4 4 4 2" xfId="22173" xr:uid="{BF4D0DF6-56A3-4E07-8AD8-AA9136EA8CE7}"/>
    <cellStyle name="Normal 4 4 4 3" xfId="22174" xr:uid="{3F9C68D7-E97C-447E-9D3D-97CE321A6144}"/>
    <cellStyle name="Normal 4 4 5" xfId="22175" xr:uid="{082BAB23-069C-4701-ADE6-A67D6EB131F3}"/>
    <cellStyle name="Normal 4 4 5 2" xfId="22176" xr:uid="{8C8A23B3-0180-47B3-BED3-EDF53AF58226}"/>
    <cellStyle name="Normal 4 4 6" xfId="22177" xr:uid="{FCB26A9B-C8D2-4E94-814C-FDC0DA053D55}"/>
    <cellStyle name="Normal 4 4 6 2" xfId="22178" xr:uid="{AAB3E48E-2F9F-4875-B9E5-3B973DA2C98E}"/>
    <cellStyle name="Normal 4 4 7" xfId="22179" xr:uid="{5401DA91-6F5C-45AF-A305-38EA33C43A8F}"/>
    <cellStyle name="Normal 4 4 7 2" xfId="22180" xr:uid="{B2C00FEC-73F8-4688-9373-DDE4D9C3C616}"/>
    <cellStyle name="Normal 4 4 8" xfId="22181" xr:uid="{986CECAC-AFF4-440F-9A64-F524A8D38077}"/>
    <cellStyle name="Normal 4 4 8 2" xfId="22182" xr:uid="{9C6AAE97-5874-47A8-8856-0D08C3D5FEE8}"/>
    <cellStyle name="Normal 4 4 9" xfId="22183" xr:uid="{D1A1F2D8-788B-4558-A930-BB6DCBE85E72}"/>
    <cellStyle name="Normal 4 4 9 2" xfId="22184" xr:uid="{1B9F6F95-04E2-46D8-8069-85BF7EDDE4AD}"/>
    <cellStyle name="Normal 4 5" xfId="22185" xr:uid="{E228766D-D899-49C1-B78C-E580F78C50E4}"/>
    <cellStyle name="Normal 4 5 2" xfId="22186" xr:uid="{244503D3-95B2-47FF-BACB-463C6F886427}"/>
    <cellStyle name="Normal 4 5 2 2" xfId="22187" xr:uid="{BB32D18F-CBC2-40D2-909E-96112D4852AB}"/>
    <cellStyle name="Normal 4 5 2 2 2" xfId="22188" xr:uid="{5976889A-8FEB-49E6-8AF4-8CF8A93F2D32}"/>
    <cellStyle name="Normal 4 5 2 3" xfId="22189" xr:uid="{9FE2C350-CE5E-436A-A5CD-8E76029E28EA}"/>
    <cellStyle name="Normal 4 5 2 3 2" xfId="22190" xr:uid="{E8374FBB-115C-441D-8FE6-23DF30D480D3}"/>
    <cellStyle name="Normal 4 5 2 4" xfId="22191" xr:uid="{21A6187B-9FD1-452C-BAAB-DF28D9DC4141}"/>
    <cellStyle name="Normal 4 5 3" xfId="22192" xr:uid="{E2957D3D-900C-48EB-B354-3722F5DB7961}"/>
    <cellStyle name="Normal 4 5 3 2" xfId="22193" xr:uid="{2F92C4D4-6100-4657-9470-CCD857D4ECAD}"/>
    <cellStyle name="Normal 4 5 3 3" xfId="22194" xr:uid="{EDD41A21-0754-4AE9-85C6-B31A137B5DFC}"/>
    <cellStyle name="Normal 4 5 4" xfId="22195" xr:uid="{21D2F975-D9B6-4DCB-90A7-7BD69B4CB9BA}"/>
    <cellStyle name="Normal 4 5 4 2" xfId="22196" xr:uid="{22F996C4-1E21-440A-8F65-F596169493B5}"/>
    <cellStyle name="Normal 4 5 5" xfId="22197" xr:uid="{68AFAF5E-F12E-4B28-8D36-AA41E9456D47}"/>
    <cellStyle name="Normal 4 5 5 2" xfId="22198" xr:uid="{7B235EFC-C283-44BF-9028-8606977AA08B}"/>
    <cellStyle name="Normal 4 5 6" xfId="22199" xr:uid="{F99FC7E9-71B5-411D-A960-00BE4950E4FF}"/>
    <cellStyle name="Normal 4 5 6 2" xfId="22200" xr:uid="{2CBACDF4-18C8-4560-B3CB-E6C985F11DFF}"/>
    <cellStyle name="Normal 4 5 7" xfId="22201" xr:uid="{15A8FE19-07C0-4878-8141-BD9443D983EE}"/>
    <cellStyle name="Normal 4 5 8" xfId="22202" xr:uid="{FCE9FA9C-39AD-4611-A560-533AE0E23F01}"/>
    <cellStyle name="Normal 4 5 8 2" xfId="22203" xr:uid="{1ACCA5F4-760D-4F8D-BD22-BA52B0513F09}"/>
    <cellStyle name="Normal 4 6" xfId="22204" xr:uid="{EADA8362-E378-483E-8628-9589919F45DB}"/>
    <cellStyle name="Normal 4 6 2" xfId="22205" xr:uid="{27989B74-3694-4D1D-B399-84F5EBBDADD6}"/>
    <cellStyle name="Normal 4 6 2 2" xfId="22206" xr:uid="{AE84212B-AD29-4AE9-AB38-29F7FBA3BA30}"/>
    <cellStyle name="Normal 4 6 3" xfId="22207" xr:uid="{36289A0E-7107-4992-9F1C-05786C770A3D}"/>
    <cellStyle name="Normal 4 6 3 2" xfId="22208" xr:uid="{33E32263-CC79-4454-BFB9-E7B58B9355E0}"/>
    <cellStyle name="Normal 4 6 4" xfId="22209" xr:uid="{AC2143C4-7186-4DC9-BA57-775ED140F5AA}"/>
    <cellStyle name="Normal 4 6 5" xfId="22210" xr:uid="{7F1D5BB2-2A06-45E6-A845-38FFA6146C66}"/>
    <cellStyle name="Normal 4 7" xfId="22211" xr:uid="{B59A3C1E-60AB-4D5A-968A-5C7B7CAE0B9C}"/>
    <cellStyle name="Normal 4 7 2" xfId="22212" xr:uid="{E8EDA212-9228-4F00-967C-8EA1F1B2BC82}"/>
    <cellStyle name="Normal 4 8" xfId="22213" xr:uid="{4EBF700E-C9F5-45C9-ABCD-2B553BBE555E}"/>
    <cellStyle name="Normal 4 8 2" xfId="22214" xr:uid="{78EE1B33-4D18-4AE5-B840-FCC240D68785}"/>
    <cellStyle name="Normal 4 9" xfId="22215" xr:uid="{CC2C5CB3-93FF-47BA-8C36-D8467A0E8EB2}"/>
    <cellStyle name="Normal 4 9 2" xfId="22216" xr:uid="{24F0EDFF-1750-44DB-A1F3-AA2298A7BA89}"/>
    <cellStyle name="Normal 4 9 2 2" xfId="22217" xr:uid="{67656E64-A767-4181-B944-0E3A9ABD3C49}"/>
    <cellStyle name="Normal 4 9 3" xfId="22218" xr:uid="{9CC3FDFF-5834-4B1A-8B5F-EEE6797A6302}"/>
    <cellStyle name="Normal 4_Summary" xfId="22219" xr:uid="{B146C5D1-A345-4563-B6F7-4EDDC32BB3C7}"/>
    <cellStyle name="Normal 40" xfId="22220" xr:uid="{F896E2C7-A788-44C3-ABCA-DF8CF2A5B522}"/>
    <cellStyle name="Normal 40 2" xfId="22221" xr:uid="{CD42235A-54BE-41E9-B23B-C3F12228282A}"/>
    <cellStyle name="Normal 40 2 2" xfId="22222" xr:uid="{50CC4B5C-CAC6-4D40-9BB5-0C87C413D5A8}"/>
    <cellStyle name="Normal 40 2 2 2" xfId="22223" xr:uid="{F820CF28-DEDF-426F-BA96-50AB2A369799}"/>
    <cellStyle name="Normal 40 2 2 2 2" xfId="22224" xr:uid="{785FA573-2AC2-454D-B7B6-FC4A545C3E15}"/>
    <cellStyle name="Normal 40 2 2 2 2 2" xfId="22225" xr:uid="{E386FF51-A793-4F0E-B682-CF9C3111CA2C}"/>
    <cellStyle name="Normal 40 2 2 2 2 2 2" xfId="22226" xr:uid="{F8B576C4-29FF-48A5-A2D3-88FE6089ABEC}"/>
    <cellStyle name="Normal 40 2 2 2 2 3" xfId="22227" xr:uid="{A65B4FE4-7FE7-4E73-83FC-99F422B51E71}"/>
    <cellStyle name="Normal 40 2 2 2 3" xfId="22228" xr:uid="{9B41F704-C5D9-46D9-9973-52B92A5D5D99}"/>
    <cellStyle name="Normal 40 2 2 2 3 2" xfId="22229" xr:uid="{6936DBF2-2B7C-46E7-B387-B0486C32F908}"/>
    <cellStyle name="Normal 40 2 2 2 4" xfId="22230" xr:uid="{3982BEF0-1F34-49D6-90A6-6E59EA085AAC}"/>
    <cellStyle name="Normal 40 2 2 3" xfId="22231" xr:uid="{D998BAAF-7EAC-4701-8306-A3950472ED2C}"/>
    <cellStyle name="Normal 40 2 2 3 2" xfId="22232" xr:uid="{C461EF72-BB4C-42EF-AFB6-2E9EEE2BDD54}"/>
    <cellStyle name="Normal 40 2 2 3 2 2" xfId="22233" xr:uid="{C2CC0037-4810-4DE5-B0C6-328D37B5E9A8}"/>
    <cellStyle name="Normal 40 2 2 3 3" xfId="22234" xr:uid="{17A2EB6C-1942-4CD2-B379-96BE82FC1EF0}"/>
    <cellStyle name="Normal 40 2 2 4" xfId="22235" xr:uid="{88D199F3-6F24-43F8-85CE-BA3DEE1A0D1C}"/>
    <cellStyle name="Normal 40 2 2 4 2" xfId="22236" xr:uid="{29883FB8-75D2-487F-87FA-534F2E4E2F9F}"/>
    <cellStyle name="Normal 40 2 2 5" xfId="22237" xr:uid="{5BAC5E96-443E-4B2F-9654-B53DC974B5C8}"/>
    <cellStyle name="Normal 40 2 3" xfId="22238" xr:uid="{B94B1D60-426D-4E80-A902-32EC51661B89}"/>
    <cellStyle name="Normal 40 2 3 2" xfId="22239" xr:uid="{58D42E57-8EBA-4F5B-95C5-6F150BA43E31}"/>
    <cellStyle name="Normal 40 2 3 2 2" xfId="22240" xr:uid="{9A7578CB-6C1E-4413-A2D9-F88F5448E2DF}"/>
    <cellStyle name="Normal 40 2 3 2 2 2" xfId="22241" xr:uid="{E4977812-27BF-40DE-99DE-98F26BDC1919}"/>
    <cellStyle name="Normal 40 2 3 2 3" xfId="22242" xr:uid="{164FEA85-59E6-43AC-8223-C2170C477CC6}"/>
    <cellStyle name="Normal 40 2 3 3" xfId="22243" xr:uid="{2433677C-8DBD-48A8-A296-44BA5063683E}"/>
    <cellStyle name="Normal 40 2 3 3 2" xfId="22244" xr:uid="{E9E8360F-24E4-443D-9099-709E367876EC}"/>
    <cellStyle name="Normal 40 2 3 4" xfId="22245" xr:uid="{886884B6-56DB-4007-8269-0640AB59993B}"/>
    <cellStyle name="Normal 40 2 4" xfId="22246" xr:uid="{1ABE6E3C-5181-4C57-817B-4B8D51E59DB1}"/>
    <cellStyle name="Normal 40 2 4 2" xfId="22247" xr:uid="{05FA3C1E-932E-41D0-9395-764E24EF2FC8}"/>
    <cellStyle name="Normal 40 2 4 2 2" xfId="22248" xr:uid="{7E3E5BD5-FADA-4A5E-A14B-86D371967C5F}"/>
    <cellStyle name="Normal 40 2 4 3" xfId="22249" xr:uid="{022E130D-66C8-4728-89A0-867D88E8FE34}"/>
    <cellStyle name="Normal 40 2 5" xfId="22250" xr:uid="{B9ED1E9B-C65E-49B2-BE64-22F9C4E1576E}"/>
    <cellStyle name="Normal 40 2 5 2" xfId="22251" xr:uid="{D9E3304E-88A1-406B-AFB4-9946169B2D61}"/>
    <cellStyle name="Normal 40 2 6" xfId="22252" xr:uid="{AB14D12D-DB03-4EBD-9B5B-FF6B292E5A94}"/>
    <cellStyle name="Normal 40 2_ACCOUNT 108030" xfId="22253" xr:uid="{F27BA6ED-7C69-41A7-AEA8-6427D7465FA2}"/>
    <cellStyle name="Normal 40 3" xfId="22254" xr:uid="{9039CD13-D845-41C6-A140-1C3BC6BAE25C}"/>
    <cellStyle name="Normal 40 3 2" xfId="22255" xr:uid="{D1A3405B-4E75-438F-A418-8A7F42252705}"/>
    <cellStyle name="Normal 40 3 2 2" xfId="22256" xr:uid="{A24EC169-8D01-403C-B333-D29CD6BD04E8}"/>
    <cellStyle name="Normal 40 3 2 2 2" xfId="22257" xr:uid="{DF78AE4F-F81F-4B40-B22E-49EC0090B6D2}"/>
    <cellStyle name="Normal 40 3 2 2 2 2" xfId="22258" xr:uid="{FAEC935E-E822-4D37-AFF5-DAA016228F1E}"/>
    <cellStyle name="Normal 40 3 2 2 3" xfId="22259" xr:uid="{AC971871-175D-4AA1-90B3-F991E929B3AD}"/>
    <cellStyle name="Normal 40 3 2 3" xfId="22260" xr:uid="{A3C5AFD2-9F97-48AC-96F0-109EF14CA7E2}"/>
    <cellStyle name="Normal 40 3 2 3 2" xfId="22261" xr:uid="{4499D301-D548-4E93-8916-3E89CC427BEF}"/>
    <cellStyle name="Normal 40 3 2 4" xfId="22262" xr:uid="{22B271F8-59AF-4640-8F0A-46F191726546}"/>
    <cellStyle name="Normal 40 3 3" xfId="22263" xr:uid="{E99D9609-BD47-4EDB-B51A-FF3F4D13DB34}"/>
    <cellStyle name="Normal 40 3 3 2" xfId="22264" xr:uid="{59C7B3B1-C445-408E-8794-CCA1A1E82F01}"/>
    <cellStyle name="Normal 40 3 3 2 2" xfId="22265" xr:uid="{2780409E-F6F5-4B4E-A6AE-4AA81C9031EB}"/>
    <cellStyle name="Normal 40 3 3 3" xfId="22266" xr:uid="{ADA9C17D-FA44-47A9-8601-EC627379B288}"/>
    <cellStyle name="Normal 40 3 4" xfId="22267" xr:uid="{0E2AC0E1-C012-4662-8E4A-603E0ED74B6D}"/>
    <cellStyle name="Normal 40 3 4 2" xfId="22268" xr:uid="{AC441CA6-B3C5-412B-8D9C-2FFBCB8B8890}"/>
    <cellStyle name="Normal 40 3 5" xfId="22269" xr:uid="{D02042C5-6192-45A0-B099-9D9A9C6BC998}"/>
    <cellStyle name="Normal 40 3_ACCOUNT 108030" xfId="22270" xr:uid="{0E7AABE3-4374-40AF-ACD5-5EE8670AD42B}"/>
    <cellStyle name="Normal 40 4" xfId="22271" xr:uid="{CB343413-0521-4F45-975B-AB2A39BCAF32}"/>
    <cellStyle name="Normal 40 4 2" xfId="22272" xr:uid="{98BD3321-6A6D-4866-8CD6-ACC2C7E2C9FC}"/>
    <cellStyle name="Normal 40 4 2 2" xfId="22273" xr:uid="{C11881A0-F5A8-46D8-87A8-4FE0BB059C48}"/>
    <cellStyle name="Normal 40 4 2 2 2" xfId="22274" xr:uid="{4FADAD87-F0B2-4C8F-A8E3-2A4500E540BE}"/>
    <cellStyle name="Normal 40 4 2 3" xfId="22275" xr:uid="{1CE9684E-40AB-4F9C-855C-E38F12FA6E0E}"/>
    <cellStyle name="Normal 40 4 3" xfId="22276" xr:uid="{F8967E5F-8F24-480A-913D-BD2A3B1EB33D}"/>
    <cellStyle name="Normal 40 4 3 2" xfId="22277" xr:uid="{9BAD0D9C-30AF-4B15-AAE3-873D4288EC80}"/>
    <cellStyle name="Normal 40 4 4" xfId="22278" xr:uid="{1EAB6186-EF2A-4D87-AAC6-00D397A58DFF}"/>
    <cellStyle name="Normal 40 5" xfId="22279" xr:uid="{5F507382-E8C7-4291-B217-2B4367A1CD86}"/>
    <cellStyle name="Normal 40 5 2" xfId="22280" xr:uid="{603B3BBC-A8BF-40D8-B441-9F2366BC6B6E}"/>
    <cellStyle name="Normal 40 5 2 2" xfId="22281" xr:uid="{59D29D19-AAFE-470F-8CC3-15D9CD843B44}"/>
    <cellStyle name="Normal 40 5 3" xfId="22282" xr:uid="{7AC6ED62-BCA6-4816-8A76-A417B2AF9A87}"/>
    <cellStyle name="Normal 40 6" xfId="22283" xr:uid="{122E9B88-180E-47D6-AABB-344E73F92B0F}"/>
    <cellStyle name="Normal 40 6 2" xfId="22284" xr:uid="{FBD72124-45E3-47D8-873B-D35F2606AEEB}"/>
    <cellStyle name="Normal 40 7" xfId="22285" xr:uid="{55FB97FE-6639-45F5-8920-2E1E1FE06CAD}"/>
    <cellStyle name="Normal 40 8" xfId="22286" xr:uid="{8318AFD7-857A-4F73-A8CC-3750AC12CFB0}"/>
    <cellStyle name="Normal 40 9" xfId="22287" xr:uid="{881665D8-FF25-4BFD-B432-560549E30D9D}"/>
    <cellStyle name="Normal 40_ACCOUNT 108030" xfId="22288" xr:uid="{39BA2088-F53C-4105-9D9B-E1E3210C0929}"/>
    <cellStyle name="Normal 41" xfId="22289" xr:uid="{BEA349FB-DD5A-48B6-8C79-9D986FB73461}"/>
    <cellStyle name="Normal 41 2" xfId="22290" xr:uid="{E3158927-719A-4F5C-814C-A2411AE15AB6}"/>
    <cellStyle name="Normal 41 2 2" xfId="22291" xr:uid="{68CB30B6-0240-4F37-8455-52325190D3CD}"/>
    <cellStyle name="Normal 41 2 2 2" xfId="22292" xr:uid="{CA5C05F7-A982-4263-8048-6414294174C7}"/>
    <cellStyle name="Normal 41 2 3" xfId="22293" xr:uid="{CBADE21E-BBC4-4DBF-B765-56FF9F19317D}"/>
    <cellStyle name="Normal 41 2 3 2" xfId="22294" xr:uid="{0679D49A-1FF1-4058-9702-8AC53670AEC8}"/>
    <cellStyle name="Normal 41 2 4" xfId="22295" xr:uid="{4BD1953B-CACB-4025-8C45-62D89E760B28}"/>
    <cellStyle name="Normal 41 2_ACCOUNT 108030" xfId="22296" xr:uid="{47336FFA-B6B1-41A6-8D52-C697DAB1C50D}"/>
    <cellStyle name="Normal 41 3" xfId="22297" xr:uid="{0386386C-C0FD-4717-9A4F-2AC99E358E95}"/>
    <cellStyle name="Normal 41 3 2" xfId="22298" xr:uid="{AC0EEDE4-6420-4222-AC1B-7CAC6780103B}"/>
    <cellStyle name="Normal 41 4" xfId="22299" xr:uid="{CFD7F984-E35A-4ADF-9701-1EE015BE8701}"/>
    <cellStyle name="Normal 41_ACCOUNT 108030" xfId="22300" xr:uid="{A51550A9-9D27-4DCC-AD63-AE64F5B9FBDA}"/>
    <cellStyle name="Normal 42" xfId="22301" xr:uid="{9EED25D7-A018-47E9-9DD2-28F2352AF5A4}"/>
    <cellStyle name="Normal 42 2" xfId="22302" xr:uid="{34A11DEA-86D1-45A1-B6A0-4E2FD478A2E7}"/>
    <cellStyle name="Normal 42 2 2" xfId="22303" xr:uid="{B033D630-8BB8-42EF-8CB0-C089EA9DA427}"/>
    <cellStyle name="Normal 42 2 2 2" xfId="22304" xr:uid="{4367E7EF-6D11-4294-8694-C3361EAEC965}"/>
    <cellStyle name="Normal 42 2 2 2 2" xfId="22305" xr:uid="{24D81107-C68D-4F3E-8FD1-802130AC27E4}"/>
    <cellStyle name="Normal 42 2 2 2 2 2" xfId="22306" xr:uid="{D13CBA9D-41CC-4831-A651-7137862C28D4}"/>
    <cellStyle name="Normal 42 2 2 2 3" xfId="22307" xr:uid="{A7BB0CF2-BBF6-4032-B044-802501E9A632}"/>
    <cellStyle name="Normal 42 2 2 3" xfId="22308" xr:uid="{F177EA5C-10E4-4EA2-93EB-338A6CB45B18}"/>
    <cellStyle name="Normal 42 2 2 3 2" xfId="22309" xr:uid="{B709F5EC-AD1D-4A06-AD3E-785F7C6AE30F}"/>
    <cellStyle name="Normal 42 2 2 4" xfId="22310" xr:uid="{68CAEFDC-CCFA-42E9-AC70-37F82FDA6BDC}"/>
    <cellStyle name="Normal 42 2 3" xfId="22311" xr:uid="{AE0F3C96-72F1-442D-8062-27553FFFFCB9}"/>
    <cellStyle name="Normal 42 2 3 2" xfId="22312" xr:uid="{27888D33-635F-42D0-A8C4-1CBEA4BB3E6F}"/>
    <cellStyle name="Normal 42 2 3 2 2" xfId="22313" xr:uid="{3DC60861-13F7-47AD-90B5-A5A14565F89B}"/>
    <cellStyle name="Normal 42 2 3 3" xfId="22314" xr:uid="{2AFF8327-A86B-4ACA-9BC5-E0F20370A02C}"/>
    <cellStyle name="Normal 42 2 4" xfId="22315" xr:uid="{D342E7B0-C51D-4143-82A5-7989E04E6BC2}"/>
    <cellStyle name="Normal 42 2 4 2" xfId="22316" xr:uid="{73C6956C-506E-424D-8113-6C0682FC8A02}"/>
    <cellStyle name="Normal 42 2 5" xfId="22317" xr:uid="{1CD2C384-01BE-4C9E-BE3F-EF3E2EAE0F7C}"/>
    <cellStyle name="Normal 42 3" xfId="22318" xr:uid="{BDA19ED7-6D9E-421A-91BA-8B5F6956CC7B}"/>
    <cellStyle name="Normal 42 3 2" xfId="22319" xr:uid="{C048C21B-2244-4FA6-B10F-B5A9F7E28DEA}"/>
    <cellStyle name="Normal 42 3 2 2" xfId="22320" xr:uid="{C35E9DE8-07C4-445D-8C42-2F31E42E4A13}"/>
    <cellStyle name="Normal 42 3 2 2 2" xfId="22321" xr:uid="{9C086A32-88E7-4840-BD08-66C53FFB3CB3}"/>
    <cellStyle name="Normal 42 3 2 3" xfId="22322" xr:uid="{5EA70483-203D-4329-BC32-F668F4856576}"/>
    <cellStyle name="Normal 42 3 3" xfId="22323" xr:uid="{6A552612-A451-4A6E-AE34-07EA830E0274}"/>
    <cellStyle name="Normal 42 3 3 2" xfId="22324" xr:uid="{FC85A9A5-41B1-47DA-9010-68AE51868FBA}"/>
    <cellStyle name="Normal 42 3 4" xfId="22325" xr:uid="{1F06A9EA-FB4B-441C-AACF-2D1A290FC11A}"/>
    <cellStyle name="Normal 42 4" xfId="22326" xr:uid="{65DC8CDE-023F-4226-8618-72FB16EDCEFB}"/>
    <cellStyle name="Normal 42 4 2" xfId="22327" xr:uid="{7FBA9AC3-DF2C-4CBA-8E6D-7D4897851AF7}"/>
    <cellStyle name="Normal 42 4 2 2" xfId="22328" xr:uid="{1136FF60-81A1-48E2-B29A-D75789391C39}"/>
    <cellStyle name="Normal 42 4 3" xfId="22329" xr:uid="{E096DBA5-6066-4596-AC83-776B1CA44E3B}"/>
    <cellStyle name="Normal 42 5" xfId="22330" xr:uid="{2094EC61-3402-4A2B-982B-BEC085AD4F0C}"/>
    <cellStyle name="Normal 42 5 2" xfId="22331" xr:uid="{23957FFF-8FB2-4ABC-B169-DA8B51FE5EB4}"/>
    <cellStyle name="Normal 42 6" xfId="22332" xr:uid="{A7D90D7D-E731-45D4-B854-97BEB14EFD08}"/>
    <cellStyle name="Normal 42 7" xfId="22333" xr:uid="{18EBB2B7-46DA-4D74-9A9E-C73475D19D7F}"/>
    <cellStyle name="Normal 42_ACCOUNT 108030" xfId="22334" xr:uid="{D1FF0035-5A5A-4F12-976C-30C13EF0BF83}"/>
    <cellStyle name="Normal 43" xfId="22335" xr:uid="{16D443E8-10A1-44D8-A6A0-A464200F9423}"/>
    <cellStyle name="Normal 43 2" xfId="22336" xr:uid="{19461981-71D2-4926-A1B1-FF3F85A94188}"/>
    <cellStyle name="Normal 43 2 2" xfId="22337" xr:uid="{E4B546C2-8FE4-424B-AD77-E32E6381E38A}"/>
    <cellStyle name="Normal 43 3" xfId="22338" xr:uid="{45D1B756-7ABF-4716-9E67-7E6331D33B73}"/>
    <cellStyle name="Normal 43_ACCOUNT 108030" xfId="22339" xr:uid="{67F2C0D0-6E11-4D62-82BB-788CDFD752B7}"/>
    <cellStyle name="Normal 44" xfId="22340" xr:uid="{2CE3E76F-2683-45EE-B8BB-73A9D5C4B8BD}"/>
    <cellStyle name="Normal 44 2" xfId="22341" xr:uid="{6B1FEA26-DE98-448D-B695-9D3BA308F68D}"/>
    <cellStyle name="Normal 44 3" xfId="22342" xr:uid="{F63368E9-BAEB-424F-A052-7F30678A0AF4}"/>
    <cellStyle name="Normal 44 4" xfId="22343" xr:uid="{DC46BF74-F736-4FA1-A243-00A167383345}"/>
    <cellStyle name="Normal 44_ACCOUNT 108030" xfId="22344" xr:uid="{116098C6-AB70-470D-BFF6-A086173A0119}"/>
    <cellStyle name="Normal 45" xfId="22345" xr:uid="{887468B1-EA0F-4598-840B-BFA2AFF84067}"/>
    <cellStyle name="Normal 45 2" xfId="22346" xr:uid="{C4946BDB-628A-42F4-84DE-02501674E44C}"/>
    <cellStyle name="Normal 45_ACCOUNT 108030" xfId="22347" xr:uid="{6219DB27-D883-4571-B517-2247C448C775}"/>
    <cellStyle name="Normal 46" xfId="22348" xr:uid="{E52B3A5C-53AA-4C8D-BB07-E4AF0F81CE9B}"/>
    <cellStyle name="Normal 46 2" xfId="22349" xr:uid="{E047EC38-6102-41B9-B120-2610DDE9BCCE}"/>
    <cellStyle name="Normal 46 2 2" xfId="22350" xr:uid="{A4D87E98-FE2E-425A-BFC2-0898305E660D}"/>
    <cellStyle name="Normal 46 2 2 2" xfId="22351" xr:uid="{F66FF56B-CD9A-4F54-8B76-4D9D62DF4309}"/>
    <cellStyle name="Normal 46 2 2 3" xfId="22352" xr:uid="{A08C0BC3-C721-4E02-8542-616172555F14}"/>
    <cellStyle name="Normal 46 2 3" xfId="22353" xr:uid="{EE4B4086-E64D-4900-A908-763BFD60EEDA}"/>
    <cellStyle name="Normal 46 2 4" xfId="22354" xr:uid="{BE5E1F19-7DFB-4D2B-A835-A55B5F93084E}"/>
    <cellStyle name="Normal 46 3" xfId="22355" xr:uid="{C49D3B5A-0490-4B7B-82DD-DE9218C1D9AB}"/>
    <cellStyle name="Normal 46 3 2" xfId="22356" xr:uid="{E1713567-A2B9-472B-85D2-C560AB0977F3}"/>
    <cellStyle name="Normal 46 3 3" xfId="22357" xr:uid="{F5EBF257-141E-4BBB-9B98-D1EF9A076FDD}"/>
    <cellStyle name="Normal 46 4" xfId="22358" xr:uid="{E7974837-1B03-41A8-87D6-7F8DB62F6DB5}"/>
    <cellStyle name="Normal 46 5" xfId="22359" xr:uid="{A932B074-7B39-4AA9-858D-A2CB42304F48}"/>
    <cellStyle name="Normal 46_ACCOUNT 108030" xfId="22360" xr:uid="{FCCB5B70-8572-45E4-B96F-76E1B943A55F}"/>
    <cellStyle name="Normal 47" xfId="22361" xr:uid="{8FF7B83D-6264-4068-AEBD-A9D5470C4E2E}"/>
    <cellStyle name="Normal 47 2" xfId="22362" xr:uid="{CC1D81CB-91B9-4308-9ABA-8013480D7088}"/>
    <cellStyle name="Normal 47 2 2" xfId="22363" xr:uid="{7E980477-3EBD-4E02-A1A5-7B6623668916}"/>
    <cellStyle name="Normal 47 3" xfId="22364" xr:uid="{F227C5F1-2013-4D3D-8E75-C3C189155B5C}"/>
    <cellStyle name="Normal 47_ACCOUNT 108030" xfId="22365" xr:uid="{9D5134BD-EB03-4BD5-B047-098AFC1E3E30}"/>
    <cellStyle name="Normal 48" xfId="22366" xr:uid="{A7C83486-9A74-423A-8441-CE6E5E2CA09F}"/>
    <cellStyle name="Normal 48 2" xfId="22367" xr:uid="{B623EB65-4430-4359-ACD4-2F00050059A0}"/>
    <cellStyle name="Normal 48_ACCOUNT 108030" xfId="22368" xr:uid="{588F865E-0E52-4DB4-9C8D-4EE26347D75C}"/>
    <cellStyle name="Normal 49" xfId="22369" xr:uid="{DD4A842B-A55C-46CA-B94A-79633497351F}"/>
    <cellStyle name="Normal 49 2" xfId="22370" xr:uid="{096194DE-C8FA-493C-BFB6-40A79308D35E}"/>
    <cellStyle name="Normal 49_ACCOUNT 108030" xfId="22371" xr:uid="{BD159A0A-1F14-4C98-8564-7F739C9395D9}"/>
    <cellStyle name="Normal 5" xfId="36" xr:uid="{F73FC472-84FA-43D5-B0A6-AE1C620DAB47}"/>
    <cellStyle name="Normal 5 10" xfId="22373" xr:uid="{B507A34B-4DC0-4C27-A6A6-05083FF0BF18}"/>
    <cellStyle name="Normal 5 10 2" xfId="22374" xr:uid="{CC9529FF-086A-4F23-AE39-0B15F41E3B65}"/>
    <cellStyle name="Normal 5 11" xfId="22375" xr:uid="{4397F184-68BE-4A67-BF1D-D690C2DF06B1}"/>
    <cellStyle name="Normal 5 11 2" xfId="22376" xr:uid="{23E5F354-E5F9-4B8B-B2AC-62B270162AEC}"/>
    <cellStyle name="Normal 5 12" xfId="22377" xr:uid="{13E0A923-8D70-469F-8361-540C38654B55}"/>
    <cellStyle name="Normal 5 12 2" xfId="22378" xr:uid="{1129ECF0-2EC1-4E8D-892F-C73B01C22EEC}"/>
    <cellStyle name="Normal 5 13" xfId="22379" xr:uid="{4CC40B0B-5A47-41E5-9994-D0D46E0CF603}"/>
    <cellStyle name="Normal 5 13 2" xfId="22380" xr:uid="{21ECC932-7389-4377-BBBF-E90279334A9A}"/>
    <cellStyle name="Normal 5 14" xfId="22381" xr:uid="{0413D57C-6311-4EDC-9252-039D1E53A762}"/>
    <cellStyle name="Normal 5 14 2" xfId="22382" xr:uid="{E0F03AD4-B162-4213-B2BC-E815A949ECE2}"/>
    <cellStyle name="Normal 5 15" xfId="22383" xr:uid="{0C57BE93-0AC1-4663-ACB1-0D1EE1E8DC7A}"/>
    <cellStyle name="Normal 5 15 2" xfId="22384" xr:uid="{945027CE-2450-4FFD-A8A6-E86A252AE694}"/>
    <cellStyle name="Normal 5 16" xfId="22385" xr:uid="{4E3E8CB6-1F90-4899-96CC-A61D4F373A85}"/>
    <cellStyle name="Normal 5 16 2" xfId="22386" xr:uid="{0C325AB4-94FA-40A5-9FA8-6C0D90809F19}"/>
    <cellStyle name="Normal 5 17" xfId="22387" xr:uid="{14522E61-F36F-4977-8332-3AB5EA109233}"/>
    <cellStyle name="Normal 5 17 2" xfId="22388" xr:uid="{7B62EB0D-A043-4216-918A-989159055A0D}"/>
    <cellStyle name="Normal 5 18" xfId="22389" xr:uid="{203C1E0C-1D48-495C-9383-870343F65CAC}"/>
    <cellStyle name="Normal 5 18 2" xfId="22390" xr:uid="{669042E5-54A8-49CF-A723-48C717E9773A}"/>
    <cellStyle name="Normal 5 19" xfId="22391" xr:uid="{4AAC5F85-84C8-42B4-BC20-034E71293669}"/>
    <cellStyle name="Normal 5 19 2" xfId="22392" xr:uid="{50B06EE3-ABEA-4AE8-A8C2-A85F83F1DA28}"/>
    <cellStyle name="Normal 5 2" xfId="22393" xr:uid="{73D35ADD-45EE-4DB4-A901-A31A579A8771}"/>
    <cellStyle name="Normal 5 2 10" xfId="22394" xr:uid="{C6E45D06-0A2F-4B52-8346-F3E58C5C4BE9}"/>
    <cellStyle name="Normal 5 2 10 2" xfId="22395" xr:uid="{BDCF14A8-66F0-425D-BBA1-7147D908DEF9}"/>
    <cellStyle name="Normal 5 2 11" xfId="22396" xr:uid="{7FC78206-E3D6-46C0-8708-7885E51098CB}"/>
    <cellStyle name="Normal 5 2 11 2" xfId="22397" xr:uid="{D6699A53-F96C-446B-91F1-3731A0E8F506}"/>
    <cellStyle name="Normal 5 2 12" xfId="22398" xr:uid="{9939B263-7B7F-4186-AA6E-F08C8D1B1C05}"/>
    <cellStyle name="Normal 5 2 2" xfId="22399" xr:uid="{F8802C8E-A6DD-4A17-AD32-BCB8A2581200}"/>
    <cellStyle name="Normal 5 2 2 10" xfId="22400" xr:uid="{944C6AC8-7294-4FD2-8DE0-9C52D06585DD}"/>
    <cellStyle name="Normal 5 2 2 11" xfId="22401" xr:uid="{45DB285E-72D3-4EA7-8767-2FCC9A463AAA}"/>
    <cellStyle name="Normal 5 2 2 11 2" xfId="22402" xr:uid="{311F3CD5-7ECA-411B-8688-4B29581937D4}"/>
    <cellStyle name="Normal 5 2 2 12" xfId="22403" xr:uid="{272165DF-6C5F-4D8D-ACF9-DBDDEC74DA54}"/>
    <cellStyle name="Normal 5 2 2 13" xfId="22404" xr:uid="{88BC73F5-644B-4492-903D-275B9CE2C7D3}"/>
    <cellStyle name="Normal 5 2 2 2" xfId="22405" xr:uid="{B7BC5849-63EC-449F-8B39-0F04E81BC3DF}"/>
    <cellStyle name="Normal 5 2 2 2 2" xfId="22406" xr:uid="{DD1F10E0-DAD9-4F0E-991D-9476B7DB8557}"/>
    <cellStyle name="Normal 5 2 2 2 2 2" xfId="22407" xr:uid="{D2E5B8EE-136C-4860-9BCE-52A7D03B9BDF}"/>
    <cellStyle name="Normal 5 2 2 2 2 2 2" xfId="22408" xr:uid="{605EE824-2AD1-4015-99B1-FB766F72B06C}"/>
    <cellStyle name="Normal 5 2 2 2 2 3" xfId="22409" xr:uid="{443048FD-D4E7-4331-8C19-301C831228E5}"/>
    <cellStyle name="Normal 5 2 2 2 2 3 2" xfId="22410" xr:uid="{944864E4-161A-4054-AE3A-4BA09D2378D0}"/>
    <cellStyle name="Normal 5 2 2 2 2 4" xfId="22411" xr:uid="{3A028525-6548-44E7-AF91-13DEB7B7F3F6}"/>
    <cellStyle name="Normal 5 2 2 2 3" xfId="22412" xr:uid="{59C96B99-BB3D-4F32-AC82-144874C05999}"/>
    <cellStyle name="Normal 5 2 2 2 3 2" xfId="22413" xr:uid="{C87B4B0C-2628-4556-8B1C-A5EC0CA89AFD}"/>
    <cellStyle name="Normal 5 2 2 2 4" xfId="22414" xr:uid="{AFC952F2-4F7C-40E2-A9B7-7B617FA68A41}"/>
    <cellStyle name="Normal 5 2 2 2 4 2" xfId="22415" xr:uid="{C5C43569-E85D-4DA0-8331-DA4267E0C650}"/>
    <cellStyle name="Normal 5 2 2 2 5" xfId="22416" xr:uid="{6C0DB3CB-E10E-4E3F-8F9F-BB75774FBBE0}"/>
    <cellStyle name="Normal 5 2 2 2 5 2" xfId="22417" xr:uid="{AC111A3F-AA37-4E8D-93CF-343AF3CF8CC4}"/>
    <cellStyle name="Normal 5 2 2 2 6" xfId="22418" xr:uid="{48B5259C-6B9E-4141-9825-30B9EA50A861}"/>
    <cellStyle name="Normal 5 2 2 2 6 2" xfId="22419" xr:uid="{1C949396-C860-42DF-815C-E8C92D352ACA}"/>
    <cellStyle name="Normal 5 2 2 2 7" xfId="22420" xr:uid="{3FB5EFEB-7C74-4A69-899B-BF9030D8A1EF}"/>
    <cellStyle name="Normal 5 2 2 2 7 2" xfId="22421" xr:uid="{4F1313FD-41D2-4744-8A69-02584261532D}"/>
    <cellStyle name="Normal 5 2 2 2 8" xfId="22422" xr:uid="{66B174E0-D101-4620-B973-A4F0A088E680}"/>
    <cellStyle name="Normal 5 2 2 3" xfId="22423" xr:uid="{B892A9D2-3505-4508-B51A-5E6F83F0ED8F}"/>
    <cellStyle name="Normal 5 2 2 3 2" xfId="22424" xr:uid="{07720813-F9ED-4FE4-ADDD-F3C0F726DFF0}"/>
    <cellStyle name="Normal 5 2 2 3 2 2" xfId="22425" xr:uid="{3C877316-39E9-4C8F-927B-7FEC70A88A6D}"/>
    <cellStyle name="Normal 5 2 2 3 3" xfId="22426" xr:uid="{BA595E53-1B03-4EC0-B2EB-1A76BAA01266}"/>
    <cellStyle name="Normal 5 2 2 3 3 2" xfId="22427" xr:uid="{318A71FF-4F6E-4891-9A8E-53D219DC5515}"/>
    <cellStyle name="Normal 5 2 2 3 4" xfId="22428" xr:uid="{1F715FE4-9AD4-4695-A626-D2E7BA0E12B0}"/>
    <cellStyle name="Normal 5 2 2 4" xfId="22429" xr:uid="{D311A9DE-FD96-4926-B8A6-79992A4FAC37}"/>
    <cellStyle name="Normal 5 2 2 4 2" xfId="22430" xr:uid="{36C7CEFD-5430-438F-933F-B75B49B833F9}"/>
    <cellStyle name="Normal 5 2 2 5" xfId="22431" xr:uid="{EA20A36A-F868-4FEB-AC29-E04F704109C1}"/>
    <cellStyle name="Normal 5 2 2 5 2" xfId="22432" xr:uid="{C8C09E0E-523C-4EB3-B894-CF9847714BB6}"/>
    <cellStyle name="Normal 5 2 2 6" xfId="22433" xr:uid="{6E090BCC-17D1-4464-9923-CDDB9AF579B6}"/>
    <cellStyle name="Normal 5 2 2 6 2" xfId="22434" xr:uid="{5CB6D190-E0B5-41F1-8328-782C2F06A546}"/>
    <cellStyle name="Normal 5 2 2 7" xfId="22435" xr:uid="{40CA3D8F-B8EA-4617-BD33-9C13861F9EC1}"/>
    <cellStyle name="Normal 5 2 2 7 2" xfId="22436" xr:uid="{555CD7F5-7CAB-4483-B6B8-A5E66FDBE88C}"/>
    <cellStyle name="Normal 5 2 2 8" xfId="22437" xr:uid="{A87D13E8-04F7-4F1F-91F9-82571A7CF187}"/>
    <cellStyle name="Normal 5 2 2 8 2" xfId="22438" xr:uid="{FC90E092-5B3F-4CFD-A323-8AFB1D64BCFD}"/>
    <cellStyle name="Normal 5 2 2 9" xfId="22439" xr:uid="{F7E0FDC4-FE72-4F45-9A3E-43C5DCFEF9D0}"/>
    <cellStyle name="Normal 5 2 2 9 2" xfId="22440" xr:uid="{0A31831E-4CC5-4584-9765-DB026E1ECFA3}"/>
    <cellStyle name="Normal 5 2 3" xfId="22441" xr:uid="{C63FAEC1-4FE4-420F-AB6F-55BB11D63A9A}"/>
    <cellStyle name="Normal 5 2 3 2" xfId="22442" xr:uid="{EFE813DA-3F5E-4D80-8193-29CB342D8C05}"/>
    <cellStyle name="Normal 5 2 3 2 2" xfId="22443" xr:uid="{2DB2E3E6-8E22-4B70-BC60-3740662B9817}"/>
    <cellStyle name="Normal 5 2 3 2 2 2" xfId="22444" xr:uid="{68E219B0-712C-4A34-8DB7-78E37BBD610D}"/>
    <cellStyle name="Normal 5 2 3 2 3" xfId="22445" xr:uid="{35026122-1230-4994-BF47-E62F50C439A8}"/>
    <cellStyle name="Normal 5 2 3 2 3 2" xfId="22446" xr:uid="{8E92A1BD-5BEA-4D6C-9211-A6626576E2AC}"/>
    <cellStyle name="Normal 5 2 3 2 4" xfId="22447" xr:uid="{2D481D15-E371-439A-BCEB-003293013CC5}"/>
    <cellStyle name="Normal 5 2 3 3" xfId="22448" xr:uid="{E4E07A47-93D7-4555-8005-2535B9FD1030}"/>
    <cellStyle name="Normal 5 2 3 3 2" xfId="22449" xr:uid="{AD359EBB-7346-44DC-AB4B-F887A1503873}"/>
    <cellStyle name="Normal 5 2 3 4" xfId="22450" xr:uid="{F234D8FA-AF59-4C72-B847-355DA0B2A0BE}"/>
    <cellStyle name="Normal 5 2 3 4 2" xfId="22451" xr:uid="{BC7EF716-3BF2-4C24-B772-970EA4EC5D62}"/>
    <cellStyle name="Normal 5 2 3 5" xfId="22452" xr:uid="{78DABE5B-1762-43B2-B335-DD4305A1552D}"/>
    <cellStyle name="Normal 5 2 3 5 2" xfId="22453" xr:uid="{109D7FB1-D948-48CE-B4BD-F218417ECA04}"/>
    <cellStyle name="Normal 5 2 3 6" xfId="22454" xr:uid="{84DFDE5C-0A00-473F-889A-FC7DE13162D7}"/>
    <cellStyle name="Normal 5 2 3 6 2" xfId="22455" xr:uid="{B12B81A0-AA28-45E8-AB69-872543F1B27E}"/>
    <cellStyle name="Normal 5 2 3 7" xfId="22456" xr:uid="{3FCB5143-4B86-4316-9D03-A9831E46EAA8}"/>
    <cellStyle name="Normal 5 2 3 8" xfId="22457" xr:uid="{F47D02B2-0098-4FAE-94C1-39B25AC06AEF}"/>
    <cellStyle name="Normal 5 2 3 8 2" xfId="22458" xr:uid="{BB19AF99-D0DB-4AA9-B95E-428611B55532}"/>
    <cellStyle name="Normal 5 2 3 9" xfId="22459" xr:uid="{DB80BA15-6FAA-4C0F-907E-0411744F6836}"/>
    <cellStyle name="Normal 5 2 4" xfId="22460" xr:uid="{94604F6A-A8A6-4003-BED4-44DA3E98C938}"/>
    <cellStyle name="Normal 5 2 4 2" xfId="22461" xr:uid="{B2C7CA2B-286C-4C2D-BE05-404C93B03F15}"/>
    <cellStyle name="Normal 5 2 4 2 2" xfId="22462" xr:uid="{00E75076-A8DD-4DD1-90A3-69CA41C1E5EA}"/>
    <cellStyle name="Normal 5 2 4 3" xfId="22463" xr:uid="{92E58CDE-93A8-47CA-9860-FCD5380E6CEC}"/>
    <cellStyle name="Normal 5 2 4 3 2" xfId="22464" xr:uid="{1FD51349-9CD2-4B9C-8BF4-F85C2917DD72}"/>
    <cellStyle name="Normal 5 2 4 4" xfId="22465" xr:uid="{507A71D6-D9DA-479A-BE23-8298FCF3E6A6}"/>
    <cellStyle name="Normal 5 2 5" xfId="22466" xr:uid="{12C3315A-3707-4B29-B7A6-FF39CDAF78AF}"/>
    <cellStyle name="Normal 5 2 5 2" xfId="22467" xr:uid="{BD96422D-615F-44C7-9A0D-9383257516DB}"/>
    <cellStyle name="Normal 5 2 6" xfId="22468" xr:uid="{4340E696-F14F-4B0B-B20F-3CFF71F41185}"/>
    <cellStyle name="Normal 5 2 6 2" xfId="22469" xr:uid="{9788843B-28A9-447A-87E9-83FD226C6B86}"/>
    <cellStyle name="Normal 5 2 7" xfId="22470" xr:uid="{000D2DE3-818A-4705-A139-8F662F873C85}"/>
    <cellStyle name="Normal 5 2 7 2" xfId="22471" xr:uid="{0373D75E-C170-44B2-BD35-372E9A0DBCAE}"/>
    <cellStyle name="Normal 5 2 8" xfId="22472" xr:uid="{CDFAEAD9-2474-4299-875E-31756F1934CF}"/>
    <cellStyle name="Normal 5 2 8 2" xfId="22473" xr:uid="{7183A3B1-F265-434E-9B62-C45AD838B2D8}"/>
    <cellStyle name="Normal 5 2 9" xfId="22474" xr:uid="{2AD9EEBE-CFCC-406A-8625-8A6B241C69E2}"/>
    <cellStyle name="Normal 5 2 9 2" xfId="22475" xr:uid="{6684C7AA-DF57-4B34-8F78-554999F3954D}"/>
    <cellStyle name="Normal 5 20" xfId="22476" xr:uid="{4CC4B57A-8322-40CA-B0B9-C6129B094100}"/>
    <cellStyle name="Normal 5 20 2" xfId="22477" xr:uid="{21D07AF7-A366-473F-AB5C-84786CD96DDE}"/>
    <cellStyle name="Normal 5 21" xfId="22478" xr:uid="{576A1B3F-99E3-4983-B9D4-E833AE4865A1}"/>
    <cellStyle name="Normal 5 21 2" xfId="22479" xr:uid="{A19D5D28-F6B8-4DF3-A44E-92780A748736}"/>
    <cellStyle name="Normal 5 22" xfId="22480" xr:uid="{8F611772-DA44-4DFB-97F2-577881538690}"/>
    <cellStyle name="Normal 5 23" xfId="22372" xr:uid="{18361B98-D800-43C9-A2BE-A0DDDD824DB2}"/>
    <cellStyle name="Normal 5 3" xfId="22481" xr:uid="{D7A6DBB5-1702-4BC7-8EFD-6A34349E7CE6}"/>
    <cellStyle name="Normal 5 3 10" xfId="22482" xr:uid="{CDAB522D-2D3F-45BC-B2C3-6199110D160D}"/>
    <cellStyle name="Normal 5 3 11" xfId="22483" xr:uid="{E74FDFBA-974C-4F5E-BDF5-2C024EC39376}"/>
    <cellStyle name="Normal 5 3 11 2" xfId="22484" xr:uid="{F09DCBF4-6627-4C9D-A96F-203E89F50A31}"/>
    <cellStyle name="Normal 5 3 2" xfId="22485" xr:uid="{AF64A45B-1DED-462E-8E1C-B4CC173C129C}"/>
    <cellStyle name="Normal 5 3 2 2" xfId="22486" xr:uid="{19702003-114E-4FBE-9C40-1770E951FECD}"/>
    <cellStyle name="Normal 5 3 2 2 2" xfId="22487" xr:uid="{F80D75AA-97DF-4822-845E-A3B26B376DAD}"/>
    <cellStyle name="Normal 5 3 2 2 2 2" xfId="22488" xr:uid="{F171350D-91C2-4F70-B508-D31F32253CBB}"/>
    <cellStyle name="Normal 5 3 2 2 3" xfId="22489" xr:uid="{0643B038-65D5-49D2-BCCE-9B63ED3B94EC}"/>
    <cellStyle name="Normal 5 3 2 2 3 2" xfId="22490" xr:uid="{4D5D0AB2-A04C-46B2-ABC9-A7FBDA30ECDE}"/>
    <cellStyle name="Normal 5 3 2 2 4" xfId="22491" xr:uid="{5B6476D5-686B-4D9B-9CED-EF66B23D1F01}"/>
    <cellStyle name="Normal 5 3 2 3" xfId="22492" xr:uid="{F09E7AC8-DD5B-4466-A9BA-1B9B3779C599}"/>
    <cellStyle name="Normal 5 3 2 3 2" xfId="22493" xr:uid="{3CCF12B9-8A01-46E3-9914-5CBB539125DD}"/>
    <cellStyle name="Normal 5 3 2 4" xfId="22494" xr:uid="{7400FD5A-6002-4C38-B65F-EFDB7BEA36D9}"/>
    <cellStyle name="Normal 5 3 2 4 2" xfId="22495" xr:uid="{2B4A8A42-3459-4600-A59C-774A0D4FF443}"/>
    <cellStyle name="Normal 5 3 2 5" xfId="22496" xr:uid="{73372B50-A963-4FE0-A9BA-1A677157C180}"/>
    <cellStyle name="Normal 5 3 2 5 2" xfId="22497" xr:uid="{C6D79EC5-34DD-4ED0-8DFE-EC91B679E055}"/>
    <cellStyle name="Normal 5 3 2 6" xfId="22498" xr:uid="{8FA65C0B-1399-4637-8CF1-537528770965}"/>
    <cellStyle name="Normal 5 3 2 6 2" xfId="22499" xr:uid="{3D2B6ED8-6B51-4634-A734-C60AEE62CA8A}"/>
    <cellStyle name="Normal 5 3 2 7" xfId="22500" xr:uid="{F73C4EF8-B4CB-40A6-BC21-77EB5C6BDC6E}"/>
    <cellStyle name="Normal 5 3 2 7 2" xfId="22501" xr:uid="{A6DDC53C-2650-4E9F-81F0-2DE6B2BF393D}"/>
    <cellStyle name="Normal 5 3 2 8" xfId="22502" xr:uid="{4ABC841F-1E08-4207-983B-516E1B050FBE}"/>
    <cellStyle name="Normal 5 3 3" xfId="22503" xr:uid="{ED0A07A5-7641-45F5-BE8A-3C4B13C74F05}"/>
    <cellStyle name="Normal 5 3 3 2" xfId="22504" xr:uid="{11E3BBD2-C94B-4869-AAED-8F922217C6E2}"/>
    <cellStyle name="Normal 5 3 3 2 2" xfId="22505" xr:uid="{DAB45FB3-766D-4D15-AF53-FBA835C59DD3}"/>
    <cellStyle name="Normal 5 3 3 3" xfId="22506" xr:uid="{576F0C6E-D92A-4ECB-BADE-5A7963A955A2}"/>
    <cellStyle name="Normal 5 3 3 3 2" xfId="22507" xr:uid="{2CD86327-4F5D-4CE1-85DE-EB089E3A6513}"/>
    <cellStyle name="Normal 5 3 3 4" xfId="22508" xr:uid="{225C314C-8BCC-4B07-8AAF-4A8F51501D29}"/>
    <cellStyle name="Normal 5 3 4" xfId="22509" xr:uid="{27D4EA9D-4751-4757-8F16-58A229A8607F}"/>
    <cellStyle name="Normal 5 3 4 2" xfId="22510" xr:uid="{A7AFAE6C-FC7A-4F2C-84AA-78422405ADB6}"/>
    <cellStyle name="Normal 5 3 5" xfId="22511" xr:uid="{81480A4E-554A-48C5-ADCD-E15F8C4C207E}"/>
    <cellStyle name="Normal 5 3 5 2" xfId="22512" xr:uid="{03987AE1-0DB0-45C9-8291-30B3000E5218}"/>
    <cellStyle name="Normal 5 3 6" xfId="22513" xr:uid="{C26AF4B7-5B8B-4979-8A2C-47E03D96BDFB}"/>
    <cellStyle name="Normal 5 3 6 2" xfId="22514" xr:uid="{F1A9EDD0-298E-4FC0-B995-209D57014470}"/>
    <cellStyle name="Normal 5 3 7" xfId="22515" xr:uid="{87E8B440-8EF3-4CA8-A02A-CC23267C9461}"/>
    <cellStyle name="Normal 5 3 7 2" xfId="22516" xr:uid="{F1BE2C7F-1C49-40FC-8978-2342CB57048E}"/>
    <cellStyle name="Normal 5 3 8" xfId="22517" xr:uid="{A58D555D-255D-4908-B32F-2DB0C07B7F2B}"/>
    <cellStyle name="Normal 5 3 8 2" xfId="22518" xr:uid="{80218363-A945-4BAA-8B52-007370146BB0}"/>
    <cellStyle name="Normal 5 3 9" xfId="22519" xr:uid="{507B90F7-965D-42B8-BDB9-6E221BBF0C29}"/>
    <cellStyle name="Normal 5 3 9 2" xfId="22520" xr:uid="{5E56F52D-D110-4414-8961-2F434630818B}"/>
    <cellStyle name="Normal 5 3_1. UI Summary" xfId="22521" xr:uid="{EB5E944F-9734-4754-BC7E-2F41037A32A3}"/>
    <cellStyle name="Normal 5 4" xfId="22522" xr:uid="{82CF4222-2F77-46E7-86B5-6D64BC51A5ED}"/>
    <cellStyle name="Normal 5 4 2" xfId="22523" xr:uid="{E2F75E92-6D60-4BD9-BFE1-5855FFA09A81}"/>
    <cellStyle name="Normal 5 4 2 2" xfId="22524" xr:uid="{B90AAF46-A39D-4F70-91CE-DA8FF600C433}"/>
    <cellStyle name="Normal 5 4 2 2 2" xfId="22525" xr:uid="{0499D7A4-9F78-4F88-B85B-884395A45DC8}"/>
    <cellStyle name="Normal 5 4 2 3" xfId="22526" xr:uid="{99D8A4CC-D53A-4380-A5DE-482981C0BEB8}"/>
    <cellStyle name="Normal 5 4 2 3 2" xfId="22527" xr:uid="{E38FE18D-78D9-4EBD-8326-5AE59470AB19}"/>
    <cellStyle name="Normal 5 4 2 4" xfId="22528" xr:uid="{A7EEA744-D5E4-4A64-8E82-FD877981849D}"/>
    <cellStyle name="Normal 5 4 3" xfId="22529" xr:uid="{0AC2BAB1-1B51-4DDB-9799-F523462B707A}"/>
    <cellStyle name="Normal 5 4 3 2" xfId="22530" xr:uid="{A987528F-669A-4EBD-B69A-EB57BBCE3B3B}"/>
    <cellStyle name="Normal 5 4 4" xfId="22531" xr:uid="{CBC331CB-636A-408A-86FC-6E27CA152807}"/>
    <cellStyle name="Normal 5 4 4 2" xfId="22532" xr:uid="{C0C54199-E846-4C69-9C8B-067FF423842C}"/>
    <cellStyle name="Normal 5 4 5" xfId="22533" xr:uid="{30190FAA-4FC7-43AB-9054-7B317A6733A9}"/>
    <cellStyle name="Normal 5 4 5 2" xfId="22534" xr:uid="{85FB42FA-F400-4DAB-9A8C-2C2B5FFA44EF}"/>
    <cellStyle name="Normal 5 4 6" xfId="22535" xr:uid="{782FE237-7AAC-45BE-BDCE-4CAA9F92433B}"/>
    <cellStyle name="Normal 5 4 6 2" xfId="22536" xr:uid="{B9296BB9-6BE5-4592-92F9-C53EEB4CA070}"/>
    <cellStyle name="Normal 5 4 7" xfId="22537" xr:uid="{433C1293-99E7-44D8-AC38-3310DA9E51AA}"/>
    <cellStyle name="Normal 5 4 7 2" xfId="22538" xr:uid="{1DC08D55-98B3-4FB8-8829-EF6FCED820C2}"/>
    <cellStyle name="Normal 5 5" xfId="22539" xr:uid="{1C77C6CE-2789-4B30-B655-AE5446B61E98}"/>
    <cellStyle name="Normal 5 5 2" xfId="22540" xr:uid="{A5E92120-3AEC-455E-A510-BB39E9B33365}"/>
    <cellStyle name="Normal 5 5 2 2" xfId="22541" xr:uid="{48AE1AEE-2401-4E25-BC17-6811E60100AB}"/>
    <cellStyle name="Normal 5 5 3" xfId="22542" xr:uid="{23802B06-EDE0-4375-9A2E-2D4027DC3824}"/>
    <cellStyle name="Normal 5 5 3 2" xfId="22543" xr:uid="{C79186F5-FF37-428C-9478-7CD9D633AD5A}"/>
    <cellStyle name="Normal 5 5_1. UI Summary" xfId="22544" xr:uid="{A9BDA3F0-E993-4664-B14D-3E4ADB3ED9CA}"/>
    <cellStyle name="Normal 5 6" xfId="22545" xr:uid="{E38F35FE-5070-4F09-950E-DDEECE0EF754}"/>
    <cellStyle name="Normal 5 6 2" xfId="22546" xr:uid="{45DF2B48-D1C2-4E2B-903D-B02EE833E6FB}"/>
    <cellStyle name="Normal 5 7" xfId="22547" xr:uid="{A3687FF1-48BB-4486-A398-640CC8053187}"/>
    <cellStyle name="Normal 5 7 2" xfId="22548" xr:uid="{77D306BE-045E-4073-8A49-A68987EC0D23}"/>
    <cellStyle name="Normal 5 8" xfId="22549" xr:uid="{9134C7FA-7372-47CF-8994-609FB5C028E2}"/>
    <cellStyle name="Normal 5 8 2" xfId="22550" xr:uid="{CDE93BB9-96DD-458A-BA5B-BC5FF1B4C4C5}"/>
    <cellStyle name="Normal 5 9" xfId="22551" xr:uid="{22CF4E09-0E69-4AF1-A0CC-174BD2A1BA63}"/>
    <cellStyle name="Normal 5 9 2" xfId="22552" xr:uid="{DD79DF6B-8F4E-47FA-92C6-C62D1695B082}"/>
    <cellStyle name="Normal 50" xfId="22553" xr:uid="{88366492-E6C3-417A-B93E-B2D2DDEF9FEE}"/>
    <cellStyle name="Normal 50 2" xfId="22554" xr:uid="{F93F1BCC-ADA6-4D5C-B2F9-E81DBF6FBFFC}"/>
    <cellStyle name="Normal 50_ACCOUNT 108030" xfId="22555" xr:uid="{AE294B7B-A3A4-4CEF-9B9D-B35B59758AAF}"/>
    <cellStyle name="Normal 51" xfId="22556" xr:uid="{3880DF71-D793-4CC5-AC33-C21A849C20FB}"/>
    <cellStyle name="Normal 51 2" xfId="22557" xr:uid="{12CF4370-8AD4-452A-A75C-1B0C98115B60}"/>
    <cellStyle name="Normal 51_ACCOUNT 108030" xfId="22558" xr:uid="{779A48CA-8264-4E26-BB16-300AB35A3225}"/>
    <cellStyle name="Normal 52" xfId="22559" xr:uid="{9BF6B45E-4E01-49D3-9C66-CE167E441B22}"/>
    <cellStyle name="Normal 52 2" xfId="22560" xr:uid="{ABBC5608-6E68-4694-BE3B-337021933255}"/>
    <cellStyle name="Normal 52 3" xfId="22561" xr:uid="{DEE82F77-0E0A-4B6C-AD44-4515B488CF2A}"/>
    <cellStyle name="Normal 52 4" xfId="22562" xr:uid="{E9651183-F2A6-408C-8E9E-56AC6B8086C9}"/>
    <cellStyle name="Normal 52_ACCOUNT 108030" xfId="22563" xr:uid="{258AB3C5-DE47-4188-988B-FB3AC75C9E8E}"/>
    <cellStyle name="Normal 53" xfId="22564" xr:uid="{30579789-ED1F-4CD8-B788-43BA1005EB8C}"/>
    <cellStyle name="Normal 53 2" xfId="22565" xr:uid="{3B7E4B8F-135C-4664-9A7C-6D8F185F3C6D}"/>
    <cellStyle name="Normal 53_ACCOUNT 108030" xfId="22566" xr:uid="{E1A589D5-4D3A-4E14-8E16-B68DE31A7CFB}"/>
    <cellStyle name="Normal 536" xfId="33" xr:uid="{00000000-0005-0000-0000-000016000000}"/>
    <cellStyle name="Normal 538" xfId="28" xr:uid="{00000000-0005-0000-0000-000017000000}"/>
    <cellStyle name="Normal 54" xfId="22567" xr:uid="{326EC984-E7ED-4A9A-AB06-D541509EF894}"/>
    <cellStyle name="Normal 54 2" xfId="22568" xr:uid="{96127953-6C0E-4C50-A711-958EF3F5F142}"/>
    <cellStyle name="Normal 54 2 2" xfId="22569" xr:uid="{F8E8832D-E576-4ED7-8812-EF18E0165F51}"/>
    <cellStyle name="Normal 54 2 2 2" xfId="22570" xr:uid="{7722BE25-6A28-4D92-90F1-5D7CE421B4CC}"/>
    <cellStyle name="Normal 54 2 2 3" xfId="22571" xr:uid="{83200D55-08E4-43A8-86E3-23D5CEEC0EC5}"/>
    <cellStyle name="Normal 54 2 3" xfId="22572" xr:uid="{EF47B10E-1398-42CA-B82F-85976661C41F}"/>
    <cellStyle name="Normal 54 2 4" xfId="22573" xr:uid="{33D4C713-44D8-4A7B-B823-9A1EE3536AD6}"/>
    <cellStyle name="Normal 54 3" xfId="22574" xr:uid="{BF7E0116-C920-4D34-BBAF-22650B1BCE54}"/>
    <cellStyle name="Normal 54 3 2" xfId="22575" xr:uid="{F60E8A45-92D3-4EF6-85F1-38AB6DE308F1}"/>
    <cellStyle name="Normal 54 3 3" xfId="22576" xr:uid="{6C9958B0-2283-42EB-91C5-4041B4E15559}"/>
    <cellStyle name="Normal 54 4" xfId="22577" xr:uid="{B987E5EA-3AC0-4701-8EF8-F87903CEDA62}"/>
    <cellStyle name="Normal 54 5" xfId="22578" xr:uid="{0601227B-64AD-4699-A238-E8FC9BA5791D}"/>
    <cellStyle name="Normal 54_ACCOUNT 108030" xfId="22579" xr:uid="{A47151F2-48FD-4107-A5B6-A0B0B0E5EB2B}"/>
    <cellStyle name="Normal 55" xfId="22580" xr:uid="{5F388ED9-B546-4904-AEB5-50F825914589}"/>
    <cellStyle name="Normal 55 2" xfId="22581" xr:uid="{8B1516A5-5894-4FFE-960F-A3762184C8EB}"/>
    <cellStyle name="Normal 55 2 2" xfId="22582" xr:uid="{A4CFA39A-FC0D-4328-A4CC-B1A033293665}"/>
    <cellStyle name="Normal 55 2 3" xfId="22583" xr:uid="{2D513B6D-25FA-4A84-BF6A-48EFA1FB9C32}"/>
    <cellStyle name="Normal 55 3" xfId="22584" xr:uid="{209FEAF0-E15E-45EF-9D8F-DAF09074D92C}"/>
    <cellStyle name="Normal 55 4" xfId="22585" xr:uid="{63CF80AB-BE85-4552-8B93-8D6A727F03B4}"/>
    <cellStyle name="Normal 55_ACCOUNT 108030" xfId="22586" xr:uid="{10249271-D22E-47CB-9BC0-205AB30E44A2}"/>
    <cellStyle name="Normal 56" xfId="22587" xr:uid="{68899334-6FE0-4DFF-8979-A547C2B5101D}"/>
    <cellStyle name="Normal 56 2" xfId="22588" xr:uid="{F25E0B68-9B14-465A-BA32-DCD2058D1711}"/>
    <cellStyle name="Normal 56 2 2" xfId="22589" xr:uid="{E1AEDD15-C788-4CA6-973E-AE6F87A382E2}"/>
    <cellStyle name="Normal 56 2 3" xfId="22590" xr:uid="{9F084216-576F-45E0-8E94-B0295A8662E8}"/>
    <cellStyle name="Normal 56 3" xfId="22591" xr:uid="{03BC8630-EECF-4FE0-9E38-5E8DE39364EC}"/>
    <cellStyle name="Normal 56 4" xfId="22592" xr:uid="{B5652AD3-64D5-4E2D-B983-9DE6841185F8}"/>
    <cellStyle name="Normal 56_ACCOUNT 108030" xfId="22593" xr:uid="{6308F057-E2D4-4D23-96DE-48BF6CE68703}"/>
    <cellStyle name="Normal 57" xfId="22594" xr:uid="{0F7D6C19-873E-4918-A54C-47D321DB3BF3}"/>
    <cellStyle name="Normal 57 2" xfId="22595" xr:uid="{74B47628-7383-4368-BC94-9C682BB6B87C}"/>
    <cellStyle name="Normal 57_ACCOUNT 108030" xfId="22596" xr:uid="{572CD088-DF15-484D-B476-CB93FA56AE5A}"/>
    <cellStyle name="Normal 58" xfId="22597" xr:uid="{C7A9DF53-B713-465E-B9DA-3F529EF6B140}"/>
    <cellStyle name="Normal 58 2" xfId="22598" xr:uid="{BAE19871-89EF-49E9-99C1-8E9F8EC8C241}"/>
    <cellStyle name="Normal 58 2 2" xfId="22599" xr:uid="{0711B8BA-C2DD-4A83-8C60-089693E56478}"/>
    <cellStyle name="Normal 58 3" xfId="22600" xr:uid="{B7D8A6C0-2C3F-4119-A885-52A91E248DDD}"/>
    <cellStyle name="Normal 58_ACCOUNT 108030" xfId="22601" xr:uid="{AA807DFA-971E-4FF7-99D3-567E5BBE1AEC}"/>
    <cellStyle name="Normal 59" xfId="22602" xr:uid="{9187FDBB-FCA5-4DAD-99A6-CF45FB108537}"/>
    <cellStyle name="Normal 59 2" xfId="22603" xr:uid="{23E17D52-A633-44AD-89F3-55C1D6F023D6}"/>
    <cellStyle name="Normal 59 2 2" xfId="22604" xr:uid="{D0D48FC0-E322-4F69-B89B-DD5088E19B72}"/>
    <cellStyle name="Normal 59 3" xfId="22605" xr:uid="{95B22775-EC28-40A5-90A7-909F2CAA52C7}"/>
    <cellStyle name="Normal 59_ACCOUNT 108030" xfId="22606" xr:uid="{10740F05-6493-418D-A1C8-A74F8F8459B6}"/>
    <cellStyle name="Normal 6" xfId="50" xr:uid="{5AD58602-1F7A-4AE4-ADD1-C7AE66815B74}"/>
    <cellStyle name="Normal 6 10" xfId="22608" xr:uid="{6F474DEB-CC15-47DE-84FE-03D1906F8196}"/>
    <cellStyle name="Normal 6 10 2" xfId="22609" xr:uid="{0C268FD5-720A-49A0-8FF8-664E8BBF4A2C}"/>
    <cellStyle name="Normal 6 11" xfId="22610" xr:uid="{00570362-5B99-4FF0-88D9-311E31B05067}"/>
    <cellStyle name="Normal 6 11 2" xfId="22611" xr:uid="{27EF056F-C68B-409E-AB1E-22846BFD72C6}"/>
    <cellStyle name="Normal 6 12" xfId="22612" xr:uid="{699622F1-565F-4AA7-B803-592CF0858628}"/>
    <cellStyle name="Normal 6 12 2" xfId="22613" xr:uid="{6D1D672D-0E21-4FC2-A165-25B9384FA32C}"/>
    <cellStyle name="Normal 6 13" xfId="22614" xr:uid="{A3648709-2BF1-4090-B5B2-56D784D3C7EB}"/>
    <cellStyle name="Normal 6 13 2" xfId="22615" xr:uid="{F242E70E-725D-48E1-B883-B3DF052E14D4}"/>
    <cellStyle name="Normal 6 14" xfId="22616" xr:uid="{3E181C63-D4C9-49DF-9377-9C9DE4B8BBCD}"/>
    <cellStyle name="Normal 6 14 2" xfId="22617" xr:uid="{03286BEA-0686-4780-AB18-92257D390E82}"/>
    <cellStyle name="Normal 6 15" xfId="22618" xr:uid="{5E9169CC-15CE-4AE5-A6DC-84FAD6B256BB}"/>
    <cellStyle name="Normal 6 15 2" xfId="22619" xr:uid="{6CA510ED-442E-494F-86D1-EE0778695ABF}"/>
    <cellStyle name="Normal 6 16" xfId="22620" xr:uid="{D7DFBFF4-5690-4A01-8845-04F1FBD6A59D}"/>
    <cellStyle name="Normal 6 16 2" xfId="22621" xr:uid="{CC09DA27-020B-4DAA-8C27-9F5C4F55828A}"/>
    <cellStyle name="Normal 6 17" xfId="22622" xr:uid="{487727E9-C44F-4815-A67C-D3056B47ACEB}"/>
    <cellStyle name="Normal 6 17 2" xfId="22623" xr:uid="{8EF1758E-8396-4B07-81C4-F673870CE410}"/>
    <cellStyle name="Normal 6 18" xfId="22624" xr:uid="{678BAE8C-A281-494D-88E3-79B5475DA3DA}"/>
    <cellStyle name="Normal 6 18 2" xfId="22625" xr:uid="{27B72D44-2E29-466A-A10A-022C3E217E0C}"/>
    <cellStyle name="Normal 6 19" xfId="22626" xr:uid="{7F879993-C4BB-4B29-ACFC-7E41E8482B30}"/>
    <cellStyle name="Normal 6 19 2" xfId="22627" xr:uid="{2DF42865-6A6B-4B59-B1B6-99288A73F5DA}"/>
    <cellStyle name="Normal 6 2" xfId="22628" xr:uid="{44CA0A6C-FC1E-48EA-80C0-8CDACB34CE9A}"/>
    <cellStyle name="Normal 6 2 10" xfId="22629" xr:uid="{48270E39-D1B3-477F-8242-1C343E1448F0}"/>
    <cellStyle name="Normal 6 2 10 2" xfId="22630" xr:uid="{33607BCD-58E0-4491-B50D-EDA4BF8735AA}"/>
    <cellStyle name="Normal 6 2 11" xfId="22631" xr:uid="{E84B1914-A7EC-4010-87E3-D38A5F6D6F95}"/>
    <cellStyle name="Normal 6 2 11 2" xfId="22632" xr:uid="{44EA09F1-F96B-4E44-A968-341301D6335D}"/>
    <cellStyle name="Normal 6 2 12" xfId="22633" xr:uid="{A20A8E53-AB6F-4759-957C-49F64D6FC508}"/>
    <cellStyle name="Normal 6 2 12 2" xfId="22634" xr:uid="{4E211EE5-04CF-4821-B6A3-255FA34E1BB5}"/>
    <cellStyle name="Normal 6 2 2" xfId="22635" xr:uid="{B7DD18A0-58EF-454A-98CA-52D45071AC20}"/>
    <cellStyle name="Normal 6 2 2 10" xfId="22636" xr:uid="{A6F3D475-7D7F-41CA-9A88-34A746318E4D}"/>
    <cellStyle name="Normal 6 2 2 11" xfId="22637" xr:uid="{5209F53C-8597-42D7-B376-0981010423A3}"/>
    <cellStyle name="Normal 6 2 2 11 2" xfId="22638" xr:uid="{657F71C6-3613-4308-B0D1-112A2685AE0F}"/>
    <cellStyle name="Normal 6 2 2 2" xfId="22639" xr:uid="{6099F85E-7DFF-4B85-B812-EF37445CAD53}"/>
    <cellStyle name="Normal 6 2 2 2 2" xfId="22640" xr:uid="{45ADB03B-08F7-4546-99BE-06B7E323E846}"/>
    <cellStyle name="Normal 6 2 2 2 2 2" xfId="22641" xr:uid="{A2273A2A-EDDA-4E67-B70A-F98808F5BD44}"/>
    <cellStyle name="Normal 6 2 2 2 2 2 2" xfId="22642" xr:uid="{156B0855-01E3-48BA-9C37-5F67B4F9AB3B}"/>
    <cellStyle name="Normal 6 2 2 2 2 3" xfId="22643" xr:uid="{AB9731AF-8E25-4758-9B1E-F389CA297599}"/>
    <cellStyle name="Normal 6 2 2 2 2 3 2" xfId="22644" xr:uid="{F2FCAE91-DC2D-485E-B170-B24E1F4BB64F}"/>
    <cellStyle name="Normal 6 2 2 2 2 4" xfId="22645" xr:uid="{244EE6C8-C0C0-48A0-87F3-94928F0E3388}"/>
    <cellStyle name="Normal 6 2 2 2 3" xfId="22646" xr:uid="{6E2902C6-FC85-4A94-AF8C-676786065A5E}"/>
    <cellStyle name="Normal 6 2 2 2 3 2" xfId="22647" xr:uid="{7DAD0FB3-19E2-4928-8DCA-6188C91F8930}"/>
    <cellStyle name="Normal 6 2 2 2 4" xfId="22648" xr:uid="{67F34EBB-A724-496A-AFAF-2DFF636730B2}"/>
    <cellStyle name="Normal 6 2 2 2 4 2" xfId="22649" xr:uid="{78087096-6B0D-482A-924F-AE2A2DFAE564}"/>
    <cellStyle name="Normal 6 2 2 2 5" xfId="22650" xr:uid="{2BEC199F-A7B0-4CE5-A23B-D1209557F1A1}"/>
    <cellStyle name="Normal 6 2 2 2 5 2" xfId="22651" xr:uid="{C7CB85FA-F7F9-4336-997E-A92C2F6B81CC}"/>
    <cellStyle name="Normal 6 2 2 2 6" xfId="22652" xr:uid="{607B6E60-F02D-43D9-ABAB-4850A6CEC869}"/>
    <cellStyle name="Normal 6 2 2 2 6 2" xfId="22653" xr:uid="{44859EE9-5D9E-48DD-BA05-BF2BD996E6E2}"/>
    <cellStyle name="Normal 6 2 2 2 7" xfId="22654" xr:uid="{71B1C405-0B96-4078-9688-A404397A4CF7}"/>
    <cellStyle name="Normal 6 2 2 2 7 2" xfId="22655" xr:uid="{88878FD3-C929-4AD3-8074-34DE48C6B215}"/>
    <cellStyle name="Normal 6 2 2 2 8" xfId="22656" xr:uid="{1ACB0906-2CC9-417C-BB04-9427E8FB293A}"/>
    <cellStyle name="Normal 6 2 2 3" xfId="22657" xr:uid="{E9B9A311-0E8A-4C32-9036-72983051A131}"/>
    <cellStyle name="Normal 6 2 2 3 2" xfId="22658" xr:uid="{D5543A66-A5D4-470A-8F44-A94BD5C7B040}"/>
    <cellStyle name="Normal 6 2 2 3 2 2" xfId="22659" xr:uid="{520FEDFD-5789-433D-8CBB-9A69A921D24A}"/>
    <cellStyle name="Normal 6 2 2 3 3" xfId="22660" xr:uid="{A4AAEC83-E3A4-4E0C-84E0-FED2A8A8A60D}"/>
    <cellStyle name="Normal 6 2 2 3 3 2" xfId="22661" xr:uid="{3BD83103-5A52-416C-94E3-2D0EEB5E8AD4}"/>
    <cellStyle name="Normal 6 2 2 3 4" xfId="22662" xr:uid="{29C0D68D-EDE5-49ED-B291-755A3F655889}"/>
    <cellStyle name="Normal 6 2 2 4" xfId="22663" xr:uid="{7116CD8C-C488-4EEB-B023-A5596F1E71C5}"/>
    <cellStyle name="Normal 6 2 2 4 2" xfId="22664" xr:uid="{3B3A3B6A-C390-4B5B-90C5-08971A7D9AA0}"/>
    <cellStyle name="Normal 6 2 2 5" xfId="22665" xr:uid="{3F6439C3-4FF0-4B4A-95E9-5A283A6B8847}"/>
    <cellStyle name="Normal 6 2 2 5 2" xfId="22666" xr:uid="{F61E8320-65E2-4BFD-A0AF-28D13CABCAAF}"/>
    <cellStyle name="Normal 6 2 2 6" xfId="22667" xr:uid="{2386B410-4D54-418A-896C-0FEC532B15EF}"/>
    <cellStyle name="Normal 6 2 2 6 2" xfId="22668" xr:uid="{59EE5436-D9CF-4799-9F23-C5D8DEAA6942}"/>
    <cellStyle name="Normal 6 2 2 7" xfId="22669" xr:uid="{CED20888-306D-47ED-892F-A828ED41B923}"/>
    <cellStyle name="Normal 6 2 2 7 2" xfId="22670" xr:uid="{85A0C828-4DBE-4F94-8B61-E96D87C245C8}"/>
    <cellStyle name="Normal 6 2 2 8" xfId="22671" xr:uid="{631D4AF7-B5A2-4D5C-A473-C820728CE873}"/>
    <cellStyle name="Normal 6 2 2 8 2" xfId="22672" xr:uid="{C0BD6AD3-F059-4C0E-9FBF-DA461A0B7AD1}"/>
    <cellStyle name="Normal 6 2 2 9" xfId="22673" xr:uid="{DB18AF25-07D5-4539-A247-D9E632CFBC5E}"/>
    <cellStyle name="Normal 6 2 2 9 2" xfId="22674" xr:uid="{3D479AF4-436A-4D17-B753-8D7CA2E1BF44}"/>
    <cellStyle name="Normal 6 2 3" xfId="22675" xr:uid="{3B96AB45-45D4-465A-AFDE-453F6386E5F5}"/>
    <cellStyle name="Normal 6 2 3 2" xfId="22676" xr:uid="{983E9694-3A9C-4B63-8C4D-ED11450CBC78}"/>
    <cellStyle name="Normal 6 2 3 2 2" xfId="22677" xr:uid="{D5529341-AE7D-4B49-9DF4-43A284765AFD}"/>
    <cellStyle name="Normal 6 2 3 2 2 2" xfId="22678" xr:uid="{9D292F64-7724-42AF-A468-35B0DBD4B22C}"/>
    <cellStyle name="Normal 6 2 3 2 3" xfId="22679" xr:uid="{5D783963-B727-42AF-AA4E-0FDA4430271A}"/>
    <cellStyle name="Normal 6 2 3 2 3 2" xfId="22680" xr:uid="{0E240F54-E625-4AA1-8A4D-117CB3C5A75A}"/>
    <cellStyle name="Normal 6 2 3 2 4" xfId="22681" xr:uid="{BBB968AE-9E45-4EF3-8BFF-25F5D1E0E385}"/>
    <cellStyle name="Normal 6 2 3 3" xfId="22682" xr:uid="{B84B1173-1581-4899-9240-F779D60F3DEC}"/>
    <cellStyle name="Normal 6 2 3 3 2" xfId="22683" xr:uid="{D4CE049C-DDEF-474E-87B4-039AA3C97CBD}"/>
    <cellStyle name="Normal 6 2 3 4" xfId="22684" xr:uid="{60FDE02F-FC6E-4D52-978D-64FC5378C1DE}"/>
    <cellStyle name="Normal 6 2 3 4 2" xfId="22685" xr:uid="{F9D7411A-327D-4DDB-A190-D1829080B6F4}"/>
    <cellStyle name="Normal 6 2 3 5" xfId="22686" xr:uid="{21F6D9D9-AAEC-410A-A070-2B2837D717DF}"/>
    <cellStyle name="Normal 6 2 3 5 2" xfId="22687" xr:uid="{CAB62313-D10F-4116-8744-2314FE2B1169}"/>
    <cellStyle name="Normal 6 2 3 6" xfId="22688" xr:uid="{52BA04F3-98AC-4AD5-A9D5-883618AF6C1E}"/>
    <cellStyle name="Normal 6 2 3 6 2" xfId="22689" xr:uid="{3D22FBF2-6C6E-4472-B5A2-6666BB29265A}"/>
    <cellStyle name="Normal 6 2 3 7" xfId="22690" xr:uid="{0F0C5CB0-518C-41C4-814B-422491B94422}"/>
    <cellStyle name="Normal 6 2 3 7 2" xfId="22691" xr:uid="{CEF9DE98-2252-4E10-BA53-E545A1F6F5B5}"/>
    <cellStyle name="Normal 6 2 3 8" xfId="22692" xr:uid="{985461C8-AC51-4C47-A234-7F05F44C4050}"/>
    <cellStyle name="Normal 6 2 4" xfId="22693" xr:uid="{6B2D250D-EA67-43ED-8321-8976BB87C1A4}"/>
    <cellStyle name="Normal 6 2 4 2" xfId="22694" xr:uid="{4C766A0F-B006-48FB-8E95-707C82BB98E7}"/>
    <cellStyle name="Normal 6 2 4 2 2" xfId="22695" xr:uid="{98D087DB-2EE9-4339-988C-CD1EDDF6C20C}"/>
    <cellStyle name="Normal 6 2 4 3" xfId="22696" xr:uid="{7C41C9A5-9ABD-4CD3-95F3-E243D31974F0}"/>
    <cellStyle name="Normal 6 2 4 3 2" xfId="22697" xr:uid="{7A6A31EA-B419-417F-B2E1-78B030AD0613}"/>
    <cellStyle name="Normal 6 2 4 4" xfId="22698" xr:uid="{D6B1BD9F-7489-406E-8072-9451648709B7}"/>
    <cellStyle name="Normal 6 2 5" xfId="22699" xr:uid="{1F666B8B-3B98-4721-A427-A3BA7CEE088C}"/>
    <cellStyle name="Normal 6 2 5 2" xfId="22700" xr:uid="{3D73A462-4BE2-40DA-A9FD-3B368C05A397}"/>
    <cellStyle name="Normal 6 2 6" xfId="22701" xr:uid="{21D6B799-89DA-48B8-B698-7148D8ACBF4C}"/>
    <cellStyle name="Normal 6 2 6 2" xfId="22702" xr:uid="{0ACFBF34-0C2D-4C0F-8FA6-2011C6C152FB}"/>
    <cellStyle name="Normal 6 2 7" xfId="22703" xr:uid="{19320215-88FC-440F-883D-7C27F2FCA664}"/>
    <cellStyle name="Normal 6 2 7 2" xfId="22704" xr:uid="{3FC81A50-35FA-498F-ADFC-EB6958CA39A0}"/>
    <cellStyle name="Normal 6 2 8" xfId="22705" xr:uid="{410701ED-45DD-4A4A-8E34-4EBBA1C1B6DA}"/>
    <cellStyle name="Normal 6 2 8 2" xfId="22706" xr:uid="{5DF30D79-817F-410F-802B-9AAC26DC005D}"/>
    <cellStyle name="Normal 6 2 9" xfId="22707" xr:uid="{C55ECE38-58F2-4E10-942D-B675051BEB90}"/>
    <cellStyle name="Normal 6 2 9 2" xfId="22708" xr:uid="{ADC58197-6017-4808-9340-8A26436F7BCA}"/>
    <cellStyle name="Normal 6 20" xfId="22709" xr:uid="{18599EDB-0D53-43B9-ADE0-A1E7D788384E}"/>
    <cellStyle name="Normal 6 20 2" xfId="22710" xr:uid="{00F991D3-D996-4425-8958-CAD7CF62FBE7}"/>
    <cellStyle name="Normal 6 21" xfId="22711" xr:uid="{4267FD70-76B9-4EC4-BBE0-D15C3FC5C485}"/>
    <cellStyle name="Normal 6 21 2" xfId="22712" xr:uid="{1CD3D758-CD98-4147-9DB8-44051B0204D6}"/>
    <cellStyle name="Normal 6 22" xfId="22713" xr:uid="{CACB9666-3951-4CB0-9DF9-2BA66129AAE4}"/>
    <cellStyle name="Normal 6 22 2" xfId="22714" xr:uid="{5C5F2C2A-71E0-4E75-8F69-DD249B3D3F11}"/>
    <cellStyle name="Normal 6 23" xfId="22715" xr:uid="{52724E05-C993-41E0-B16C-0E52D0369CF7}"/>
    <cellStyle name="Normal 6 23 2" xfId="22716" xr:uid="{61162E02-3949-4DF2-9092-6612FE2A4BAA}"/>
    <cellStyle name="Normal 6 24" xfId="22607" xr:uid="{9CCBF4B4-341D-4416-902B-A0A368B9F39A}"/>
    <cellStyle name="Normal 6 25" xfId="70" xr:uid="{3A81A30C-B446-4797-B483-AADB1B7E4949}"/>
    <cellStyle name="Normal 6 3" xfId="22717" xr:uid="{C765C963-F586-4356-8176-E2BA4E31AFF7}"/>
    <cellStyle name="Normal 6 3 2" xfId="22718" xr:uid="{E4F19221-5E9B-423D-AE8E-695435CC22F5}"/>
    <cellStyle name="Normal 6 3 2 2" xfId="22719" xr:uid="{4A8BF664-C710-47CD-897C-71B7D2198757}"/>
    <cellStyle name="Normal 6 3 2 2 2" xfId="22720" xr:uid="{BDF03618-9AAD-4E50-ABA5-6C6727167068}"/>
    <cellStyle name="Normal 6 3 2 3" xfId="22721" xr:uid="{3623E9A3-86D2-4D01-9501-8AE62B5E87A7}"/>
    <cellStyle name="Normal 6 3 2 4" xfId="22722" xr:uid="{7FA61285-E567-4DA7-8A89-90AD3C51EC2B}"/>
    <cellStyle name="Normal 6 3 2 4 2" xfId="22723" xr:uid="{E4688CC1-42B9-4086-8341-CA6798D84966}"/>
    <cellStyle name="Normal 6 3 3" xfId="22724" xr:uid="{87A748F6-2152-4B7E-99E9-674BFF7C0B9A}"/>
    <cellStyle name="Normal 6 3 4" xfId="22725" xr:uid="{81DD032F-EF07-4410-85BA-7B4E9968DD7D}"/>
    <cellStyle name="Normal 6 3 4 2" xfId="22726" xr:uid="{1D8C2C59-E624-495F-B3BF-EAA532A4F320}"/>
    <cellStyle name="Normal 6 3 5" xfId="22727" xr:uid="{0D94B144-0373-44F9-B47F-5DFE86D81DCB}"/>
    <cellStyle name="Normal 6 3 5 2" xfId="22728" xr:uid="{27EC6084-989D-493F-84E8-BF8E11F19E38}"/>
    <cellStyle name="Normal 6 3 6" xfId="22729" xr:uid="{F7A459A3-1EB6-4878-A334-517A844C9DBA}"/>
    <cellStyle name="Normal 6 3 6 2" xfId="22730" xr:uid="{432CE77D-2DBA-4024-A37B-1C53DE6DF20C}"/>
    <cellStyle name="Normal 6 3 7" xfId="22731" xr:uid="{FCEB0918-D74D-475F-BBE2-A5DA426029FC}"/>
    <cellStyle name="Normal 6 3 7 2" xfId="22732" xr:uid="{AAB3D2A0-3FD9-4B21-83D9-25666AFF9A04}"/>
    <cellStyle name="Normal 6 3 8" xfId="22733" xr:uid="{A005E62B-A892-4F48-8AE8-33155AAEE22D}"/>
    <cellStyle name="Normal 6 3 8 2" xfId="22734" xr:uid="{401319DE-7F89-4B06-B643-9D4B277C436C}"/>
    <cellStyle name="Normal 6 3 9" xfId="22735" xr:uid="{19690267-5935-4B0B-A361-D96D134709F8}"/>
    <cellStyle name="Normal 6 3 9 2" xfId="22736" xr:uid="{FD7427E6-5953-48CF-B7FC-904CAC07256A}"/>
    <cellStyle name="Normal 6 3_1. UI Summary" xfId="22737" xr:uid="{69B9687A-974B-4350-A41C-9FDFF845A02D}"/>
    <cellStyle name="Normal 6 4" xfId="22738" xr:uid="{20CF62E0-603A-4D54-8555-E27180B0FFFD}"/>
    <cellStyle name="Normal 6 4 2" xfId="22739" xr:uid="{A946275A-6A09-4CBF-BD25-2786D8BF28A2}"/>
    <cellStyle name="Normal 6 4 3" xfId="22740" xr:uid="{BDF58F66-07D1-4C0C-9B44-944907D452DB}"/>
    <cellStyle name="Normal 6 4 4" xfId="22741" xr:uid="{8677BF96-3065-4F1D-8568-1B586790E99C}"/>
    <cellStyle name="Normal 6 4 4 2" xfId="22742" xr:uid="{74B492BE-92BB-4B7B-AA1E-225EC833B8C1}"/>
    <cellStyle name="Normal 6 4 5" xfId="22743" xr:uid="{2D6E4192-F4FE-4F1C-8E97-4AB4DF6BA9C6}"/>
    <cellStyle name="Normal 6 4 5 2" xfId="22744" xr:uid="{5596E2EF-B292-4A83-86DF-BC999CCE2D53}"/>
    <cellStyle name="Normal 6 5" xfId="22745" xr:uid="{F01E0B87-E409-4781-BDE7-A7D5EF44FFE4}"/>
    <cellStyle name="Normal 6 5 2" xfId="22746" xr:uid="{201BAA25-F15C-4073-894A-8031433AD4B3}"/>
    <cellStyle name="Normal 6 5_1. UI Summary" xfId="22747" xr:uid="{537161CA-2EE0-4489-B2B1-7A717E2337C9}"/>
    <cellStyle name="Normal 6 6" xfId="22748" xr:uid="{84E519BC-207E-4E2C-9F5A-FC430A963B8D}"/>
    <cellStyle name="Normal 6 6 2" xfId="22749" xr:uid="{133C95DF-9E82-4334-8FDC-913C407AF0CA}"/>
    <cellStyle name="Normal 6 7" xfId="22750" xr:uid="{22D00159-D942-40C3-B9F8-6A037BD7B1F6}"/>
    <cellStyle name="Normal 6 7 2" xfId="22751" xr:uid="{A8139B50-FF40-4A92-9C8C-005E5E25EE53}"/>
    <cellStyle name="Normal 6 8" xfId="22752" xr:uid="{B7D34ACE-9E9B-4103-B7E5-4DA0783C1619}"/>
    <cellStyle name="Normal 6 9" xfId="22753" xr:uid="{2569F3C2-2FEE-402A-8F05-887859A894CE}"/>
    <cellStyle name="Normal 6 9 2" xfId="22754" xr:uid="{92E9E53D-CBA0-4633-A7B1-F3B472C49D50}"/>
    <cellStyle name="Normal 6_1. UI Summary" xfId="22755" xr:uid="{BC362EAA-E8FC-490B-B072-5BD858A30013}"/>
    <cellStyle name="Normal 60" xfId="22756" xr:uid="{CC36E436-D85F-4775-B182-C1C69AEEEF80}"/>
    <cellStyle name="Normal 60 2" xfId="22757" xr:uid="{F5E835C0-6707-4BC0-B918-9CBC42CB4840}"/>
    <cellStyle name="Normal 60 3" xfId="22758" xr:uid="{696500D9-CC81-4925-A472-7D27BE778516}"/>
    <cellStyle name="Normal 61" xfId="22759" xr:uid="{E3B867FA-DB1C-44B4-8730-A49151DF67A8}"/>
    <cellStyle name="Normal 61 2" xfId="22760" xr:uid="{7465D8D2-A5A3-42C5-9E8D-59E986A0555B}"/>
    <cellStyle name="Normal 61 3" xfId="22761" xr:uid="{A3F7AD9F-78D5-455B-9AD4-A384243BC351}"/>
    <cellStyle name="Normal 62" xfId="22762" xr:uid="{7EF9EDE2-00E5-423E-81C1-1482CAF3319C}"/>
    <cellStyle name="Normal 62 2" xfId="22763" xr:uid="{C8477262-7FE0-4770-904E-98C6AF8A02A0}"/>
    <cellStyle name="Normal 62 3" xfId="22764" xr:uid="{62878792-5077-43F3-866A-48DE636EB8F9}"/>
    <cellStyle name="Normal 63" xfId="22765" xr:uid="{657EE77E-C757-4FA6-B510-7FC5CFB59BF7}"/>
    <cellStyle name="Normal 63 2" xfId="22766" xr:uid="{37DED094-784D-45AE-9E83-B9EE48EEED56}"/>
    <cellStyle name="Normal 63 2 2" xfId="22767" xr:uid="{1408F810-03B3-48AC-AB5B-B99FEB8D80BB}"/>
    <cellStyle name="Normal 63 3" xfId="22768" xr:uid="{C852647C-0CAF-4116-83CA-17B83C6D5A2A}"/>
    <cellStyle name="Normal 63_1. UI Summary" xfId="22769" xr:uid="{E4FCC0CB-6EA8-4D79-BE32-B890630C4E4D}"/>
    <cellStyle name="Normal 630" xfId="25" xr:uid="{00000000-0005-0000-0000-000018000000}"/>
    <cellStyle name="Normal 630 2" xfId="34" xr:uid="{00000000-0005-0000-0000-000019000000}"/>
    <cellStyle name="Normal 639" xfId="45" xr:uid="{D6031B99-9969-4E90-A73A-FB43ED86EA77}"/>
    <cellStyle name="Normal 64" xfId="22770" xr:uid="{0561436F-B0B4-4762-BBF4-E1BF9AA55642}"/>
    <cellStyle name="Normal 64 2" xfId="22771" xr:uid="{54DA9185-33A0-456F-8C85-4429E26591ED}"/>
    <cellStyle name="Normal 64 3" xfId="22772" xr:uid="{25B9DFB0-F2C7-4F25-ADE1-7424F7BDE66A}"/>
    <cellStyle name="Normal 65" xfId="22773" xr:uid="{002B3846-51D6-4FE4-9E5D-F2AE22F3392C}"/>
    <cellStyle name="Normal 65 2" xfId="22774" xr:uid="{39C08D35-210D-47B4-8F94-54662A21A94E}"/>
    <cellStyle name="Normal 65 3" xfId="22775" xr:uid="{6182AB66-7B32-4051-B249-D039F56A3D83}"/>
    <cellStyle name="Normal 66" xfId="22776" xr:uid="{67260776-0AC7-49BF-BFC6-0DC10E953FD9}"/>
    <cellStyle name="Normal 66 2" xfId="22777" xr:uid="{6DE2FB7E-58D5-4506-9353-E1084857A26E}"/>
    <cellStyle name="Normal 66 2 2" xfId="22778" xr:uid="{D66480B6-69B5-48FF-99E9-230E00EAAEF4}"/>
    <cellStyle name="Normal 66 3" xfId="22779" xr:uid="{86B13B0E-97B9-4490-BB5E-51A2447EE6D8}"/>
    <cellStyle name="Normal 67" xfId="22780" xr:uid="{6E8BA92C-9055-4782-A9E0-26C0CF0618F3}"/>
    <cellStyle name="Normal 67 2" xfId="22781" xr:uid="{728C2632-9E58-48BD-9F95-33F5F81C08D4}"/>
    <cellStyle name="Normal 67 2 2" xfId="22782" xr:uid="{A6ED4B45-0E75-46C8-9048-DF8443299FBA}"/>
    <cellStyle name="Normal 67 3" xfId="22783" xr:uid="{759C3E12-35B3-4711-B578-3F6755B300AF}"/>
    <cellStyle name="Normal 68" xfId="22784" xr:uid="{9DFCFA35-3A12-4DE4-96EF-734A9E1F1BE0}"/>
    <cellStyle name="Normal 69" xfId="22785" xr:uid="{B062E2DA-3E49-4666-AE08-67E9A5242270}"/>
    <cellStyle name="Normal 7" xfId="68" xr:uid="{C42281E6-A149-43F8-9A06-CBA2E7E48AAD}"/>
    <cellStyle name="Normal 7 10" xfId="22787" xr:uid="{1DC29EFC-1D2E-4497-B240-191BB626E879}"/>
    <cellStyle name="Normal 7 10 2" xfId="22788" xr:uid="{6F2A0A2F-546C-42C8-B0E7-762CBB1031CE}"/>
    <cellStyle name="Normal 7 11" xfId="22789" xr:uid="{F74E4506-D296-46ED-8935-A07D000C3EC5}"/>
    <cellStyle name="Normal 7 11 2" xfId="22790" xr:uid="{C867340A-E769-49EA-B009-FA897E01C86B}"/>
    <cellStyle name="Normal 7 12" xfId="22791" xr:uid="{4A623A2A-76A9-402E-AF6D-9281709487C5}"/>
    <cellStyle name="Normal 7 12 2" xfId="22792" xr:uid="{2B9BEA23-B8B2-4C3C-8F3F-6B2FE4FFFFB5}"/>
    <cellStyle name="Normal 7 13" xfId="22793" xr:uid="{DAEB7259-37C0-4DC6-8608-FBA4F7B8120E}"/>
    <cellStyle name="Normal 7 13 2" xfId="22794" xr:uid="{36EC5E7C-2AC0-4429-8BEC-E4BD07649B2A}"/>
    <cellStyle name="Normal 7 14" xfId="22795" xr:uid="{E445D8C9-1D14-4F3D-8AF1-0C131588E8F8}"/>
    <cellStyle name="Normal 7 14 2" xfId="22796" xr:uid="{B1A828A9-2449-4FBF-A0A8-A69F0B1AFCE0}"/>
    <cellStyle name="Normal 7 15" xfId="22797" xr:uid="{895820DC-D4E0-48F0-8585-FA780634B654}"/>
    <cellStyle name="Normal 7 15 2" xfId="22798" xr:uid="{3CA9B5AB-18E4-47D0-B9EA-FDEEFB83879F}"/>
    <cellStyle name="Normal 7 16" xfId="22799" xr:uid="{8B08314C-C8A4-472A-B3DC-E1FA175330DC}"/>
    <cellStyle name="Normal 7 16 2" xfId="22800" xr:uid="{060B731B-620A-4B7A-9C34-1E636504BAF0}"/>
    <cellStyle name="Normal 7 17" xfId="22801" xr:uid="{8ADB8545-0A30-4CBE-A398-8F77BB6352AB}"/>
    <cellStyle name="Normal 7 17 2" xfId="22802" xr:uid="{C04C0797-F94C-4311-A298-E91225DBD451}"/>
    <cellStyle name="Normal 7 18" xfId="22803" xr:uid="{6B2CFDE1-1C8A-4015-9841-B5986900FE0C}"/>
    <cellStyle name="Normal 7 18 2" xfId="22804" xr:uid="{78FF9997-4D5D-4300-A864-D0C4EB5F16FB}"/>
    <cellStyle name="Normal 7 19" xfId="22805" xr:uid="{8BC33FAC-2141-4EFF-B907-A30333D87E39}"/>
    <cellStyle name="Normal 7 19 2" xfId="22806" xr:uid="{EBACBD28-CEEB-43B7-BF18-10FD97DF855D}"/>
    <cellStyle name="Normal 7 2" xfId="22807" xr:uid="{60BCF8AD-8526-4F92-8A5D-2DA7B2759467}"/>
    <cellStyle name="Normal 7 2 2" xfId="22808" xr:uid="{D4EB023B-7BFC-4743-AC88-F3C423648569}"/>
    <cellStyle name="Normal 7 2 2 2" xfId="22809" xr:uid="{2D772448-32D3-4F6C-A069-DE9A42AFBCB4}"/>
    <cellStyle name="Normal 7 2 2 2 2" xfId="22810" xr:uid="{D016A320-E31D-4A7D-A760-DB9F47A1D377}"/>
    <cellStyle name="Normal 7 2 2 3" xfId="22811" xr:uid="{9CD28A21-CF8F-49FC-A173-D26FBA2F330B}"/>
    <cellStyle name="Normal 7 2 2 3 2" xfId="22812" xr:uid="{F517C83E-DECE-40AF-93DF-A0B8D70355B0}"/>
    <cellStyle name="Normal 7 2 3" xfId="22813" xr:uid="{CB8B9D88-7578-42FE-9605-F78CFD9754E3}"/>
    <cellStyle name="Normal 7 2 3 2" xfId="22814" xr:uid="{2843FE1B-D158-4C62-828D-017C9E615AC1}"/>
    <cellStyle name="Normal 7 2 4" xfId="22815" xr:uid="{29A23989-0F04-4601-A2FE-8D30CBE85F5E}"/>
    <cellStyle name="Normal 7 2 4 2" xfId="22816" xr:uid="{CD1760B3-43DF-47BA-A3EF-1747643A9470}"/>
    <cellStyle name="Normal 7 2 5" xfId="22817" xr:uid="{F0229BA2-DDA5-46E6-879B-85A9D77B175A}"/>
    <cellStyle name="Normal 7 2 5 2" xfId="22818" xr:uid="{8722E9A4-2A47-4E85-AE30-F36E65EA604A}"/>
    <cellStyle name="Normal 7 2 6" xfId="22819" xr:uid="{C1A72EC5-B88E-4FA9-9CA4-C096B6124EE6}"/>
    <cellStyle name="Normal 7 2 6 2" xfId="22820" xr:uid="{F07E3EBE-0205-4ED0-98C5-ED4ABF69E836}"/>
    <cellStyle name="Normal 7 2 7" xfId="22821" xr:uid="{0354D81E-629E-447B-A213-2BE75978D234}"/>
    <cellStyle name="Normal 7 2 7 2" xfId="22822" xr:uid="{1B3283EE-2863-474A-8751-6CDD2C0A46EB}"/>
    <cellStyle name="Normal 7 2 8" xfId="22823" xr:uid="{F2F4CB50-77FB-42B8-B365-4F76C9C7A43D}"/>
    <cellStyle name="Normal 7 2 8 2" xfId="22824" xr:uid="{8FF9DC03-86EA-4CC1-AAB3-1BED98D2434C}"/>
    <cellStyle name="Normal 7 2 9" xfId="22825" xr:uid="{84EA53E2-B9E9-4224-A204-DBCF41113219}"/>
    <cellStyle name="Normal 7 2 9 2" xfId="22826" xr:uid="{3A2FDCD1-3E6A-4CDE-8037-0E8A05D02DDE}"/>
    <cellStyle name="Normal 7 20" xfId="22827" xr:uid="{B4458F37-77DA-4C7A-AA85-CB50E77589C4}"/>
    <cellStyle name="Normal 7 20 2" xfId="22828" xr:uid="{49B38F7C-51A1-4A59-A3CA-EEB8864B59A3}"/>
    <cellStyle name="Normal 7 21" xfId="22829" xr:uid="{2F1A5780-CA80-403F-A75C-762804C1F98B}"/>
    <cellStyle name="Normal 7 21 2" xfId="22830" xr:uid="{F73E15FA-0645-414C-8911-729792D4A490}"/>
    <cellStyle name="Normal 7 22" xfId="22831" xr:uid="{EE5C2E9A-C0E4-4F02-BD87-18F841243AD9}"/>
    <cellStyle name="Normal 7 22 2" xfId="22832" xr:uid="{04753BA3-A484-469E-B7B8-7F88161D85AA}"/>
    <cellStyle name="Normal 7 23" xfId="22786" xr:uid="{C4E58E0A-4B16-400F-8EA0-2828541D813D}"/>
    <cellStyle name="Normal 7 24" xfId="71" xr:uid="{8F6B1BAD-4818-4543-9056-59307D539DC4}"/>
    <cellStyle name="Normal 7 3" xfId="22833" xr:uid="{AEAF551B-CE70-4D13-8B53-CEA021F82967}"/>
    <cellStyle name="Normal 7 3 2" xfId="22834" xr:uid="{F46277D1-D235-46B6-B287-C59F32B97E3A}"/>
    <cellStyle name="Normal 7 3 2 2" xfId="22835" xr:uid="{FAE96213-CB5C-4890-B2F0-1721775D2EF8}"/>
    <cellStyle name="Normal 7 3 2 3" xfId="22836" xr:uid="{4F15C4A9-0942-41F9-ABC6-43FCEEA6E312}"/>
    <cellStyle name="Normal 7 3 3" xfId="22837" xr:uid="{6AE07E25-155D-4491-90CE-6E70A83435A2}"/>
    <cellStyle name="Normal 7 3 4" xfId="22838" xr:uid="{8FCC5D1C-0850-41EC-BBEC-DA4242E2E5DD}"/>
    <cellStyle name="Normal 7 3 4 2" xfId="22839" xr:uid="{83892B59-EB1F-42BA-B0F3-B6C87CCAD159}"/>
    <cellStyle name="Normal 7 3 5" xfId="22840" xr:uid="{5C3A2F66-E3D9-413B-BE07-A930B3903A8F}"/>
    <cellStyle name="Normal 7 3 5 2" xfId="22841" xr:uid="{DCE19C49-7604-4D20-82CB-FD33021CB526}"/>
    <cellStyle name="Normal 7 3_1. UI Summary" xfId="22842" xr:uid="{71A78FBE-4924-4FC8-AC37-AB260D8883F8}"/>
    <cellStyle name="Normal 7 4" xfId="22843" xr:uid="{B98EF929-E2AF-412C-B1BF-2F5068B59A12}"/>
    <cellStyle name="Normal 7 4 2" xfId="22844" xr:uid="{72474827-34CB-4107-985E-38D71851E05F}"/>
    <cellStyle name="Normal 7 4 3" xfId="22845" xr:uid="{8FA94476-F9CB-40F7-B252-1CF791DC4D64}"/>
    <cellStyle name="Normal 7 5" xfId="22846" xr:uid="{D721D547-EAC6-4F65-B8A7-882599D2B330}"/>
    <cellStyle name="Normal 7 6" xfId="22847" xr:uid="{464400D4-7614-4246-91BB-A1FBB2FDDD9F}"/>
    <cellStyle name="Normal 7 6 2" xfId="22848" xr:uid="{C32339AA-8136-4525-83A1-B22D125FDE5F}"/>
    <cellStyle name="Normal 7 7" xfId="22849" xr:uid="{0E22DA4C-3365-4AD9-9684-DB779488488F}"/>
    <cellStyle name="Normal 7 7 2" xfId="22850" xr:uid="{F57A4458-C31C-46C9-B2AB-0BED287C8A68}"/>
    <cellStyle name="Normal 7 8" xfId="22851" xr:uid="{6B120344-EABB-4F45-8A7D-E7EF07300F9D}"/>
    <cellStyle name="Normal 7 9" xfId="22852" xr:uid="{7D3F092D-3948-4A3E-94A8-5320401A6AD3}"/>
    <cellStyle name="Normal 7 9 2" xfId="22853" xr:uid="{CB69A25A-D270-44EE-B028-8B38DCA99B5C}"/>
    <cellStyle name="Normal 7_Summary" xfId="22854" xr:uid="{0E260007-8CD7-43AD-BD6E-AB5FD9188DD6}"/>
    <cellStyle name="Normal 70" xfId="22855" xr:uid="{905FA90B-DC29-4070-823F-8709F287862B}"/>
    <cellStyle name="Normal 71" xfId="22856" xr:uid="{CD91C359-CE7A-4A1D-84D7-9D7A71DCD496}"/>
    <cellStyle name="Normal 72" xfId="22857" xr:uid="{F083E78D-8C76-4EDC-9A18-D37C98A47618}"/>
    <cellStyle name="Normal 73" xfId="22858" xr:uid="{243445E6-CED9-4183-85BA-4419E552AFA0}"/>
    <cellStyle name="Normal 74" xfId="22859" xr:uid="{68B31CCE-545D-456D-9ED2-EADD92779463}"/>
    <cellStyle name="Normal 74 2" xfId="22860" xr:uid="{F37C6A8D-64C6-42A5-A3F3-4F0D798D477E}"/>
    <cellStyle name="Normal 74 2 2" xfId="22861" xr:uid="{9BC6C264-65EB-423D-A4DD-22FBE4E6ADF7}"/>
    <cellStyle name="Normal 74 3" xfId="22862" xr:uid="{298F09BF-FD2A-43F2-A018-20AB18EDC7BF}"/>
    <cellStyle name="Normal 75" xfId="22863" xr:uid="{9C3B4B82-108D-42F1-9E56-88665C71864B}"/>
    <cellStyle name="Normal 76" xfId="22864" xr:uid="{F25021B4-7017-474C-AC60-C9C099E237A9}"/>
    <cellStyle name="Normal 77" xfId="22865" xr:uid="{DDA2D86E-1E97-4F9A-9B69-0034B4B9557D}"/>
    <cellStyle name="Normal 78" xfId="22866" xr:uid="{6EF5D099-CDA5-4D13-AAD9-AE6CFC4AAFE9}"/>
    <cellStyle name="Normal 79" xfId="22867" xr:uid="{8CE9F7B6-82D4-48B9-84FE-38A542F93BB5}"/>
    <cellStyle name="Normal 79 2" xfId="22868" xr:uid="{9BE10314-AC09-4E31-9886-55CB1830E222}"/>
    <cellStyle name="Normal 79 2 2" xfId="22869" xr:uid="{D1EF8566-A12E-42E2-9B08-88F26FAC3561}"/>
    <cellStyle name="Normal 79 3" xfId="22870" xr:uid="{6FBB9512-C516-4844-94FD-D9B564A3F7B1}"/>
    <cellStyle name="Normal 8" xfId="22871" xr:uid="{8F80CB74-3E75-43DA-888B-BEE546FB72C7}"/>
    <cellStyle name="Normal 8 10" xfId="22872" xr:uid="{F9BCF221-70AB-47B7-9EDE-A61B46EA40D1}"/>
    <cellStyle name="Normal 8 10 2" xfId="22873" xr:uid="{BD37970B-4C7D-4F02-B3F5-14E931D07D07}"/>
    <cellStyle name="Normal 8 11" xfId="22874" xr:uid="{8EE99FF4-A3C3-4534-86CF-9F8CB5962D29}"/>
    <cellStyle name="Normal 8 11 2" xfId="22875" xr:uid="{C779FAF6-8D41-4BEC-A23F-E9D919CEBA7B}"/>
    <cellStyle name="Normal 8 12" xfId="22876" xr:uid="{63B07CA9-A477-470F-BCF0-C2C68E10599B}"/>
    <cellStyle name="Normal 8 12 2" xfId="22877" xr:uid="{A551F9CE-E000-4390-8EE4-C7CBA28E5B90}"/>
    <cellStyle name="Normal 8 13" xfId="22878" xr:uid="{A50EFA24-3783-44D9-A021-4D96FDB424AB}"/>
    <cellStyle name="Normal 8 13 2" xfId="22879" xr:uid="{9D829F4C-92E0-4854-9F95-B9C667A7B8B5}"/>
    <cellStyle name="Normal 8 14" xfId="22880" xr:uid="{3FA00AA0-623C-4BCF-9280-42BBF83EBD02}"/>
    <cellStyle name="Normal 8 14 2" xfId="22881" xr:uid="{BAB5C15B-2EB1-437C-B38F-DB6BC1732FBF}"/>
    <cellStyle name="Normal 8 15" xfId="22882" xr:uid="{195FC45C-2DE4-4E80-9B36-9A46AC234981}"/>
    <cellStyle name="Normal 8 15 2" xfId="22883" xr:uid="{2737BCA5-5550-4C03-A6E1-92101A935DBA}"/>
    <cellStyle name="Normal 8 16" xfId="22884" xr:uid="{D5249428-2496-4B13-A6B8-5B25D623F87B}"/>
    <cellStyle name="Normal 8 16 2" xfId="22885" xr:uid="{E62C50C5-FF74-477F-ADF8-9B6249BDF3C0}"/>
    <cellStyle name="Normal 8 2" xfId="22886" xr:uid="{93F7A3E4-9841-48FB-8C6E-6B5446ABBC32}"/>
    <cellStyle name="Normal 8 2 2" xfId="22887" xr:uid="{9A6A6BAA-5281-4033-9FF4-F2CAEC54A866}"/>
    <cellStyle name="Normal 8 2 2 2" xfId="22888" xr:uid="{F781F727-A52D-4568-8BEA-CED9E4C48F4E}"/>
    <cellStyle name="Normal 8 2 2 2 2" xfId="22889" xr:uid="{9ADC41C7-41CA-43B2-B869-4A71399FDFC3}"/>
    <cellStyle name="Normal 8 2 2 3" xfId="22890" xr:uid="{A8471ED7-BD9E-42DE-8B2D-9BC38D91FFF5}"/>
    <cellStyle name="Normal 8 2 2 3 2" xfId="22891" xr:uid="{81DE620F-9F3D-418D-BD9C-BDF88833CDCC}"/>
    <cellStyle name="Normal 8 2 3" xfId="22892" xr:uid="{2226B180-84DB-49A4-8727-28FC45F21892}"/>
    <cellStyle name="Normal 8 2 3 2" xfId="22893" xr:uid="{1F88AEF4-E19A-41AD-8931-7B8ACA5EEE62}"/>
    <cellStyle name="Normal 8 2 4" xfId="22894" xr:uid="{A31BA908-A32A-445E-84AE-092AEC745560}"/>
    <cellStyle name="Normal 8 2 4 2" xfId="22895" xr:uid="{B05ECED9-CEB2-4FA1-966D-E1D51C86D10B}"/>
    <cellStyle name="Normal 8 2 5" xfId="22896" xr:uid="{717BC3EA-52F3-4E6B-88C4-9BC8F8501FE1}"/>
    <cellStyle name="Normal 8 2 5 2" xfId="22897" xr:uid="{F63E59BD-E327-467E-8565-2923DAC48405}"/>
    <cellStyle name="Normal 8 2 6" xfId="22898" xr:uid="{3EA31322-8A22-43C7-8EC5-51741AF39AF3}"/>
    <cellStyle name="Normal 8 2 6 2" xfId="22899" xr:uid="{3D63BAED-3A72-4339-A70D-001A235D7902}"/>
    <cellStyle name="Normal 8 2 7" xfId="22900" xr:uid="{EFF27DD7-1786-4638-982B-3EB095DD8B42}"/>
    <cellStyle name="Normal 8 2 7 2" xfId="22901" xr:uid="{A2A4F621-D939-4CF3-80B9-853027EEE6B9}"/>
    <cellStyle name="Normal 8 2 8" xfId="22902" xr:uid="{5324969E-6423-4665-BF86-BE125389F3B1}"/>
    <cellStyle name="Normal 8 2 8 2" xfId="22903" xr:uid="{CEE4631F-D449-4F9F-A774-53E9092B2699}"/>
    <cellStyle name="Normal 8 2 9" xfId="22904" xr:uid="{04AFA709-7C6E-4F2E-AA04-B3B9A5F3D6BF}"/>
    <cellStyle name="Normal 8 2 9 2" xfId="22905" xr:uid="{D9DBFF24-79C7-42F6-B058-79E61753E343}"/>
    <cellStyle name="Normal 8 3" xfId="22906" xr:uid="{81AE9351-92B1-42CD-AD29-A333B5C1CCEC}"/>
    <cellStyle name="Normal 8 3 2" xfId="22907" xr:uid="{844CCCE5-67B3-4FE7-A79D-8056E5BCFA15}"/>
    <cellStyle name="Normal 8 3 2 2" xfId="22908" xr:uid="{31A40C86-EA34-44EA-85D4-A90DF260C61A}"/>
    <cellStyle name="Normal 8 3 3" xfId="22909" xr:uid="{D1C1579A-56C2-45E2-8A77-8F0FE1DAE048}"/>
    <cellStyle name="Normal 8 3 3 2" xfId="22910" xr:uid="{2B9A1C74-AABF-46F7-9FD2-AD91420C298C}"/>
    <cellStyle name="Normal 8 3_1. UI Summary" xfId="22911" xr:uid="{4C389023-8608-48BE-867D-5608218DF4DD}"/>
    <cellStyle name="Normal 8 4" xfId="22912" xr:uid="{FF12AA20-9D98-4B3C-A712-20A3E6DCB842}"/>
    <cellStyle name="Normal 8 4 2" xfId="22913" xr:uid="{0F7758B2-6260-4117-8F4F-769083D23F21}"/>
    <cellStyle name="Normal 8 4 3" xfId="22914" xr:uid="{C521D231-8634-45E8-B60B-D74C09F9EE9B}"/>
    <cellStyle name="Normal 8 5" xfId="22915" xr:uid="{676E8673-D154-40D5-A4E5-7AB6E207C50C}"/>
    <cellStyle name="Normal 8 5 2" xfId="22916" xr:uid="{4F170C6C-BFFE-48CA-827D-6AE24E310B2E}"/>
    <cellStyle name="Normal 8 5_1. UI Summary" xfId="22917" xr:uid="{7B4CE5E4-7D82-4842-949E-313FFFF52069}"/>
    <cellStyle name="Normal 8 6" xfId="22918" xr:uid="{13AD18C9-796F-4249-8946-9FE9B8D6C71B}"/>
    <cellStyle name="Normal 8 6 2" xfId="22919" xr:uid="{FE4534B6-70BA-4516-8CC2-809297188A42}"/>
    <cellStyle name="Normal 8 6 2 2" xfId="22920" xr:uid="{D532162C-2CDE-4919-B968-6D5E53DAE587}"/>
    <cellStyle name="Normal 8 6 3" xfId="22921" xr:uid="{E6F1BB53-82E5-4114-B76B-1B2BFE75A137}"/>
    <cellStyle name="Normal 8 7" xfId="22922" xr:uid="{C6E9B4AE-8DA1-4734-B8E6-4BB66804C944}"/>
    <cellStyle name="Normal 8 7 2" xfId="22923" xr:uid="{7806B0E6-4733-4812-9146-58892044F8FA}"/>
    <cellStyle name="Normal 8 8" xfId="22924" xr:uid="{1A543676-3775-4CB6-B4F0-5477E1EA0983}"/>
    <cellStyle name="Normal 8 8 2" xfId="22925" xr:uid="{88FDD643-A0BA-45EE-8325-B3AB57C53A9E}"/>
    <cellStyle name="Normal 8 9" xfId="22926" xr:uid="{3BEC9E9D-FE47-4A59-9032-C0C9605DC9AA}"/>
    <cellStyle name="Normal 8 9 2" xfId="22927" xr:uid="{A08B6816-E80D-42ED-9611-3E38486AB1C7}"/>
    <cellStyle name="Normal 80" xfId="22928" xr:uid="{799134EC-AAA2-44AD-B8C2-1118911EF679}"/>
    <cellStyle name="Normal 80 2" xfId="22929" xr:uid="{55C1A76F-D918-49D4-97BF-172EA2E280B1}"/>
    <cellStyle name="Normal 81" xfId="22930" xr:uid="{868F524D-DAC0-40D0-A72F-8EC1D6212B39}"/>
    <cellStyle name="Normal 82" xfId="22931" xr:uid="{FA357600-40D7-4EEC-8DBE-6E70894BF0A5}"/>
    <cellStyle name="Normal 83" xfId="22932" xr:uid="{901EA113-91F8-44F3-A6D5-3A5B836BB35A}"/>
    <cellStyle name="Normal 83 2" xfId="22933" xr:uid="{3574C93A-1C22-4E37-B2BE-7DC851DCEBDE}"/>
    <cellStyle name="Normal 84" xfId="22934" xr:uid="{33EF8644-20C5-4E8A-8BA1-2FD875364F1E}"/>
    <cellStyle name="Normal 85" xfId="22935" xr:uid="{3E39AD99-8573-4691-9C64-F5A716993E29}"/>
    <cellStyle name="Normal 86" xfId="22936" xr:uid="{A4469B85-75CB-4B9A-9E53-546CD857CF3A}"/>
    <cellStyle name="Normal 87" xfId="22937" xr:uid="{DE28B11A-5E92-4C0D-9663-84F615DB149D}"/>
    <cellStyle name="Normal 88" xfId="22938" xr:uid="{05438DE5-CAA0-46AD-A182-E4CDB4D13E4B}"/>
    <cellStyle name="Normal 89" xfId="22939" xr:uid="{F1FD5F2A-86C9-45E4-A5A2-9D8D89129B6B}"/>
    <cellStyle name="Normal 9" xfId="22940" xr:uid="{2DFDE683-9865-4174-A956-993E83F563A9}"/>
    <cellStyle name="Normal 9 10" xfId="22941" xr:uid="{B76C25DF-135A-40B9-A61A-7985967C0AD2}"/>
    <cellStyle name="Normal 9 10 2" xfId="22942" xr:uid="{70C8A1AB-64E7-4CAC-A15A-18D8BFD52C01}"/>
    <cellStyle name="Normal 9 11" xfId="22943" xr:uid="{E86B0EDB-4D6A-468E-ABCA-60EC90ED0162}"/>
    <cellStyle name="Normal 9 11 2" xfId="22944" xr:uid="{66D00831-4FF0-4D95-96CE-8A57DDBF64D8}"/>
    <cellStyle name="Normal 9 12" xfId="22945" xr:uid="{74354A1E-14D9-4CDB-A8B8-10CA6C0D08A7}"/>
    <cellStyle name="Normal 9 12 2" xfId="22946" xr:uid="{FD65B58E-E13B-49B6-96D2-9B0A690A785C}"/>
    <cellStyle name="Normal 9 13" xfId="22947" xr:uid="{9BDD89A1-6598-4958-A46F-13A36218184B}"/>
    <cellStyle name="Normal 9 13 2" xfId="22948" xr:uid="{8B37B89A-395E-40B0-9261-19ABAC4162DE}"/>
    <cellStyle name="Normal 9 2" xfId="22949" xr:uid="{E284E940-A648-4583-9C1C-A3628B776555}"/>
    <cellStyle name="Normal 9 2 10" xfId="22950" xr:uid="{17F06F5C-59F6-4E72-B74F-9525F15D0E35}"/>
    <cellStyle name="Normal 9 2 10 2" xfId="22951" xr:uid="{01229A0A-18C8-4E62-A71F-3DEABF21CDFE}"/>
    <cellStyle name="Normal 9 2 2" xfId="22952" xr:uid="{A60A43BB-086C-4146-905B-1AB53EE000FF}"/>
    <cellStyle name="Normal 9 2 2 2" xfId="22953" xr:uid="{E115D7C5-3CF6-432F-9895-6270E4B6C0CA}"/>
    <cellStyle name="Normal 9 2 2 2 2" xfId="22954" xr:uid="{981E51CC-E9A0-449A-8912-76F625D3715F}"/>
    <cellStyle name="Normal 9 2 2 3" xfId="22955" xr:uid="{665D0668-43E2-46D8-887B-CAE09E3C05E4}"/>
    <cellStyle name="Normal 9 2 2 4" xfId="22956" xr:uid="{B429B710-F0ED-4C1F-AAC8-6D89D6F07104}"/>
    <cellStyle name="Normal 9 2 2 4 2" xfId="22957" xr:uid="{7C2740CB-B573-44AE-9A13-2CB55C2EA831}"/>
    <cellStyle name="Normal 9 2 3" xfId="22958" xr:uid="{62D3824B-00BB-43D4-9965-78138E65C808}"/>
    <cellStyle name="Normal 9 2 4" xfId="22959" xr:uid="{81761D4B-DFF2-4739-80D4-C15C19E33660}"/>
    <cellStyle name="Normal 9 2 4 2" xfId="22960" xr:uid="{5DE02244-CF41-492E-9E37-A17E53B84679}"/>
    <cellStyle name="Normal 9 2 5" xfId="22961" xr:uid="{1D75A822-4FCE-4D5D-B9B2-A3FFED4D1A44}"/>
    <cellStyle name="Normal 9 2 5 2" xfId="22962" xr:uid="{AF8702C4-B609-4460-86DB-BE4D4E6DD223}"/>
    <cellStyle name="Normal 9 2 6" xfId="22963" xr:uid="{49B75B1D-1D42-4903-9CEC-C8ECF093E25A}"/>
    <cellStyle name="Normal 9 2 6 2" xfId="22964" xr:uid="{287F0931-7894-495C-B0DC-1C9DE0E348DC}"/>
    <cellStyle name="Normal 9 2 7" xfId="22965" xr:uid="{EA84F9A5-BABD-45FA-8ABA-1D6A8D2CC28B}"/>
    <cellStyle name="Normal 9 2 7 2" xfId="22966" xr:uid="{3BBF3438-497A-40B8-9546-1DE260CF0A06}"/>
    <cellStyle name="Normal 9 2 8" xfId="22967" xr:uid="{06A693EE-EEAC-4CB5-A158-83F4B8D69132}"/>
    <cellStyle name="Normal 9 2 8 2" xfId="22968" xr:uid="{17B86B26-6CF2-472C-8656-1BE9A7C46A8F}"/>
    <cellStyle name="Normal 9 2 9" xfId="22969" xr:uid="{9CD9FD65-CC67-4C01-AFEF-24D1553B0B03}"/>
    <cellStyle name="Normal 9 2 9 2" xfId="22970" xr:uid="{EFF58B8E-FA28-4E9A-A267-E151AAE19DCC}"/>
    <cellStyle name="Normal 9 2_1. UI Summary" xfId="22971" xr:uid="{9CEBC172-2125-4473-8385-59A43ACC88B0}"/>
    <cellStyle name="Normal 9 3" xfId="22972" xr:uid="{B4ED923C-6425-4652-8BA2-FAB6AC173A93}"/>
    <cellStyle name="Normal 9 3 2" xfId="22973" xr:uid="{D8AE4267-5D27-4185-AD86-CE5D23DA3E79}"/>
    <cellStyle name="Normal 9 3 2 2" xfId="22974" xr:uid="{15D5CE69-87A8-4EA3-AD9C-64983BF20790}"/>
    <cellStyle name="Normal 9 3 2 3" xfId="22975" xr:uid="{219B7FE1-2E5E-430E-BA46-F7398F14116B}"/>
    <cellStyle name="Normal 9 3 3" xfId="22976" xr:uid="{96C2B423-9890-4862-A045-50B825258247}"/>
    <cellStyle name="Normal 9 3 3 2" xfId="22977" xr:uid="{65DFD53C-F644-46D6-B784-1A7CBD900CE2}"/>
    <cellStyle name="Normal 9 3 4" xfId="22978" xr:uid="{824605F1-8171-49E5-A092-14C9FA1BBEF4}"/>
    <cellStyle name="Normal 9 4" xfId="22979" xr:uid="{D751254F-27DC-497B-BF61-8C359F3C6757}"/>
    <cellStyle name="Normal 9 4 2" xfId="22980" xr:uid="{194F1F6C-5D8A-40CB-B6C9-13B4D8D80E89}"/>
    <cellStyle name="Normal 9 4 3" xfId="22981" xr:uid="{2F2AFDA1-C531-4B59-8F18-244011F6908E}"/>
    <cellStyle name="Normal 9 5" xfId="22982" xr:uid="{092C7164-E5E7-4003-9518-B57259C0F505}"/>
    <cellStyle name="Normal 9 5 2" xfId="22983" xr:uid="{6BC797EE-C66E-449B-B6F2-76DF9E1F0E86}"/>
    <cellStyle name="Normal 9 6" xfId="22984" xr:uid="{C93FC715-1BAC-4E1A-8207-1F3590858DD6}"/>
    <cellStyle name="Normal 9 6 2" xfId="22985" xr:uid="{8F6266B0-3ED1-4F84-851D-AFB4B1CAC9B6}"/>
    <cellStyle name="Normal 9 7" xfId="22986" xr:uid="{74AA4C3E-BE09-4ED2-83E5-1D55EE123A4F}"/>
    <cellStyle name="Normal 9 7 2" xfId="22987" xr:uid="{D420168D-FDAA-4045-B7EA-54B82EF3C2B0}"/>
    <cellStyle name="Normal 9 8" xfId="22988" xr:uid="{36041A86-8617-488C-A2F6-91AC6531BCC5}"/>
    <cellStyle name="Normal 9 8 2" xfId="22989" xr:uid="{71656F6D-60CE-492E-B134-CA779F986BCC}"/>
    <cellStyle name="Normal 9 9" xfId="22990" xr:uid="{CB12D7E1-0FBD-4E31-8226-D7F3AAFC32EB}"/>
    <cellStyle name="Normal 9 9 2" xfId="22991" xr:uid="{D9A305E5-72DC-459F-84A5-55404347FFC6}"/>
    <cellStyle name="Normal 9_1. UI Summary" xfId="22992" xr:uid="{84A31306-B733-49DC-94AD-3EF0C5B86E7B}"/>
    <cellStyle name="Normal 90" xfId="22993" xr:uid="{3CCF51F1-172F-4F54-B416-02C871DC85A4}"/>
    <cellStyle name="Normal 91" xfId="22994" xr:uid="{1917E5DE-0D07-4978-B7EE-BADAC71E6603}"/>
    <cellStyle name="Normal 92" xfId="22995" xr:uid="{B8B8EC1F-2330-4576-B9B4-0879B2668433}"/>
    <cellStyle name="Normal 93" xfId="22996" xr:uid="{B7B5E15A-570C-4F91-BA79-395CCB33EF87}"/>
    <cellStyle name="Normal 94" xfId="22997" xr:uid="{97162F57-50A6-4555-9202-C655C4692E04}"/>
    <cellStyle name="Normal 95" xfId="22998" xr:uid="{38B95063-F555-4DAE-AB2F-96357A22999B}"/>
    <cellStyle name="Normal 96" xfId="22999" xr:uid="{A08D7818-89E8-46B0-B3FD-36993B5B1CA4}"/>
    <cellStyle name="Normal 97" xfId="23000" xr:uid="{BC3C2BBE-28AB-41EE-ABB0-17B6EE2E9B59}"/>
    <cellStyle name="Normal 98" xfId="23001" xr:uid="{91BF7688-2F82-47CF-A9F3-92AA87FE467D}"/>
    <cellStyle name="Normal 99" xfId="23002" xr:uid="{2119B353-F3CE-4C7F-834C-A7AAFA368BC9}"/>
    <cellStyle name="Normal Bold" xfId="23003" xr:uid="{F666EF5C-D33E-4AAF-B392-660CA61CB739}"/>
    <cellStyle name="Normal Bold 2" xfId="23004" xr:uid="{0AEC7EB2-F9CD-4FE9-8E91-7D8C24762865}"/>
    <cellStyle name="Normal Bold 3" xfId="23005" xr:uid="{E9FEEB4D-E121-4128-BFD0-D04AD5F6ACEC}"/>
    <cellStyle name="Normal Pct" xfId="23006" xr:uid="{2A61060B-7CD9-4295-8DDC-3024B4428D81}"/>
    <cellStyle name="Normal Pct 2" xfId="23007" xr:uid="{024F8DA4-B2D5-4C53-9EB6-BF4DCEBF4664}"/>
    <cellStyle name="Normal Title Blue" xfId="23008" xr:uid="{23A42CE0-A714-45E8-810C-AF8BF0B2350A}"/>
    <cellStyle name="Normal(0)" xfId="23009" xr:uid="{2A6B8D51-8337-4A34-BF7C-9418E3BC465E}"/>
    <cellStyle name="normal0" xfId="23010" xr:uid="{19E83157-7D8B-4475-A713-D5B73A481807}"/>
    <cellStyle name="Normal1" xfId="23011" xr:uid="{D936D5D3-AB7C-4D66-BD6E-B45FA0CA42CA}"/>
    <cellStyle name="Normal2" xfId="23012" xr:uid="{09972FCF-02F1-4ADB-AFD9-BA97E9C67D8F}"/>
    <cellStyle name="Normal2 2" xfId="23013" xr:uid="{92233BD8-6904-4440-9BDC-7E5E0571DB3A}"/>
    <cellStyle name="NormalLeftBorder" xfId="23014" xr:uid="{0963CAD3-DD32-4675-90AA-A7477B8A777F}"/>
    <cellStyle name="NormalLeftBorder 2" xfId="23015" xr:uid="{B3E5B408-3350-440E-89BF-0993A8578F7D}"/>
    <cellStyle name="Normalny_07.01 EVA trans " xfId="23016" xr:uid="{081846B2-2822-45C1-8F10-73166BCF4EAA}"/>
    <cellStyle name="Not In Use" xfId="23017" xr:uid="{5632D0B2-125E-447F-9563-01A86D460AA5}"/>
    <cellStyle name="Notas" xfId="23018" xr:uid="{47CB57C8-B099-4279-BF94-1EF998D67F77}"/>
    <cellStyle name="Notas 10" xfId="23019" xr:uid="{DC5ED8BA-90C5-4813-B8C5-78A59B222AE3}"/>
    <cellStyle name="Notas 11" xfId="23020" xr:uid="{61246055-2A34-4105-BB48-CCF8186733F8}"/>
    <cellStyle name="Notas 2" xfId="23021" xr:uid="{FCAA35D0-D85D-4342-984E-B45E84AB0369}"/>
    <cellStyle name="Notas 2 2" xfId="23022" xr:uid="{E4C90B10-B32A-409A-BB04-AB49FB6E2EF4}"/>
    <cellStyle name="Notas 2 2 2" xfId="23023" xr:uid="{C0C14891-F11F-4A0C-8E7C-39DD185782DE}"/>
    <cellStyle name="Notas 2 2 2 2" xfId="23024" xr:uid="{F0D11E17-70DE-4DD5-9841-129EA13E24FF}"/>
    <cellStyle name="Notas 2 2 3" xfId="23025" xr:uid="{AE8DAD12-4AD6-4DD4-BE3D-683703322948}"/>
    <cellStyle name="Notas 2 2 4" xfId="23026" xr:uid="{041B387C-61A7-4EE5-9D9F-0FDB385B68F0}"/>
    <cellStyle name="Notas 2 2 5" xfId="23027" xr:uid="{B0521CFB-6737-4DDE-9E2A-61B34C212F47}"/>
    <cellStyle name="Notas 2 3" xfId="23028" xr:uid="{6FD34586-119B-42C9-9B26-CFDF5A981F0F}"/>
    <cellStyle name="Notas 2 3 2" xfId="23029" xr:uid="{27479BBC-5AD7-4037-8398-F9E57D433FE5}"/>
    <cellStyle name="Notas 2 3 2 2" xfId="23030" xr:uid="{C4BBE611-AEFC-4976-90C9-FE0CF69D046C}"/>
    <cellStyle name="Notas 2 3 3" xfId="23031" xr:uid="{63318891-B8B0-4428-99D6-30FA784B6328}"/>
    <cellStyle name="Notas 2 3 4" xfId="23032" xr:uid="{42806DDD-108F-496B-805E-397C892367A1}"/>
    <cellStyle name="Notas 2 3 5" xfId="23033" xr:uid="{573FD484-6EC3-4B1C-8DDD-06AC42730579}"/>
    <cellStyle name="Notas 2 4" xfId="23034" xr:uid="{644F74C3-5AC7-4DFE-85E1-550DBE3B561C}"/>
    <cellStyle name="Notas 2 4 2" xfId="23035" xr:uid="{9BB69271-3C6F-4A97-A5DA-537A3149BE0E}"/>
    <cellStyle name="Notas 2 4 2 2" xfId="23036" xr:uid="{16A835A5-776C-44C0-A0F2-675E944A6F29}"/>
    <cellStyle name="Notas 2 4 3" xfId="23037" xr:uid="{E77534DB-71A0-4350-A87D-E927F587F3BC}"/>
    <cellStyle name="Notas 2 4 4" xfId="23038" xr:uid="{1144DC86-7A67-4DF6-A0D1-FFA41EBBE4F8}"/>
    <cellStyle name="Notas 2 5" xfId="23039" xr:uid="{C0C23E3F-B066-4D13-BF8B-E304087BD873}"/>
    <cellStyle name="Notas 2 5 2" xfId="23040" xr:uid="{B635AFFE-901A-42B6-B991-122894EED700}"/>
    <cellStyle name="Notas 2 5 2 2" xfId="23041" xr:uid="{81E2A00A-A201-464C-B384-D890EA988DBC}"/>
    <cellStyle name="Notas 2 5 3" xfId="23042" xr:uid="{3FEA6DA3-9CA7-4F9C-A32C-22AD8D65EBA6}"/>
    <cellStyle name="Notas 2 5 4" xfId="23043" xr:uid="{86FD6F92-B654-4ECE-B7E2-CD623F9A980E}"/>
    <cellStyle name="Notas 2 6" xfId="23044" xr:uid="{3A972ED6-C79E-4CA7-83F2-5890889B00FD}"/>
    <cellStyle name="Notas 2 6 2" xfId="23045" xr:uid="{6D1BAC38-C93E-4E8E-856D-C06599CEC7C8}"/>
    <cellStyle name="Notas 2 7" xfId="23046" xr:uid="{9D3936C1-1191-41D6-9A12-F7F6646CD539}"/>
    <cellStyle name="Notas 2 8" xfId="23047" xr:uid="{AD4CD293-111D-4BBE-A76D-7E27339EE060}"/>
    <cellStyle name="Notas 3" xfId="23048" xr:uid="{0D7DD6F7-001A-48F1-BF5E-72C83D8918BC}"/>
    <cellStyle name="Notas 3 2" xfId="23049" xr:uid="{BD3B02A6-FC08-4D5D-B3BD-091AEC420E62}"/>
    <cellStyle name="Notas 3 2 2" xfId="23050" xr:uid="{2F9DF9D3-1B3C-4E48-B45F-CE093742A6FF}"/>
    <cellStyle name="Notas 3 2 2 2" xfId="23051" xr:uid="{0EA978A4-7972-4259-BE45-9430A6798E4D}"/>
    <cellStyle name="Notas 3 2 3" xfId="23052" xr:uid="{547A2BD3-3C9D-4A37-82C4-59352DA6C21D}"/>
    <cellStyle name="Notas 3 2 4" xfId="23053" xr:uid="{D5A46EA6-A41F-477F-BAD0-8A73EBBFC484}"/>
    <cellStyle name="Notas 3 2 5" xfId="23054" xr:uid="{34417FCF-80F9-4B70-B6E9-11A724F6DA09}"/>
    <cellStyle name="Notas 3 3" xfId="23055" xr:uid="{12F46486-C03C-460D-8127-47F156E56C40}"/>
    <cellStyle name="Notas 3 3 2" xfId="23056" xr:uid="{032212B8-61C0-40FB-8A4A-59678BCEDB31}"/>
    <cellStyle name="Notas 3 3 2 2" xfId="23057" xr:uid="{D34672AB-73A7-4C54-B9A9-E7AEC1222179}"/>
    <cellStyle name="Notas 3 3 3" xfId="23058" xr:uid="{D6D12E8D-18C2-4DA4-A4AB-38DEEB5431D8}"/>
    <cellStyle name="Notas 3 3 4" xfId="23059" xr:uid="{89D82FE2-2667-4447-8C14-C2CBF25B842A}"/>
    <cellStyle name="Notas 3 3 5" xfId="23060" xr:uid="{FEEBA53B-EC98-4422-9356-290DB49F9BEA}"/>
    <cellStyle name="Notas 3 4" xfId="23061" xr:uid="{833ECAE1-B221-4275-992B-50A2C2A6EE0E}"/>
    <cellStyle name="Notas 3 4 2" xfId="23062" xr:uid="{49FA6595-726D-4E3E-AC2E-D757911E27AE}"/>
    <cellStyle name="Notas 3 4 2 2" xfId="23063" xr:uid="{5017B1C3-9C5F-4759-A49A-7427E534CB71}"/>
    <cellStyle name="Notas 3 4 3" xfId="23064" xr:uid="{2C044218-FC8F-4D26-8AC5-273E980671C3}"/>
    <cellStyle name="Notas 3 4 4" xfId="23065" xr:uid="{9AF6E5D9-D74A-4161-9244-2577DEED204A}"/>
    <cellStyle name="Notas 3 5" xfId="23066" xr:uid="{A6F9E655-07AC-4B12-A0C5-5DE8EC3DC761}"/>
    <cellStyle name="Notas 3 5 2" xfId="23067" xr:uid="{8EE90621-0BBB-43C4-9AAF-AFE8EDF3E987}"/>
    <cellStyle name="Notas 3 5 2 2" xfId="23068" xr:uid="{A393BDA9-D153-453C-8A5A-1FB7AA7A625D}"/>
    <cellStyle name="Notas 3 5 3" xfId="23069" xr:uid="{07E47A58-2F00-4899-ACF7-952B2FF261AF}"/>
    <cellStyle name="Notas 3 5 4" xfId="23070" xr:uid="{295BD2ED-A6F0-4920-AAD9-C63C10E485E8}"/>
    <cellStyle name="Notas 3 6" xfId="23071" xr:uid="{F9102400-9040-4ABB-A352-8CE533CBDE2D}"/>
    <cellStyle name="Notas 3 6 2" xfId="23072" xr:uid="{F255FA30-A00E-4F13-9A74-2AEC69DD8841}"/>
    <cellStyle name="Notas 3 7" xfId="23073" xr:uid="{A9AE37B9-5C0B-45F2-A513-209F3F37DC4C}"/>
    <cellStyle name="Notas 3 8" xfId="23074" xr:uid="{033177C6-A64D-4B92-AA15-405BF24D1624}"/>
    <cellStyle name="Notas 4" xfId="23075" xr:uid="{66EC43AF-3505-4BDA-8951-167D6B937935}"/>
    <cellStyle name="Notas 4 2" xfId="23076" xr:uid="{8CB339EE-6792-417D-8A3D-78AC2AE884BC}"/>
    <cellStyle name="Notas 4 2 2" xfId="23077" xr:uid="{45DDC147-580E-479B-A758-E3CBDB447586}"/>
    <cellStyle name="Notas 4 2 3" xfId="23078" xr:uid="{D1097309-8D19-479D-A348-E1B5572C5E96}"/>
    <cellStyle name="Notas 4 3" xfId="23079" xr:uid="{ADEAEB6E-7C4D-443E-990E-C75C4AC61902}"/>
    <cellStyle name="Notas 4 3 2" xfId="23080" xr:uid="{8A466967-0566-49DB-BB98-D55FF075345D}"/>
    <cellStyle name="Notas 4 3 3" xfId="23081" xr:uid="{9593897C-8EE2-4911-9FF6-6619C4763544}"/>
    <cellStyle name="Notas 4 4" xfId="23082" xr:uid="{32539C25-4354-4366-A2D2-0830397929DF}"/>
    <cellStyle name="Notas 4 5" xfId="23083" xr:uid="{5C3868DE-9370-4BC1-A4A6-23ACE42DB708}"/>
    <cellStyle name="Notas 5" xfId="23084" xr:uid="{61541E61-9F67-43E7-995F-6D8BC5C4A5F5}"/>
    <cellStyle name="Notas 5 2" xfId="23085" xr:uid="{C1803769-BD90-4935-A74F-E5A113616131}"/>
    <cellStyle name="Notas 5 2 2" xfId="23086" xr:uid="{D19DD224-027A-4B42-9BCA-04E4A0DCECB1}"/>
    <cellStyle name="Notas 5 2 3" xfId="23087" xr:uid="{538881DB-2AFA-4F9D-A18D-6C7F324D0950}"/>
    <cellStyle name="Notas 5 3" xfId="23088" xr:uid="{FE8A5484-A146-477B-BD49-F82D7DBE950A}"/>
    <cellStyle name="Notas 5 3 2" xfId="23089" xr:uid="{4FBE0B58-BA84-468F-B02F-B90D4418858E}"/>
    <cellStyle name="Notas 5 3 3" xfId="23090" xr:uid="{61092D1D-0CF1-450E-8C79-F3D2393177B6}"/>
    <cellStyle name="Notas 5 4" xfId="23091" xr:uid="{E4D19A75-DAF4-4047-AD33-7E7D9C32E996}"/>
    <cellStyle name="Notas 5 5" xfId="23092" xr:uid="{229DFCCD-9C2B-4311-A8EC-BCF606512F54}"/>
    <cellStyle name="Notas 6" xfId="23093" xr:uid="{FAD84A7B-0E7F-47CF-896F-404CEDEB5384}"/>
    <cellStyle name="Notas 6 2" xfId="23094" xr:uid="{4BEEBF5F-ED63-4F4E-807B-4CC2C45EEF9C}"/>
    <cellStyle name="Notas 6 2 2" xfId="23095" xr:uid="{F65D3AEB-982A-4269-9581-01739913512B}"/>
    <cellStyle name="Notas 6 2 3" xfId="23096" xr:uid="{3BED9607-FF27-4897-86AF-78D9DA42C39B}"/>
    <cellStyle name="Notas 6 3" xfId="23097" xr:uid="{AA5CBDDE-535F-4256-A8A1-928D09F0EE25}"/>
    <cellStyle name="Notas 6 3 2" xfId="23098" xr:uid="{98ECB862-E3E4-4548-B07B-D0A6D6AF41A9}"/>
    <cellStyle name="Notas 6 3 3" xfId="23099" xr:uid="{FD34E628-1ADA-4377-9302-FE8FC5248FBB}"/>
    <cellStyle name="Notas 6 4" xfId="23100" xr:uid="{FD994006-04D3-4A83-8CA2-357E4986D919}"/>
    <cellStyle name="Notas 6 5" xfId="23101" xr:uid="{ACF4AFDA-C1BF-4D34-BF4B-2AA2655EAEFD}"/>
    <cellStyle name="Notas 7" xfId="23102" xr:uid="{7A59D15E-8376-4F59-888E-2F551428910F}"/>
    <cellStyle name="Notas 7 2" xfId="23103" xr:uid="{445B5543-6BC0-47EE-A799-38B095AB120B}"/>
    <cellStyle name="Notas 7 2 2" xfId="23104" xr:uid="{0103F32C-D796-46B0-8987-6AEF25D4447E}"/>
    <cellStyle name="Notas 7 2 3" xfId="23105" xr:uid="{2927753D-22FB-4D15-A18B-887879A87DCD}"/>
    <cellStyle name="Notas 7 3" xfId="23106" xr:uid="{711E0431-7258-48EB-9C40-1069FE484EC9}"/>
    <cellStyle name="Notas 7 3 2" xfId="23107" xr:uid="{B05B67BC-D44F-4676-91D6-269BD90AE168}"/>
    <cellStyle name="Notas 7 3 3" xfId="23108" xr:uid="{5B370F69-E3EA-4796-990A-8E344E0A41C4}"/>
    <cellStyle name="Notas 7 4" xfId="23109" xr:uid="{9D2E7DB4-ADEF-4E28-B1A8-47FE18717AD5}"/>
    <cellStyle name="Notas 7 5" xfId="23110" xr:uid="{68306E47-C860-45F5-BC13-E7E2AD98FC18}"/>
    <cellStyle name="Notas 8" xfId="23111" xr:uid="{7AC47891-1699-408E-BB0D-F2612E328472}"/>
    <cellStyle name="Notas 8 2" xfId="23112" xr:uid="{21F44C37-DF14-4C66-8421-06BF62C27BA5}"/>
    <cellStyle name="Notas 8 3" xfId="23113" xr:uid="{E7D3B05E-B513-4B9E-8D64-6AD5F4250CD6}"/>
    <cellStyle name="Notas 9" xfId="23114" xr:uid="{86EAB68F-D1F0-47B7-98BE-7E623435DDD7}"/>
    <cellStyle name="Notas 9 2" xfId="23115" xr:uid="{F5DEC1A5-9CF6-4E93-8B99-B2B5DFC7BB1D}"/>
    <cellStyle name="Notas 9 3" xfId="23116" xr:uid="{805F41C4-2F7A-4345-A85A-378F7F905398}"/>
    <cellStyle name="Note 10" xfId="23117" xr:uid="{4F618257-C945-447E-9AF0-6A6258777B6E}"/>
    <cellStyle name="Note 10 2" xfId="23118" xr:uid="{7EF72173-33F5-4DB3-B802-478547D4F7C1}"/>
    <cellStyle name="Note 10 2 2" xfId="23119" xr:uid="{4B6474C5-7985-4BD5-B7F9-D6EED76E30A6}"/>
    <cellStyle name="Note 10 3" xfId="23120" xr:uid="{199215F4-D289-42E3-AE4A-97B65CE3AD2D}"/>
    <cellStyle name="Note 11" xfId="23121" xr:uid="{B1232013-2470-4FF3-AD3C-20A19E23CB24}"/>
    <cellStyle name="Note 12" xfId="23122" xr:uid="{020983EE-56FB-4A6E-89D1-1F418A4A9706}"/>
    <cellStyle name="Note 13" xfId="23123" xr:uid="{C28DF72E-83D3-4F6F-8522-DD90B1A8E26B}"/>
    <cellStyle name="Note 14" xfId="23124" xr:uid="{024158E9-0039-4EB8-8192-928315AE342E}"/>
    <cellStyle name="Note 15" xfId="23125" xr:uid="{F9AD20AD-CE58-480C-8009-F3479DD5871F}"/>
    <cellStyle name="Note 16" xfId="23126" xr:uid="{B5ED6480-93BB-4588-B91A-AEB67B41F7D6}"/>
    <cellStyle name="Note 17" xfId="23127" xr:uid="{8CDFE0B4-D4B5-488D-A9B7-6E8CCB6BCAFA}"/>
    <cellStyle name="Note 18" xfId="23128" xr:uid="{60A5A2FA-31B0-4F17-B3A9-92DCC3B40D80}"/>
    <cellStyle name="Note 19" xfId="23129" xr:uid="{2EFC2C8A-B3CD-47F7-A451-164EAEF8698C}"/>
    <cellStyle name="Note 2" xfId="23130" xr:uid="{7D25CCD4-9C60-4CDF-8496-5FE392A358D5}"/>
    <cellStyle name="Note 2 10" xfId="23131" xr:uid="{E6891ACF-0FF0-4750-986A-A4FC313C07A3}"/>
    <cellStyle name="Note 2 10 2" xfId="23132" xr:uid="{8EA2731D-C5B2-4D8E-85C7-E0E6450D8276}"/>
    <cellStyle name="Note 2 11" xfId="23133" xr:uid="{33AD34FB-4FCE-4FAF-A627-9AF921A361D9}"/>
    <cellStyle name="Note 2 11 2" xfId="23134" xr:uid="{55B39EBA-7ADD-4A0E-95A6-4415F89A1979}"/>
    <cellStyle name="Note 2 12" xfId="23135" xr:uid="{293BA447-EA64-48D8-9DD6-55076E12BC05}"/>
    <cellStyle name="Note 2 12 2" xfId="23136" xr:uid="{E9F500B8-B070-4A5A-B455-C0152499F74A}"/>
    <cellStyle name="Note 2 12 3" xfId="23137" xr:uid="{DFD648A4-2D07-4497-BC08-972F96320E6F}"/>
    <cellStyle name="Note 2 12 4" xfId="23138" xr:uid="{D82E7A85-3047-43E5-AA21-78CFCBDBF602}"/>
    <cellStyle name="Note 2 12 5" xfId="23139" xr:uid="{2F75B9D6-DD1F-4E8E-BC96-347B2638BBF2}"/>
    <cellStyle name="Note 2 13" xfId="23140" xr:uid="{985F58D5-221C-4F0C-9479-8F183BA4E9DD}"/>
    <cellStyle name="Note 2 13 2" xfId="23141" xr:uid="{667C01BE-789B-4B18-9616-8561985EFD9A}"/>
    <cellStyle name="Note 2 13 3" xfId="23142" xr:uid="{9A62729D-1CFA-4B7D-A509-4BA0BF8EB800}"/>
    <cellStyle name="Note 2 13 4" xfId="23143" xr:uid="{CC7CDA42-1B94-47FC-A65F-0BCC9300B814}"/>
    <cellStyle name="Note 2 13 5" xfId="23144" xr:uid="{B361255D-19F4-436C-A0A2-C0303D2DD365}"/>
    <cellStyle name="Note 2 14" xfId="23145" xr:uid="{1E300F0C-1146-459A-9632-8A3EC2F1FD7D}"/>
    <cellStyle name="Note 2 15" xfId="23146" xr:uid="{3066E8F1-0570-4B5F-A7FA-CC3C27742143}"/>
    <cellStyle name="Note 2 16" xfId="23147" xr:uid="{568042B5-EDDA-4102-AA55-59C1306DC5D0}"/>
    <cellStyle name="Note 2 2" xfId="23148" xr:uid="{0ABC24C1-B239-4E95-8EE5-61176C8202E6}"/>
    <cellStyle name="Note 2 2 2" xfId="23149" xr:uid="{FF818C9E-FA30-4F34-B75B-790E7272FD8B}"/>
    <cellStyle name="Note 2 2 2 2" xfId="23150" xr:uid="{DE3B38FA-6E98-44BA-8801-0F977BA0B89B}"/>
    <cellStyle name="Note 2 2 2 2 2" xfId="23151" xr:uid="{7907E537-0F95-477C-96E3-9F8700589504}"/>
    <cellStyle name="Note 2 2 2 2 2 2" xfId="23152" xr:uid="{4184E81A-9BFA-44A1-AC43-A0C8880C8CFE}"/>
    <cellStyle name="Note 2 2 2 2 2 3" xfId="23153" xr:uid="{C3900639-9C8A-4773-99BC-30D67A94EA39}"/>
    <cellStyle name="Note 2 2 2 2 3" xfId="23154" xr:uid="{4F6D78FC-2072-47EC-A567-0612CDD7AEB9}"/>
    <cellStyle name="Note 2 2 2 2 3 2" xfId="23155" xr:uid="{E6341F3F-0410-45F4-9C68-A77211AFAF82}"/>
    <cellStyle name="Note 2 2 2 2 3 3" xfId="23156" xr:uid="{1FE20DF0-63EE-41D7-9F08-2F46336A0D8D}"/>
    <cellStyle name="Note 2 2 2 2 4" xfId="23157" xr:uid="{3E2FD3AB-57C0-4071-9970-D4F6526B4BCA}"/>
    <cellStyle name="Note 2 2 2 2 5" xfId="23158" xr:uid="{D7DC90DD-FEFC-43E0-9D59-EB172D16E54D}"/>
    <cellStyle name="Note 2 2 2 3" xfId="23159" xr:uid="{EEEF5077-99DB-4C64-B96B-AE75BD48EF4A}"/>
    <cellStyle name="Note 2 2 2 3 2" xfId="23160" xr:uid="{B1FD0750-3A7B-4D32-8EBA-FABDBC782BAC}"/>
    <cellStyle name="Note 2 2 2 3 2 2" xfId="23161" xr:uid="{06C71B62-70D5-47F8-AABD-A51EF42EA394}"/>
    <cellStyle name="Note 2 2 2 3 2 3" xfId="23162" xr:uid="{7F1FB108-A9EC-4A53-A294-AA0302AFE246}"/>
    <cellStyle name="Note 2 2 2 3 3" xfId="23163" xr:uid="{32907215-3C8C-4FFE-A552-4E42DF6252AC}"/>
    <cellStyle name="Note 2 2 2 3 3 2" xfId="23164" xr:uid="{D04524D9-01BE-41AF-9232-65A9F8B4174B}"/>
    <cellStyle name="Note 2 2 2 3 3 3" xfId="23165" xr:uid="{86147743-3D55-4A67-B9E9-893B111CDCB0}"/>
    <cellStyle name="Note 2 2 2 3 4" xfId="23166" xr:uid="{F360FFC5-9352-44D7-B4EF-A602987750E4}"/>
    <cellStyle name="Note 2 2 2 3 5" xfId="23167" xr:uid="{BA5C3332-4D47-41FF-89FD-B0FAF353C340}"/>
    <cellStyle name="Note 2 2 2 4" xfId="23168" xr:uid="{F47EBBEF-8378-45BF-9C9A-8F78609129DB}"/>
    <cellStyle name="Note 2 2 2 4 2" xfId="23169" xr:uid="{9B6F62E2-913A-46E7-AE21-6FADC895EE1E}"/>
    <cellStyle name="Note 2 2 2 4 2 2" xfId="23170" xr:uid="{5EE00E26-A37B-4A3D-BDF7-08989DEB6EA1}"/>
    <cellStyle name="Note 2 2 2 4 2 3" xfId="23171" xr:uid="{BE5C2507-1505-4D94-9F3A-796CBD01C5F4}"/>
    <cellStyle name="Note 2 2 2 4 3" xfId="23172" xr:uid="{0BA058C8-A8D0-4A4F-800C-FC55DAE173F1}"/>
    <cellStyle name="Note 2 2 2 4 3 2" xfId="23173" xr:uid="{3D2B7083-5656-4A01-B393-20E93955374A}"/>
    <cellStyle name="Note 2 2 2 4 3 3" xfId="23174" xr:uid="{F0409151-C776-498A-A1D5-158069C9017B}"/>
    <cellStyle name="Note 2 2 2 4 4" xfId="23175" xr:uid="{166A084A-AEF2-4AAE-BF95-90C3EA118ADE}"/>
    <cellStyle name="Note 2 2 2 4 5" xfId="23176" xr:uid="{BE58CFBC-9F81-4318-84AC-030392BEE4CA}"/>
    <cellStyle name="Note 2 2 2 5" xfId="23177" xr:uid="{439208AC-0616-43E1-93D8-E7E48E6F96FF}"/>
    <cellStyle name="Note 2 2 2 5 2" xfId="23178" xr:uid="{6DE03D50-9A04-4848-93B7-87042BB4D5F6}"/>
    <cellStyle name="Note 2 2 2 5 3" xfId="23179" xr:uid="{96120C31-B3B3-4D99-966C-BFDA4C7CBF84}"/>
    <cellStyle name="Note 2 2 2 6" xfId="23180" xr:uid="{193DFEE6-2A39-477A-81F1-9EB869AABF9E}"/>
    <cellStyle name="Note 2 2 2 6 2" xfId="23181" xr:uid="{3F329C94-AEF6-45FB-B886-19BCE3FFF0FB}"/>
    <cellStyle name="Note 2 2 2 6 3" xfId="23182" xr:uid="{2F1ED59B-2C27-4601-8FC5-015550238A66}"/>
    <cellStyle name="Note 2 2 2 7" xfId="23183" xr:uid="{41E0B300-80D2-4177-9E66-96200DC379F6}"/>
    <cellStyle name="Note 2 2 2 8" xfId="23184" xr:uid="{4E058111-C58C-4700-B3CE-46918BC01966}"/>
    <cellStyle name="Note 2 2 3" xfId="23185" xr:uid="{E593099B-8319-4CB3-9E24-5CC76AD0AF79}"/>
    <cellStyle name="Note 2 2 3 2" xfId="23186" xr:uid="{8BA5C65C-BB73-44E5-950D-1D5B0ABE3352}"/>
    <cellStyle name="Note 2 2 3 2 2" xfId="23187" xr:uid="{D6CB3BD8-E946-48E6-B17D-39ABC552024B}"/>
    <cellStyle name="Note 2 2 3 2 3" xfId="23188" xr:uid="{B36903EA-3BBF-44EB-AF8E-020E731EE0E3}"/>
    <cellStyle name="Note 2 2 3 3" xfId="23189" xr:uid="{5C24A59A-95C8-46F8-A45E-777E9F318552}"/>
    <cellStyle name="Note 2 2 3 3 2" xfId="23190" xr:uid="{3D99C442-B858-423C-83F7-14A327388530}"/>
    <cellStyle name="Note 2 2 3 3 3" xfId="23191" xr:uid="{4E436268-B5A6-4F51-894B-FF6ED50DBDC3}"/>
    <cellStyle name="Note 2 2 3 4" xfId="23192" xr:uid="{DFC3995B-03CD-4789-A5D0-D3E09899F199}"/>
    <cellStyle name="Note 2 2 3 5" xfId="23193" xr:uid="{5C82E3A1-8CD8-42C8-97D1-AE6913830381}"/>
    <cellStyle name="Note 2 2 4" xfId="23194" xr:uid="{43B5AD30-7F6D-4CE9-B095-7430C82A5947}"/>
    <cellStyle name="Note 2 2 4 2" xfId="23195" xr:uid="{4B5631F1-6D27-49B3-A21D-3D5C11519D92}"/>
    <cellStyle name="Note 2 2 4 2 2" xfId="23196" xr:uid="{05C163A3-5F5D-49B2-BA17-F49876515A08}"/>
    <cellStyle name="Note 2 2 4 2 3" xfId="23197" xr:uid="{237BD098-3450-4B28-A921-5F99E088C657}"/>
    <cellStyle name="Note 2 2 4 2 4" xfId="23198" xr:uid="{18AD0861-D9D1-4624-AD06-23B8BD947B16}"/>
    <cellStyle name="Note 2 2 4 3" xfId="23199" xr:uid="{BFCA4F93-DCF4-4039-B50E-15B70BE64F73}"/>
    <cellStyle name="Note 2 2 4 3 2" xfId="23200" xr:uid="{AAACFAB8-D7C0-4594-89E6-74DB4155BCB0}"/>
    <cellStyle name="Note 2 2 4 3 3" xfId="23201" xr:uid="{715FDA0E-7F40-4C58-80E8-7B5442123282}"/>
    <cellStyle name="Note 2 2 4 4" xfId="23202" xr:uid="{2F0465A3-E398-4827-922B-430173FBB482}"/>
    <cellStyle name="Note 2 2 4 5" xfId="23203" xr:uid="{29498054-DA46-414A-8BA6-B406688C6108}"/>
    <cellStyle name="Note 2 2 5" xfId="23204" xr:uid="{9E7AF6C4-FA2C-4426-A1D5-815544535B50}"/>
    <cellStyle name="Note 2 2 5 2" xfId="23205" xr:uid="{A73464DC-BB28-4996-9EC4-FBF7BAA63E46}"/>
    <cellStyle name="Note 2 2 5 2 2" xfId="23206" xr:uid="{F1D4117C-46B9-4C6F-A4D1-8A8BD8D565B8}"/>
    <cellStyle name="Note 2 2 5 2 3" xfId="23207" xr:uid="{CC7028EB-8DAE-4C9B-8032-56BAC7024D9F}"/>
    <cellStyle name="Note 2 2 5 3" xfId="23208" xr:uid="{5D1850B2-CA5D-4178-A9CD-B5D46A7EF018}"/>
    <cellStyle name="Note 2 2 5 3 2" xfId="23209" xr:uid="{AC0CF315-9486-40AD-9F8C-437C02377F4F}"/>
    <cellStyle name="Note 2 2 5 3 3" xfId="23210" xr:uid="{28262BDA-E2B9-4CC7-88BE-4A2902F7AB8F}"/>
    <cellStyle name="Note 2 2 5 4" xfId="23211" xr:uid="{54E47680-DF64-4E30-BB15-E374F836AC96}"/>
    <cellStyle name="Note 2 2 5 5" xfId="23212" xr:uid="{5B11104D-71DD-4151-BDE5-64C9D212116A}"/>
    <cellStyle name="Note 2 2 6" xfId="23213" xr:uid="{296C8215-FABB-4788-86D6-60BEEF0F7D84}"/>
    <cellStyle name="Note 2 2 6 2" xfId="23214" xr:uid="{DAA2092D-B38F-40C0-99C8-1E02C6F110C5}"/>
    <cellStyle name="Note 2 2 6 3" xfId="23215" xr:uid="{ED219B15-B08C-4B4B-B43D-B880514E6983}"/>
    <cellStyle name="Note 2 2 7" xfId="23216" xr:uid="{6684EA95-1D16-4F2D-AE9E-257BF3204164}"/>
    <cellStyle name="Note 2 2 7 2" xfId="23217" xr:uid="{6D86A25E-0C54-4181-90C0-9D9006E9514D}"/>
    <cellStyle name="Note 2 2 7 3" xfId="23218" xr:uid="{B041A305-3E24-49C9-9F2A-BB815D0F1D47}"/>
    <cellStyle name="Note 2 2 8" xfId="23219" xr:uid="{901C62EC-D415-4542-95DE-76F8C6E01915}"/>
    <cellStyle name="Note 2 2 9" xfId="23220" xr:uid="{8796B1B0-7061-4C8A-A500-1B26D988BCE9}"/>
    <cellStyle name="Note 2 3" xfId="23221" xr:uid="{5BA34D0F-3CDD-4431-AE2D-0B6468A0D98C}"/>
    <cellStyle name="Note 2 3 2" xfId="23222" xr:uid="{8DF4B103-155F-4CAB-B318-B9808CF8F3E4}"/>
    <cellStyle name="Note 2 3 2 2" xfId="23223" xr:uid="{D597B547-7F55-4A0A-977E-F621DA1FB853}"/>
    <cellStyle name="Note 2 3 2 2 2" xfId="23224" xr:uid="{1B287969-A81A-4CE4-8D76-ED8BAD55C95C}"/>
    <cellStyle name="Note 2 3 2 2 2 2" xfId="23225" xr:uid="{EC033164-6D4F-4746-BCA8-29AEBBC3799D}"/>
    <cellStyle name="Note 2 3 2 2 2 3" xfId="23226" xr:uid="{D46033CE-077E-4660-8430-4FD036AE4AA7}"/>
    <cellStyle name="Note 2 3 2 2 3" xfId="23227" xr:uid="{B3EEC122-C241-426A-940E-A3EDFE01B2E3}"/>
    <cellStyle name="Note 2 3 2 2 3 2" xfId="23228" xr:uid="{E3FFF634-CDA8-4E93-A0A9-95EE2BAC7156}"/>
    <cellStyle name="Note 2 3 2 2 3 3" xfId="23229" xr:uid="{DBE127DB-273B-419C-957B-193718EC56DE}"/>
    <cellStyle name="Note 2 3 2 2 4" xfId="23230" xr:uid="{A921263A-1A89-44B7-9DAA-DC2A6D696B5D}"/>
    <cellStyle name="Note 2 3 2 2 5" xfId="23231" xr:uid="{421D2474-AE09-4147-9F38-772E75706C40}"/>
    <cellStyle name="Note 2 3 2 3" xfId="23232" xr:uid="{DF8B8D54-7097-4368-AFE3-381CA97C2A08}"/>
    <cellStyle name="Note 2 3 2 3 2" xfId="23233" xr:uid="{7F3FA70E-9A25-4680-94C6-0B35538C1195}"/>
    <cellStyle name="Note 2 3 2 3 3" xfId="23234" xr:uid="{45A2559F-7A7D-4008-B3C3-62C44FEA6507}"/>
    <cellStyle name="Note 2 3 2 4" xfId="23235" xr:uid="{230885A9-8FA8-4379-856F-160A074A8DAB}"/>
    <cellStyle name="Note 2 3 2 4 2" xfId="23236" xr:uid="{5B68FBD3-6C00-4024-808C-BF3F46E7A69D}"/>
    <cellStyle name="Note 2 3 2 4 3" xfId="23237" xr:uid="{2FB3C803-BC73-480D-A660-381E93454E74}"/>
    <cellStyle name="Note 2 3 2 5" xfId="23238" xr:uid="{924BBF64-B1EF-417D-B9A0-D5E250D21A5D}"/>
    <cellStyle name="Note 2 3 2 6" xfId="23239" xr:uid="{FCA7304F-4EFB-48D9-BBAD-E2EFC844D7B2}"/>
    <cellStyle name="Note 2 3 3" xfId="23240" xr:uid="{BD9D7CA2-1F4F-4EF2-8F00-3321E698026D}"/>
    <cellStyle name="Note 2 3 3 2" xfId="23241" xr:uid="{50EEB390-1C0B-4B08-862D-476AC5F9EF04}"/>
    <cellStyle name="Note 2 3 3 2 2" xfId="23242" xr:uid="{1801C749-2023-4CA9-AE42-F5FBD0856E7B}"/>
    <cellStyle name="Note 2 3 3 2 3" xfId="23243" xr:uid="{082FD12D-AA51-44BD-AEBE-A13D1C15BBC0}"/>
    <cellStyle name="Note 2 3 3 3" xfId="23244" xr:uid="{75AD3944-F56E-4CD7-9FC7-49FF26721A54}"/>
    <cellStyle name="Note 2 3 3 3 2" xfId="23245" xr:uid="{93061259-29BD-4CC1-984B-255F18714042}"/>
    <cellStyle name="Note 2 3 3 3 3" xfId="23246" xr:uid="{A80D5369-6BD2-4C09-8D9D-2883C6E88D2B}"/>
    <cellStyle name="Note 2 3 3 4" xfId="23247" xr:uid="{EB26A70E-C875-4E18-9567-07AC8B2D1CA8}"/>
    <cellStyle name="Note 2 3 3 5" xfId="23248" xr:uid="{5DC28BDE-1916-4351-9922-1BC1B1E0EFB0}"/>
    <cellStyle name="Note 2 3 4" xfId="23249" xr:uid="{F1BA215A-4E25-435F-8C51-59C27023C285}"/>
    <cellStyle name="Note 2 3 4 2" xfId="23250" xr:uid="{64F93143-AB03-47AF-8A08-A99903CA8C0E}"/>
    <cellStyle name="Note 2 3 4 3" xfId="23251" xr:uid="{AFC2F8BF-A8FD-4C4F-ABD1-C8BD2200640F}"/>
    <cellStyle name="Note 2 3 5" xfId="23252" xr:uid="{2DE4A048-142D-4C0D-A60A-7F758F9CEC1F}"/>
    <cellStyle name="Note 2 3 5 2" xfId="23253" xr:uid="{90FDFD21-C8DA-4A15-B2B4-279E04233E1D}"/>
    <cellStyle name="Note 2 3 5 3" xfId="23254" xr:uid="{FC23DC50-3737-423C-9B83-5B4781D40820}"/>
    <cellStyle name="Note 2 3 6" xfId="23255" xr:uid="{59150DFD-1A08-4A48-8B30-BBAEF14A9EFE}"/>
    <cellStyle name="Note 2 3 7" xfId="23256" xr:uid="{7FEC1602-D9D1-4BC9-AAE8-5DA348AB6C36}"/>
    <cellStyle name="Note 2 4" xfId="23257" xr:uid="{17C07CDA-853B-44D4-802E-1EEC61C805FF}"/>
    <cellStyle name="Note 2 4 2" xfId="23258" xr:uid="{CED17C77-2180-48D9-AEE3-7DB3DDBADF9E}"/>
    <cellStyle name="Note 2 4 2 2" xfId="23259" xr:uid="{77A83007-BDBD-4346-B94A-66C603AB4C02}"/>
    <cellStyle name="Note 2 4 2 2 2" xfId="23260" xr:uid="{17F576D9-F871-4FF5-8F87-EFC5655CAA72}"/>
    <cellStyle name="Note 2 4 2 2 3" xfId="23261" xr:uid="{004D30EC-93EC-489E-BBAE-DF9B3704D719}"/>
    <cellStyle name="Note 2 4 2 3" xfId="23262" xr:uid="{005FA5FC-0338-410C-B334-E595D3BF5ACA}"/>
    <cellStyle name="Note 2 4 2 3 2" xfId="23263" xr:uid="{760809A3-B69A-4A5D-9BFA-D2FED2F06CD3}"/>
    <cellStyle name="Note 2 4 2 3 3" xfId="23264" xr:uid="{E4FCCFC3-D40B-4DA0-B504-B5341C477113}"/>
    <cellStyle name="Note 2 4 2 4" xfId="23265" xr:uid="{46C50AD1-B51C-4345-914F-DE37342F1719}"/>
    <cellStyle name="Note 2 4 2 5" xfId="23266" xr:uid="{23559500-835E-4B0A-823F-8E9968946AB9}"/>
    <cellStyle name="Note 2 4 3" xfId="23267" xr:uid="{2BD1A46D-9064-45B7-B4D5-178379A1A6D3}"/>
    <cellStyle name="Note 2 4 3 2" xfId="23268" xr:uid="{EFC8A1BA-1C8A-4B86-93A4-CA1860D14804}"/>
    <cellStyle name="Note 2 4 3 2 2" xfId="23269" xr:uid="{9F7A8E97-D054-4F03-A8BA-3D323501E7E2}"/>
    <cellStyle name="Note 2 4 3 2 3" xfId="23270" xr:uid="{F45B923E-B6CA-459D-9831-04A05F1D4FB5}"/>
    <cellStyle name="Note 2 4 3 3" xfId="23271" xr:uid="{375B29EE-DFAE-4E1C-8FB2-CD194E7D2A7E}"/>
    <cellStyle name="Note 2 4 3 3 2" xfId="23272" xr:uid="{32DEB3F6-4A59-4A8B-9F40-0543E804D59D}"/>
    <cellStyle name="Note 2 4 3 3 3" xfId="23273" xr:uid="{EFCC807A-F5A4-4FAB-8D5A-404A9283DD29}"/>
    <cellStyle name="Note 2 4 3 4" xfId="23274" xr:uid="{8D2D5874-D7E0-4199-A5B3-0EE134FA57B9}"/>
    <cellStyle name="Note 2 4 3 5" xfId="23275" xr:uid="{0CD00C6D-3503-4F75-9956-0147FDDB4A01}"/>
    <cellStyle name="Note 2 4 4" xfId="23276" xr:uid="{7F25FF09-8B8F-45C8-AC17-B2E5CD80967B}"/>
    <cellStyle name="Note 2 4 4 2" xfId="23277" xr:uid="{4F03941F-2D86-4B04-9ABA-914A796BB40D}"/>
    <cellStyle name="Note 2 4 4 3" xfId="23278" xr:uid="{3A1CE7F5-C11A-4277-A1F0-6EFA72A1ECD8}"/>
    <cellStyle name="Note 2 4 5" xfId="23279" xr:uid="{8FA3EB65-2E84-4EA5-85AC-FBE638B6D987}"/>
    <cellStyle name="Note 2 4 5 2" xfId="23280" xr:uid="{00B2F62A-A066-4467-9467-6B1D050CE909}"/>
    <cellStyle name="Note 2 4 5 3" xfId="23281" xr:uid="{9544DA1A-FEA6-46F3-B22F-4228EAF142E7}"/>
    <cellStyle name="Note 2 4 6" xfId="23282" xr:uid="{69085D76-21EA-4FD4-AFA5-CBD91CAE813D}"/>
    <cellStyle name="Note 2 4 7" xfId="23283" xr:uid="{033378A5-9566-4BD3-AE8E-85ABEEE9E27D}"/>
    <cellStyle name="Note 2 5" xfId="23284" xr:uid="{40FA554D-7003-4441-BC51-9AC51C654260}"/>
    <cellStyle name="Note 2 5 2" xfId="23285" xr:uid="{E717983F-FF29-4222-830A-C201464E515C}"/>
    <cellStyle name="Note 2 5 2 2" xfId="23286" xr:uid="{66692421-639B-4635-A5A9-2A12752F689A}"/>
    <cellStyle name="Note 2 5 2 2 2" xfId="23287" xr:uid="{94BC778A-7FCB-4462-9ACB-E29FF900EF53}"/>
    <cellStyle name="Note 2 5 2 2 3" xfId="23288" xr:uid="{901BCFBA-CB76-4B7C-AB48-3AAAEDB06478}"/>
    <cellStyle name="Note 2 5 2 3" xfId="23289" xr:uid="{FCE5B372-A56A-48E4-B873-3CAEC35B29E0}"/>
    <cellStyle name="Note 2 5 2 3 2" xfId="23290" xr:uid="{ADE8E341-26E2-4DC9-92FB-D24505533464}"/>
    <cellStyle name="Note 2 5 2 3 3" xfId="23291" xr:uid="{348F640F-67DA-469A-A9F1-C74C76A4E635}"/>
    <cellStyle name="Note 2 5 2 4" xfId="23292" xr:uid="{4A1D7F5F-AEED-4743-86A9-D4863FB9BCDE}"/>
    <cellStyle name="Note 2 5 2 5" xfId="23293" xr:uid="{ED07FFF9-6DFD-472C-81DA-8E46DACF9FD3}"/>
    <cellStyle name="Note 2 5 3" xfId="23294" xr:uid="{0F3A9B14-1DA0-4670-8698-9982408E4BAF}"/>
    <cellStyle name="Note 2 5 3 2" xfId="23295" xr:uid="{21AE8C07-DF3C-419A-A1BC-2C8775FD9FE8}"/>
    <cellStyle name="Note 2 5 3 3" xfId="23296" xr:uid="{E904E69D-A87B-4CAF-808A-8D52004EB791}"/>
    <cellStyle name="Note 2 5 4" xfId="23297" xr:uid="{FE8B31D3-AD46-4836-8702-C3616023A1DA}"/>
    <cellStyle name="Note 2 5 4 2" xfId="23298" xr:uid="{A601C0CB-E668-4710-B0F1-5B55250A20FC}"/>
    <cellStyle name="Note 2 5 4 3" xfId="23299" xr:uid="{96B42C39-FDB0-49A5-9DAC-F1C2888A9FE7}"/>
    <cellStyle name="Note 2 5 5" xfId="23300" xr:uid="{8C76F351-C59C-4281-A7A9-12F2AFC1C62D}"/>
    <cellStyle name="Note 2 5 6" xfId="23301" xr:uid="{FDA064EF-F2A1-4E14-9E37-F27A8F434FAD}"/>
    <cellStyle name="Note 2 6" xfId="23302" xr:uid="{197071B5-007D-47BB-9A67-C6658CEDC070}"/>
    <cellStyle name="Note 2 6 2" xfId="23303" xr:uid="{81C91C6D-9960-4340-924C-BB5BEE07768F}"/>
    <cellStyle name="Note 2 6 2 2" xfId="23304" xr:uid="{6CE4409D-C84B-4646-A9B7-93DB1EF2BC99}"/>
    <cellStyle name="Note 2 6 2 3" xfId="23305" xr:uid="{8D741FF3-3B17-4ACE-812B-29F1820FCE02}"/>
    <cellStyle name="Note 2 6 2 4" xfId="23306" xr:uid="{1D1BD7F6-0865-42F4-8A86-52DF2ED71A97}"/>
    <cellStyle name="Note 2 6 3" xfId="23307" xr:uid="{DCC283F7-492A-4C9F-8426-AECD15CED0E6}"/>
    <cellStyle name="Note 2 6 3 2" xfId="23308" xr:uid="{4BA039F3-9A0F-41E9-ADB6-3A56267EA513}"/>
    <cellStyle name="Note 2 6 3 3" xfId="23309" xr:uid="{4155E1F6-AED9-409C-A308-85D1831002CC}"/>
    <cellStyle name="Note 2 6 4" xfId="23310" xr:uid="{5FCFD52F-0B3A-4970-B7E0-69C1F2AA1ED3}"/>
    <cellStyle name="Note 2 6 5" xfId="23311" xr:uid="{BE884DA8-CEBE-4EA9-8E82-BD453E89287C}"/>
    <cellStyle name="Note 2 7" xfId="23312" xr:uid="{36F3DA27-BC38-445C-B502-7D8AA3142845}"/>
    <cellStyle name="Note 2 7 2" xfId="23313" xr:uid="{A2255BFE-D096-4140-9349-864A271E800C}"/>
    <cellStyle name="Note 2 7 2 2" xfId="23314" xr:uid="{0E384CDD-1AAF-4E5E-8248-9C057D00E31F}"/>
    <cellStyle name="Note 2 7 2 3" xfId="23315" xr:uid="{9387F87C-5684-4752-963B-3925B7034B6F}"/>
    <cellStyle name="Note 2 7 2 4" xfId="23316" xr:uid="{C4EEF772-350E-4A54-83D5-02C277D0E8D3}"/>
    <cellStyle name="Note 2 7 3" xfId="23317" xr:uid="{278385BA-F133-4119-A2A0-8E06F43EC4FE}"/>
    <cellStyle name="Note 2 7 3 2" xfId="23318" xr:uid="{BEDD4BAE-3AC5-4AA0-BB88-2BCAC52FE6B6}"/>
    <cellStyle name="Note 2 7 3 3" xfId="23319" xr:uid="{CE1EECB9-B3AA-4CD6-B48A-CE010E7B519B}"/>
    <cellStyle name="Note 2 7 4" xfId="23320" xr:uid="{B14B98B8-0E75-4443-8656-9A1F360B41C8}"/>
    <cellStyle name="Note 2 7 5" xfId="23321" xr:uid="{F6EA15CB-E4AC-44E9-844A-AE2C10C8CA6D}"/>
    <cellStyle name="Note 2 8" xfId="23322" xr:uid="{44B637CC-F49B-4601-B37B-46F8D9D5E391}"/>
    <cellStyle name="Note 2 8 2" xfId="23323" xr:uid="{99222342-EB18-4DEB-990C-31E51AA2D1C5}"/>
    <cellStyle name="Note 2 8 2 2" xfId="23324" xr:uid="{7901CD39-E1E2-4F7F-A807-5D93DD970ECF}"/>
    <cellStyle name="Note 2 8 2 3" xfId="23325" xr:uid="{5F92694C-B57B-4E28-B139-A6EAAA0EFE71}"/>
    <cellStyle name="Note 2 8 2 4" xfId="23326" xr:uid="{92B82680-BCCB-4A9D-B7DC-951C442455B7}"/>
    <cellStyle name="Note 2 8 3" xfId="23327" xr:uid="{CE036E2F-E5E2-4C55-B2CB-FD3F8EF25A6A}"/>
    <cellStyle name="Note 2 8 3 2" xfId="23328" xr:uid="{CE802D3E-6D51-4568-A979-3FCF0382770A}"/>
    <cellStyle name="Note 2 8 3 3" xfId="23329" xr:uid="{29461B8D-ABD1-4CB3-92A1-EEE70CF27303}"/>
    <cellStyle name="Note 2 8 4" xfId="23330" xr:uid="{C731B82A-A873-4B6C-9762-77BA2D312559}"/>
    <cellStyle name="Note 2 8 5" xfId="23331" xr:uid="{4AB027B9-F3D7-4C1B-8C9A-E24913EAA92E}"/>
    <cellStyle name="Note 2 9" xfId="23332" xr:uid="{4BBCB390-46E8-4E1B-B38F-903131168CB0}"/>
    <cellStyle name="Note 2 9 2" xfId="23333" xr:uid="{9526989B-C33C-4FD3-9604-2B2072DAB9D5}"/>
    <cellStyle name="Note 2 9 2 2" xfId="23334" xr:uid="{BCC3E285-2B06-46D7-B514-4D97DF3CEE92}"/>
    <cellStyle name="Note 2 9 2 3" xfId="23335" xr:uid="{EB139641-E690-4E8D-A4A7-616B09248F0A}"/>
    <cellStyle name="Note 2 9 2 4" xfId="23336" xr:uid="{6C3E0156-5F5A-43F3-81E2-3CD8331128B0}"/>
    <cellStyle name="Note 2 9 3" xfId="23337" xr:uid="{1E8A5DC9-88DF-4A95-8B92-5FAC9F6DE9B3}"/>
    <cellStyle name="Note 2 9 3 2" xfId="23338" xr:uid="{983CFA75-6D56-4E7F-9BF9-2B2DBDB92425}"/>
    <cellStyle name="Note 2 9 3 3" xfId="23339" xr:uid="{304B6BE7-9665-4EA1-9CD8-F34DA64ABAC0}"/>
    <cellStyle name="Note 2 9 4" xfId="23340" xr:uid="{31D018D9-6309-463F-8AC2-748AA7B81CB9}"/>
    <cellStyle name="Note 2 9 5" xfId="23341" xr:uid="{DAA3E4F9-C75C-4DB4-B67A-43575E535727}"/>
    <cellStyle name="Note 20" xfId="23342" xr:uid="{BF45979C-42AE-41C9-98C4-D2B9BCB41864}"/>
    <cellStyle name="Note 21" xfId="23343" xr:uid="{2DCD42D8-7D39-44C1-880F-259F5C70C317}"/>
    <cellStyle name="Note 22" xfId="23344" xr:uid="{7982C1B5-DA27-43BF-B796-CF40D466E2DA}"/>
    <cellStyle name="Note 23" xfId="23345" xr:uid="{5B513871-D334-49B8-857D-761E526E59EC}"/>
    <cellStyle name="Note 24" xfId="23346" xr:uid="{F8CA72F8-B918-4F21-B060-A9CBA2AF2BA5}"/>
    <cellStyle name="Note 25" xfId="23347" xr:uid="{81483D94-92F1-4328-9E93-50E150D00FFB}"/>
    <cellStyle name="Note 26" xfId="23348" xr:uid="{8C8757D0-0266-4A34-8E6E-CE622197CC1B}"/>
    <cellStyle name="Note 27" xfId="23349" xr:uid="{3021C2AC-37E8-474B-B2CE-B59837BEBAB3}"/>
    <cellStyle name="Note 28" xfId="23350" xr:uid="{EE123C65-D7A3-4FA8-9526-5F72302D253B}"/>
    <cellStyle name="Note 29" xfId="23351" xr:uid="{321B3280-BD9D-48D3-9B7F-1E45A05143BA}"/>
    <cellStyle name="Note 3" xfId="23352" xr:uid="{1275C722-E7BE-403D-ACC5-DE9A32797779}"/>
    <cellStyle name="Note 3 10" xfId="23353" xr:uid="{A8FC6DEB-92BE-413A-A04E-1065EF934C54}"/>
    <cellStyle name="Note 3 11" xfId="23354" xr:uid="{D4B6B11E-F300-4892-A95F-E4ACD7C23CDE}"/>
    <cellStyle name="Note 3 2" xfId="23355" xr:uid="{0AF158E6-D67B-4EA0-87A0-4790DB2F5DF3}"/>
    <cellStyle name="Note 3 2 10" xfId="23356" xr:uid="{2A8796E5-956E-42C1-95C3-8FCC1214D4FE}"/>
    <cellStyle name="Note 3 2 2" xfId="23357" xr:uid="{748E47EC-B57B-4CA4-BF87-A04C13243D46}"/>
    <cellStyle name="Note 3 2 2 2" xfId="23358" xr:uid="{3C4E8F07-9BA6-4F33-A5D8-73BB2FD0A93F}"/>
    <cellStyle name="Note 3 2 2 2 2" xfId="23359" xr:uid="{FB6BE6B8-0846-40C4-956E-60A44E32BC8B}"/>
    <cellStyle name="Note 3 2 2 2 2 2" xfId="23360" xr:uid="{9057BD85-7BD2-4539-8C6A-F79889559169}"/>
    <cellStyle name="Note 3 2 2 2 2 2 2" xfId="23361" xr:uid="{26012AAE-C84D-431B-9069-4CE6A721EBD1}"/>
    <cellStyle name="Note 3 2 2 2 2 2 3" xfId="23362" xr:uid="{EB24781A-A36D-450A-BD00-C835267FC6C2}"/>
    <cellStyle name="Note 3 2 2 2 2 3" xfId="23363" xr:uid="{E40D399E-CC04-4FAE-B0E8-AF25694DE77D}"/>
    <cellStyle name="Note 3 2 2 2 2 3 2" xfId="23364" xr:uid="{3E537E4B-90B7-46A1-973A-342D52E30A2F}"/>
    <cellStyle name="Note 3 2 2 2 2 3 3" xfId="23365" xr:uid="{FEA6FF2A-1007-4D6A-BA37-882D5B2DE90B}"/>
    <cellStyle name="Note 3 2 2 2 2 4" xfId="23366" xr:uid="{43FC3D7F-5C0C-44E1-907F-7717EBECAFB6}"/>
    <cellStyle name="Note 3 2 2 2 2 5" xfId="23367" xr:uid="{8D8461DC-680E-48BB-9141-237CE11F12F0}"/>
    <cellStyle name="Note 3 2 2 2 3" xfId="23368" xr:uid="{8BC69A14-162E-4C3E-B224-04C718C3294C}"/>
    <cellStyle name="Note 3 2 2 2 3 2" xfId="23369" xr:uid="{AFF999BE-69A2-40CC-9109-C28CDCFCFD32}"/>
    <cellStyle name="Note 3 2 2 2 3 2 2" xfId="23370" xr:uid="{58F26EC1-B24C-4DB7-A480-6C26A4AE91E6}"/>
    <cellStyle name="Note 3 2 2 2 3 2 3" xfId="23371" xr:uid="{22AD9649-C04F-472D-854E-5BA115A00F31}"/>
    <cellStyle name="Note 3 2 2 2 3 3" xfId="23372" xr:uid="{9D543A62-EF7F-450E-9BA1-EA3BD55DF09A}"/>
    <cellStyle name="Note 3 2 2 2 3 3 2" xfId="23373" xr:uid="{29C73EB9-2B30-4010-9216-2755A8AC20FA}"/>
    <cellStyle name="Note 3 2 2 2 3 3 3" xfId="23374" xr:uid="{5D780B99-5DE6-4966-BE39-9E1FA68FDC1A}"/>
    <cellStyle name="Note 3 2 2 2 3 4" xfId="23375" xr:uid="{2D70715B-75D2-443A-9BEC-FB963CA4ACD7}"/>
    <cellStyle name="Note 3 2 2 2 3 5" xfId="23376" xr:uid="{6354755D-B0D1-46BA-BFEB-F018809D2722}"/>
    <cellStyle name="Note 3 2 2 2 4" xfId="23377" xr:uid="{A4D4B288-EB70-453D-8331-525D010F1529}"/>
    <cellStyle name="Note 3 2 2 2 4 2" xfId="23378" xr:uid="{9A4DCB9A-BCBD-43C8-B507-9C3680B36B85}"/>
    <cellStyle name="Note 3 2 2 2 4 3" xfId="23379" xr:uid="{E30208D4-4FDC-4844-A3C8-FAE5E497F820}"/>
    <cellStyle name="Note 3 2 2 2 5" xfId="23380" xr:uid="{D542C908-0483-4956-8184-6C3736F751E4}"/>
    <cellStyle name="Note 3 2 2 2 5 2" xfId="23381" xr:uid="{5011ADE9-E7E6-44D0-90DC-C0997894543A}"/>
    <cellStyle name="Note 3 2 2 2 5 3" xfId="23382" xr:uid="{02E6F315-AE5E-4624-A98A-6BACA0364485}"/>
    <cellStyle name="Note 3 2 2 2 6" xfId="23383" xr:uid="{43346549-2E86-4EAB-A5B6-8A4BF0655D7D}"/>
    <cellStyle name="Note 3 2 2 2 7" xfId="23384" xr:uid="{E8676022-C533-4F8D-9504-034677BA9A5A}"/>
    <cellStyle name="Note 3 2 2 3" xfId="23385" xr:uid="{E527BFF2-BDE5-4633-91A8-05E5B7246595}"/>
    <cellStyle name="Note 3 2 2 3 2" xfId="23386" xr:uid="{A2C871CB-57E6-4572-86FA-6CCCA46A4AC0}"/>
    <cellStyle name="Note 3 2 2 3 2 2" xfId="23387" xr:uid="{ECA20B09-13A9-45FD-84C3-ADF567EC111A}"/>
    <cellStyle name="Note 3 2 2 3 2 3" xfId="23388" xr:uid="{633C5B6E-AB2E-499D-ABDF-F33AA70E8AF3}"/>
    <cellStyle name="Note 3 2 2 3 3" xfId="23389" xr:uid="{033310F3-AB5C-4CF9-8584-BA251C102AF8}"/>
    <cellStyle name="Note 3 2 2 3 3 2" xfId="23390" xr:uid="{7B9ED09A-81F8-443B-9D27-6BBB6254BBDB}"/>
    <cellStyle name="Note 3 2 2 3 3 3" xfId="23391" xr:uid="{ADFB6F1C-D788-47F5-B902-49E577C4316A}"/>
    <cellStyle name="Note 3 2 2 3 4" xfId="23392" xr:uid="{866235C6-26FA-4619-95D8-83D3AB95B8E0}"/>
    <cellStyle name="Note 3 2 2 3 5" xfId="23393" xr:uid="{8EFB7FFA-7CE0-4133-BE27-8740D829EFC9}"/>
    <cellStyle name="Note 3 2 2 4" xfId="23394" xr:uid="{E81602F8-353F-4D6B-B259-F81E108CA798}"/>
    <cellStyle name="Note 3 2 2 4 2" xfId="23395" xr:uid="{AEB6F954-F775-4657-9049-CB5A9A15153C}"/>
    <cellStyle name="Note 3 2 2 4 2 2" xfId="23396" xr:uid="{6F0E118C-4426-4FAC-A084-5BBC8170A111}"/>
    <cellStyle name="Note 3 2 2 4 2 3" xfId="23397" xr:uid="{AE3522A7-96C8-42C3-9B05-D203D9FF2C8F}"/>
    <cellStyle name="Note 3 2 2 4 3" xfId="23398" xr:uid="{18E1F786-718D-4DEE-A50D-985CD4E80DFA}"/>
    <cellStyle name="Note 3 2 2 4 3 2" xfId="23399" xr:uid="{5F5437AA-A5CE-4DD9-A989-B9920F926441}"/>
    <cellStyle name="Note 3 2 2 4 3 3" xfId="23400" xr:uid="{4A88D1AF-E08B-4E21-BF90-78C6456CBE09}"/>
    <cellStyle name="Note 3 2 2 4 4" xfId="23401" xr:uid="{833455D4-79ED-46B1-8A36-1A01A4DC10C4}"/>
    <cellStyle name="Note 3 2 2 4 5" xfId="23402" xr:uid="{9D48ED30-8F87-4725-88FA-1275370A10B5}"/>
    <cellStyle name="Note 3 2 2 5" xfId="23403" xr:uid="{274A5FAF-BEFF-43F5-9E4B-167DFB9BFA98}"/>
    <cellStyle name="Note 3 2 2 5 2" xfId="23404" xr:uid="{DF214EB9-D576-4431-973C-F27EF012366B}"/>
    <cellStyle name="Note 3 2 2 5 3" xfId="23405" xr:uid="{B4CAD97F-9092-41D6-BCE1-810A2C348684}"/>
    <cellStyle name="Note 3 2 2 6" xfId="23406" xr:uid="{6FDC1CC0-CC5F-4A4D-8645-1F47CD9E4C6F}"/>
    <cellStyle name="Note 3 2 2 6 2" xfId="23407" xr:uid="{90E7D89D-B012-4EE8-A357-688C24716F44}"/>
    <cellStyle name="Note 3 2 2 6 3" xfId="23408" xr:uid="{5BC836CF-2D5C-4711-9CE2-CFDE00125158}"/>
    <cellStyle name="Note 3 2 2 7" xfId="23409" xr:uid="{1AEE4BC0-E185-4764-B730-C67E18761C46}"/>
    <cellStyle name="Note 3 2 2 8" xfId="23410" xr:uid="{CEFCB742-8B4D-4158-A498-E8DDAA222384}"/>
    <cellStyle name="Note 3 2 3" xfId="23411" xr:uid="{2F93A058-4BC3-4B23-A20F-836A3147E9FA}"/>
    <cellStyle name="Note 3 2 3 2" xfId="23412" xr:uid="{CC83A533-6A38-42E2-8C79-92EBBF09CEB2}"/>
    <cellStyle name="Note 3 2 3 2 2" xfId="23413" xr:uid="{3551E2C0-7142-469F-8FA9-37E0034B5EF1}"/>
    <cellStyle name="Note 3 2 3 2 2 2" xfId="23414" xr:uid="{DE159D5A-489A-4008-A2EA-720485261307}"/>
    <cellStyle name="Note 3 2 3 2 2 3" xfId="23415" xr:uid="{45B8390B-1C28-497F-B52A-09830F759BB8}"/>
    <cellStyle name="Note 3 2 3 2 3" xfId="23416" xr:uid="{294E8DF2-9384-43AE-AB94-2EF11E8D036F}"/>
    <cellStyle name="Note 3 2 3 2 3 2" xfId="23417" xr:uid="{6E1A6BE8-8ACF-4B51-A006-00CC08E467F5}"/>
    <cellStyle name="Note 3 2 3 2 3 3" xfId="23418" xr:uid="{B5D4147F-D1AA-4CA6-AD33-567E04779EC0}"/>
    <cellStyle name="Note 3 2 3 2 4" xfId="23419" xr:uid="{D3E5F8F8-46FF-4CFB-9C2D-1CFC41F2CD0D}"/>
    <cellStyle name="Note 3 2 3 2 5" xfId="23420" xr:uid="{4056F60F-D2F7-41F8-BDF3-6C14E73CC09C}"/>
    <cellStyle name="Note 3 2 3 3" xfId="23421" xr:uid="{389ECAE4-D2A0-404C-93D1-6A75DB21D9FB}"/>
    <cellStyle name="Note 3 2 3 3 2" xfId="23422" xr:uid="{F599EF33-7EE9-4CCA-8E54-66AB30589D4B}"/>
    <cellStyle name="Note 3 2 3 3 2 2" xfId="23423" xr:uid="{E195C12A-BA45-458F-9E16-70365B1148CC}"/>
    <cellStyle name="Note 3 2 3 3 2 3" xfId="23424" xr:uid="{87CDF4AD-39F6-40B0-80D4-1C7ED04A10FB}"/>
    <cellStyle name="Note 3 2 3 3 3" xfId="23425" xr:uid="{23C495F7-7970-4302-9658-31C60C693A33}"/>
    <cellStyle name="Note 3 2 3 3 3 2" xfId="23426" xr:uid="{35C4EF93-9943-496E-AD66-7E8BABEBEB6F}"/>
    <cellStyle name="Note 3 2 3 3 3 3" xfId="23427" xr:uid="{7A0ED468-AFCD-422E-B243-B1850422BE57}"/>
    <cellStyle name="Note 3 2 3 3 4" xfId="23428" xr:uid="{45F985C9-C014-4D36-93B7-38BFBE631D62}"/>
    <cellStyle name="Note 3 2 3 3 5" xfId="23429" xr:uid="{381D8FDF-5023-4DEB-AC97-259A3871AFF8}"/>
    <cellStyle name="Note 3 2 3 4" xfId="23430" xr:uid="{88467A08-28DD-4172-86F3-81F85898F0CD}"/>
    <cellStyle name="Note 3 2 3 4 2" xfId="23431" xr:uid="{2EAAEE80-B5FB-4EF0-9751-B634403CA498}"/>
    <cellStyle name="Note 3 2 3 4 3" xfId="23432" xr:uid="{6579842F-D5E1-4EDC-8DD3-D342355FC996}"/>
    <cellStyle name="Note 3 2 3 5" xfId="23433" xr:uid="{193ABC2C-CE7A-4A38-ABA3-6D529C42C456}"/>
    <cellStyle name="Note 3 2 3 5 2" xfId="23434" xr:uid="{D0215DDF-4F64-4CCA-AD24-8C0052416A3A}"/>
    <cellStyle name="Note 3 2 3 5 3" xfId="23435" xr:uid="{8063AE26-CF67-4005-B70F-C2189C12F55C}"/>
    <cellStyle name="Note 3 2 3 6" xfId="23436" xr:uid="{A8A99893-1D82-404F-AC1D-C0708640E960}"/>
    <cellStyle name="Note 3 2 3 7" xfId="23437" xr:uid="{C9F6F896-5EA9-4CA6-81BA-72FEEAF6AE17}"/>
    <cellStyle name="Note 3 2 4" xfId="23438" xr:uid="{500574F2-9002-4DA1-B136-C117A9C2ACE5}"/>
    <cellStyle name="Note 3 2 4 2" xfId="23439" xr:uid="{7E43FC50-D666-4596-A9F5-3B98292A3261}"/>
    <cellStyle name="Note 3 2 4 2 2" xfId="23440" xr:uid="{16BC34C9-C3BC-4CD0-A96B-A057AE4D7531}"/>
    <cellStyle name="Note 3 2 4 2 3" xfId="23441" xr:uid="{B90CED9E-0CE8-4BF9-8F4C-B5A2148873BC}"/>
    <cellStyle name="Note 3 2 4 3" xfId="23442" xr:uid="{A0E4E86D-81AF-4207-8032-A3FD4C84B95F}"/>
    <cellStyle name="Note 3 2 4 3 2" xfId="23443" xr:uid="{EC0AAB4A-CB68-4F15-9AB3-FCCB90E148F0}"/>
    <cellStyle name="Note 3 2 4 3 3" xfId="23444" xr:uid="{28F372E6-3EDB-4528-8513-5EE5B2502213}"/>
    <cellStyle name="Note 3 2 4 4" xfId="23445" xr:uid="{5CA48442-DE2A-4637-8A90-7577C2DAC9B1}"/>
    <cellStyle name="Note 3 2 4 5" xfId="23446" xr:uid="{7EDA371B-342A-4379-A389-2F2241F51FC8}"/>
    <cellStyle name="Note 3 2 5" xfId="23447" xr:uid="{8B56A7D2-D0F2-463E-85EE-5855C5D767A9}"/>
    <cellStyle name="Note 3 2 5 2" xfId="23448" xr:uid="{F2DFD638-3D3E-4A7F-B1A4-632FC601BF63}"/>
    <cellStyle name="Note 3 2 5 2 2" xfId="23449" xr:uid="{5F395257-2CB7-4142-87D6-F948674E6719}"/>
    <cellStyle name="Note 3 2 5 2 3" xfId="23450" xr:uid="{AD0217D4-017C-4D76-ABD5-FECF9BA60F72}"/>
    <cellStyle name="Note 3 2 5 3" xfId="23451" xr:uid="{31569BFB-2B1A-4954-B280-357CBC6BB888}"/>
    <cellStyle name="Note 3 2 5 3 2" xfId="23452" xr:uid="{898133AC-37E9-4225-80ED-90F04C453C46}"/>
    <cellStyle name="Note 3 2 5 3 3" xfId="23453" xr:uid="{21BA3CFD-22D7-4A4F-A911-71B8C1D3FEAB}"/>
    <cellStyle name="Note 3 2 5 4" xfId="23454" xr:uid="{4F3F838E-DFEE-45F9-BA7A-839A3A5D13E0}"/>
    <cellStyle name="Note 3 2 5 5" xfId="23455" xr:uid="{D93C2EF7-9C85-46EF-81FB-3897C72C1AA4}"/>
    <cellStyle name="Note 3 2 6" xfId="23456" xr:uid="{3D833E86-8C86-479C-94CB-A9DB370F1A0B}"/>
    <cellStyle name="Note 3 2 6 2" xfId="23457" xr:uid="{67ACA46A-9BE1-4600-864D-FC9D571BAC18}"/>
    <cellStyle name="Note 3 2 6 2 2" xfId="23458" xr:uid="{08338480-D4AE-49EC-989A-FEF966153EF5}"/>
    <cellStyle name="Note 3 2 6 2 3" xfId="23459" xr:uid="{23AA35EC-EF20-402E-B0B9-D1D57557965B}"/>
    <cellStyle name="Note 3 2 6 3" xfId="23460" xr:uid="{64CDBCAA-DCBA-45C6-8D41-F94DD48C4822}"/>
    <cellStyle name="Note 3 2 6 3 2" xfId="23461" xr:uid="{EC612DA4-DA0B-4446-9BE7-8D49CE986C32}"/>
    <cellStyle name="Note 3 2 6 3 3" xfId="23462" xr:uid="{87452A6F-613E-4CAB-9877-895F30341C36}"/>
    <cellStyle name="Note 3 2 6 4" xfId="23463" xr:uid="{089704E2-6503-4570-AD6C-7E505B607AAC}"/>
    <cellStyle name="Note 3 2 6 5" xfId="23464" xr:uid="{1F68F59B-2C32-4296-895A-1475F24725FE}"/>
    <cellStyle name="Note 3 2 7" xfId="23465" xr:uid="{D1C806D4-DDEF-4270-AC99-23AF8574A76B}"/>
    <cellStyle name="Note 3 2 7 2" xfId="23466" xr:uid="{9B7F04CF-E8DB-4620-BF4B-7EBEF484BCF5}"/>
    <cellStyle name="Note 3 2 7 3" xfId="23467" xr:uid="{E3548622-DAD4-4C79-B29B-E15A26D814E5}"/>
    <cellStyle name="Note 3 2 8" xfId="23468" xr:uid="{5386215D-7049-4059-9761-ECD1E6C360F6}"/>
    <cellStyle name="Note 3 2 8 2" xfId="23469" xr:uid="{21EB2185-1D89-4C93-877A-5740AC9FF8FC}"/>
    <cellStyle name="Note 3 2 8 3" xfId="23470" xr:uid="{467CAF28-04AD-4D6B-855E-C9AE8A46306C}"/>
    <cellStyle name="Note 3 2 9" xfId="23471" xr:uid="{316A1A8A-EDEA-4B6B-91DB-F47D64509475}"/>
    <cellStyle name="Note 3 3" xfId="23472" xr:uid="{C8077334-6BFA-4653-A70D-102AAD47D11B}"/>
    <cellStyle name="Note 3 3 2" xfId="23473" xr:uid="{50E1B6FA-A780-4711-B425-9306C9589FCB}"/>
    <cellStyle name="Note 3 3 2 2" xfId="23474" xr:uid="{1ADA7160-F9C3-4BB7-9AA3-EA4F53929E17}"/>
    <cellStyle name="Note 3 3 2 2 2" xfId="23475" xr:uid="{B6BA5123-4833-4679-9403-F40BEBF85CC4}"/>
    <cellStyle name="Note 3 3 2 2 2 2" xfId="23476" xr:uid="{0751325D-2B51-4E74-8145-41300B2161BD}"/>
    <cellStyle name="Note 3 3 2 2 2 3" xfId="23477" xr:uid="{92913B6B-8537-40F7-BBFE-2B08F3C13EAC}"/>
    <cellStyle name="Note 3 3 2 2 3" xfId="23478" xr:uid="{CC07B02B-9DB9-4961-8D2A-2D5F75A101F1}"/>
    <cellStyle name="Note 3 3 2 2 3 2" xfId="23479" xr:uid="{CB8CC1F6-55B9-44EC-8297-E158C6E53972}"/>
    <cellStyle name="Note 3 3 2 2 3 3" xfId="23480" xr:uid="{616547DE-95E7-4728-9E6D-918556C84FE2}"/>
    <cellStyle name="Note 3 3 2 2 4" xfId="23481" xr:uid="{05432472-5414-45ED-9B37-A930A01B8DAD}"/>
    <cellStyle name="Note 3 3 2 2 5" xfId="23482" xr:uid="{178948B5-3533-418C-BE3C-08085E2D02F1}"/>
    <cellStyle name="Note 3 3 2 3" xfId="23483" xr:uid="{A1405708-D387-4907-8039-B271662357F8}"/>
    <cellStyle name="Note 3 3 2 3 2" xfId="23484" xr:uid="{353ACB79-D511-4855-B9B1-2C11D82247DC}"/>
    <cellStyle name="Note 3 3 2 3 2 2" xfId="23485" xr:uid="{A7D9DAF9-6C2F-4E3F-80BC-8E38169B3C5F}"/>
    <cellStyle name="Note 3 3 2 3 2 3" xfId="23486" xr:uid="{2BE236FE-4750-4446-AE87-AC86B91B61CB}"/>
    <cellStyle name="Note 3 3 2 3 3" xfId="23487" xr:uid="{8351074C-35BE-43D2-A52A-B65A03EC616D}"/>
    <cellStyle name="Note 3 3 2 3 3 2" xfId="23488" xr:uid="{F243BBE0-072E-4631-9D05-913C6960D80A}"/>
    <cellStyle name="Note 3 3 2 3 3 3" xfId="23489" xr:uid="{D32282B1-7107-4318-BA14-E67C09D753E1}"/>
    <cellStyle name="Note 3 3 2 3 4" xfId="23490" xr:uid="{BB021A54-4B22-40D5-BBAE-50535F573352}"/>
    <cellStyle name="Note 3 3 2 3 5" xfId="23491" xr:uid="{CECED5A8-81F9-403B-877B-ADD73DBE6F11}"/>
    <cellStyle name="Note 3 3 2 4" xfId="23492" xr:uid="{7510F697-B78A-4239-9F69-BA02A5F9BDDB}"/>
    <cellStyle name="Note 3 3 2 4 2" xfId="23493" xr:uid="{5BEE8B21-2174-49A1-A98B-7C25518D6608}"/>
    <cellStyle name="Note 3 3 2 4 3" xfId="23494" xr:uid="{1C782833-FD44-4BC6-A141-1A7B8569704C}"/>
    <cellStyle name="Note 3 3 2 5" xfId="23495" xr:uid="{55FE0459-9EC5-44C9-8A07-8E2B60B710E7}"/>
    <cellStyle name="Note 3 3 2 5 2" xfId="23496" xr:uid="{C99E64D7-E20E-4322-9F55-EC193B66B2C1}"/>
    <cellStyle name="Note 3 3 2 5 3" xfId="23497" xr:uid="{132A03BA-429D-4117-83CC-799F4697DB45}"/>
    <cellStyle name="Note 3 3 2 6" xfId="23498" xr:uid="{D5BAA789-9EC6-4263-8006-29EF424DB3A8}"/>
    <cellStyle name="Note 3 3 2 7" xfId="23499" xr:uid="{E2B7FC04-5336-4287-8C37-DEEBE8BA7731}"/>
    <cellStyle name="Note 3 3 3" xfId="23500" xr:uid="{86E384F7-3320-46F5-9F43-6325375FC572}"/>
    <cellStyle name="Note 3 3 3 2" xfId="23501" xr:uid="{9001A584-C48E-4A9D-ACB7-B717DA91FC87}"/>
    <cellStyle name="Note 3 3 3 2 2" xfId="23502" xr:uid="{B4288708-97C2-4BE9-B117-01B45FCC7B72}"/>
    <cellStyle name="Note 3 3 3 2 3" xfId="23503" xr:uid="{167F68CB-914E-433A-9E82-6FEE8A6A000B}"/>
    <cellStyle name="Note 3 3 3 3" xfId="23504" xr:uid="{5F8C8456-20F8-42B9-BADD-4526D7D455C9}"/>
    <cellStyle name="Note 3 3 3 3 2" xfId="23505" xr:uid="{6A806763-6E51-403A-9418-1FC8D5638361}"/>
    <cellStyle name="Note 3 3 3 3 3" xfId="23506" xr:uid="{9EFA7E95-C4BE-4146-B507-CD834B2344F9}"/>
    <cellStyle name="Note 3 3 3 4" xfId="23507" xr:uid="{9B308B7E-4CCD-4891-94C6-06F75649E412}"/>
    <cellStyle name="Note 3 3 3 5" xfId="23508" xr:uid="{00540E8B-9AD0-40D5-AB5D-254E5C7335D4}"/>
    <cellStyle name="Note 3 3 4" xfId="23509" xr:uid="{657A92B4-D0FC-4CB0-9A85-FA1156033491}"/>
    <cellStyle name="Note 3 3 4 2" xfId="23510" xr:uid="{7847D7CF-72B7-4CA1-8E2E-4FC188F205BA}"/>
    <cellStyle name="Note 3 3 4 2 2" xfId="23511" xr:uid="{AEB74573-A459-4BF0-8E21-CE14B484A6AF}"/>
    <cellStyle name="Note 3 3 4 2 3" xfId="23512" xr:uid="{55701ECB-5405-4533-856C-19CA62A921AC}"/>
    <cellStyle name="Note 3 3 4 3" xfId="23513" xr:uid="{5C74A599-03E2-451E-8CFE-0C11F591942E}"/>
    <cellStyle name="Note 3 3 4 3 2" xfId="23514" xr:uid="{BAEABC73-1039-4A0E-99A5-7CD34975FDCC}"/>
    <cellStyle name="Note 3 3 4 3 3" xfId="23515" xr:uid="{615EE1BA-3188-4F03-8D95-C5633AAA5B62}"/>
    <cellStyle name="Note 3 3 4 4" xfId="23516" xr:uid="{870BDC1D-7911-4276-B41C-443ADB98DC63}"/>
    <cellStyle name="Note 3 3 4 5" xfId="23517" xr:uid="{F4AFA2B2-97A7-49B0-9E3F-C0BA03B359E5}"/>
    <cellStyle name="Note 3 3 5" xfId="23518" xr:uid="{EC070E7C-D4F0-4242-9180-4E5501F30611}"/>
    <cellStyle name="Note 3 3 5 2" xfId="23519" xr:uid="{8FBC9624-EA51-4A01-9D11-1DFD7BAEF56B}"/>
    <cellStyle name="Note 3 3 5 3" xfId="23520" xr:uid="{3AC294F4-E234-4703-9258-84B66DDF5331}"/>
    <cellStyle name="Note 3 3 6" xfId="23521" xr:uid="{82209E1E-65AD-44FD-B28A-66DC063FA07B}"/>
    <cellStyle name="Note 3 3 6 2" xfId="23522" xr:uid="{54918A0D-51AB-4C23-9CF5-4C41EB04076A}"/>
    <cellStyle name="Note 3 3 6 3" xfId="23523" xr:uid="{6C35F758-C173-4C3A-9307-4DD45BEA3555}"/>
    <cellStyle name="Note 3 3 7" xfId="23524" xr:uid="{4DF76AB9-5DED-4134-858F-D5118D7BD1AF}"/>
    <cellStyle name="Note 3 3 8" xfId="23525" xr:uid="{F8BFEBF7-171C-4ED9-95ED-6509E5AD4152}"/>
    <cellStyle name="Note 3 4" xfId="23526" xr:uid="{EDDB1B63-E534-4256-9D4E-AA768DF54F31}"/>
    <cellStyle name="Note 3 4 2" xfId="23527" xr:uid="{39C527D5-778F-4E57-B4E0-CF2313DC1155}"/>
    <cellStyle name="Note 3 4 2 2" xfId="23528" xr:uid="{4070A3A4-E022-4449-B856-365F3A555876}"/>
    <cellStyle name="Note 3 4 2 2 2" xfId="23529" xr:uid="{3262FAB8-F1C8-4AC5-B659-6FCF64928C2A}"/>
    <cellStyle name="Note 3 4 2 2 3" xfId="23530" xr:uid="{2DAC12AB-E495-44B6-8B9D-710A1692434A}"/>
    <cellStyle name="Note 3 4 2 3" xfId="23531" xr:uid="{0EAC5838-A135-4DCB-8376-55FC002B734F}"/>
    <cellStyle name="Note 3 4 2 3 2" xfId="23532" xr:uid="{575074FD-51B5-472A-A0F0-C06C1A14AACC}"/>
    <cellStyle name="Note 3 4 2 3 3" xfId="23533" xr:uid="{2CA1FC70-F45F-45B4-ACB3-A5DDC536BF58}"/>
    <cellStyle name="Note 3 4 2 4" xfId="23534" xr:uid="{AF40D9A7-A8CA-401F-A04A-70EB4E646C1E}"/>
    <cellStyle name="Note 3 4 2 5" xfId="23535" xr:uid="{A5AC840A-A391-4CFA-B080-0B1AD42B9FED}"/>
    <cellStyle name="Note 3 4 3" xfId="23536" xr:uid="{DAED2ED8-EDAC-4FC0-8C03-211B0B6E82E0}"/>
    <cellStyle name="Note 3 4 3 2" xfId="23537" xr:uid="{B7658266-3623-41C8-A83B-CA9A89884B79}"/>
    <cellStyle name="Note 3 4 3 2 2" xfId="23538" xr:uid="{FDBC035C-751A-43D7-8786-6EEA0B9468CB}"/>
    <cellStyle name="Note 3 4 3 2 3" xfId="23539" xr:uid="{20CD2042-EB80-4692-ADA6-7C635866EEEB}"/>
    <cellStyle name="Note 3 4 3 3" xfId="23540" xr:uid="{EE76BE32-E3FF-4055-9DE5-926110584D8F}"/>
    <cellStyle name="Note 3 4 3 3 2" xfId="23541" xr:uid="{9D3D5B4E-A215-46F7-94D3-9472E1B53EBE}"/>
    <cellStyle name="Note 3 4 3 3 3" xfId="23542" xr:uid="{75A32278-0FE0-4744-BEFF-5E84EBB747C3}"/>
    <cellStyle name="Note 3 4 3 4" xfId="23543" xr:uid="{46D42A0E-9780-4B8D-A6B8-20D44788A123}"/>
    <cellStyle name="Note 3 4 3 5" xfId="23544" xr:uid="{E95B6F7B-B2ED-4AA6-9138-D6A3505F0476}"/>
    <cellStyle name="Note 3 4 4" xfId="23545" xr:uid="{09AA6505-9328-46E1-9AC0-8437EDDBCF18}"/>
    <cellStyle name="Note 3 4 4 2" xfId="23546" xr:uid="{F614C702-D468-4FE9-806A-E1A6C55816B7}"/>
    <cellStyle name="Note 3 4 4 3" xfId="23547" xr:uid="{21C972A8-3020-4308-8262-0EAB92D9AB9B}"/>
    <cellStyle name="Note 3 4 5" xfId="23548" xr:uid="{931FAD3B-2AB1-4410-9553-624BDB036B75}"/>
    <cellStyle name="Note 3 4 5 2" xfId="23549" xr:uid="{F5BE8483-08B0-4F28-A559-F856B0B824B4}"/>
    <cellStyle name="Note 3 4 5 3" xfId="23550" xr:uid="{227841A3-132D-4974-B017-44C8B5391557}"/>
    <cellStyle name="Note 3 4 6" xfId="23551" xr:uid="{0DD9DFB3-3E4F-4C78-BC78-72A4D9558A8F}"/>
    <cellStyle name="Note 3 4 7" xfId="23552" xr:uid="{35E2C010-2F76-4737-8282-192A2469B95C}"/>
    <cellStyle name="Note 3 5" xfId="23553" xr:uid="{67D6E179-D053-44A4-BE1A-16B065B575F1}"/>
    <cellStyle name="Note 3 5 2" xfId="23554" xr:uid="{9BC95D7D-FBB7-4617-9477-635FF3D3A0CF}"/>
    <cellStyle name="Note 3 5 2 2" xfId="23555" xr:uid="{39E13A57-256D-40C0-A9A6-84AC31CD16CD}"/>
    <cellStyle name="Note 3 5 2 3" xfId="23556" xr:uid="{B8BAB843-4FBA-4C53-AB65-6C18C9A3FE03}"/>
    <cellStyle name="Note 3 5 2 4" xfId="23557" xr:uid="{B9830A8D-F914-4774-9221-4098C744EFC5}"/>
    <cellStyle name="Note 3 5 3" xfId="23558" xr:uid="{7502E360-2B0F-4DAA-BA39-14240956129A}"/>
    <cellStyle name="Note 3 5 3 2" xfId="23559" xr:uid="{5C57140E-6D97-4440-AC2B-5734A5DD80AD}"/>
    <cellStyle name="Note 3 5 3 3" xfId="23560" xr:uid="{B224E97F-DBF6-4FE1-8875-A073552780B1}"/>
    <cellStyle name="Note 3 5 3 4" xfId="23561" xr:uid="{BBC4BCC5-E785-4396-B1FA-8B55C2E1BC2C}"/>
    <cellStyle name="Note 3 5 4" xfId="23562" xr:uid="{F13A8057-C848-49A1-8472-F04DD3953302}"/>
    <cellStyle name="Note 3 5 5" xfId="23563" xr:uid="{2D7210A5-2CAC-458B-BB7D-959CA5862220}"/>
    <cellStyle name="Note 3 6" xfId="23564" xr:uid="{D268A1FC-3E40-4422-9CEA-C1E30D6E9FCC}"/>
    <cellStyle name="Note 3 6 2" xfId="23565" xr:uid="{CB3A23C3-BEC3-42A8-95CD-60F4C2A851BB}"/>
    <cellStyle name="Note 3 6 2 2" xfId="23566" xr:uid="{C9083678-1E38-4107-8568-139B47B2675B}"/>
    <cellStyle name="Note 3 6 2 3" xfId="23567" xr:uid="{67BB761C-207D-4ABE-AC63-50C21B578758}"/>
    <cellStyle name="Note 3 6 3" xfId="23568" xr:uid="{732AAD6B-19B6-4DA1-A840-05C4B9BDE1DB}"/>
    <cellStyle name="Note 3 6 3 2" xfId="23569" xr:uid="{88714DEF-6972-437E-986C-80C808CF7DB0}"/>
    <cellStyle name="Note 3 6 3 3" xfId="23570" xr:uid="{E4680948-8761-4EF8-B46C-64B82C90FFE3}"/>
    <cellStyle name="Note 3 6 4" xfId="23571" xr:uid="{3A2284CB-943A-405C-96BF-EC7F91B1FAB1}"/>
    <cellStyle name="Note 3 6 5" xfId="23572" xr:uid="{D0E81B7D-736B-42C0-9D15-4AEC58CF6BB9}"/>
    <cellStyle name="Note 3 7" xfId="23573" xr:uid="{465D45EF-C9B7-41E3-8E3A-F4C5DEE6806E}"/>
    <cellStyle name="Note 3 7 2" xfId="23574" xr:uid="{4826D236-4C9D-4D60-9E3A-EDF0E7516061}"/>
    <cellStyle name="Note 3 7 2 2" xfId="23575" xr:uid="{52BE103A-7D79-4075-9601-52DCD069A3EC}"/>
    <cellStyle name="Note 3 7 2 3" xfId="23576" xr:uid="{68AF01DC-3EFC-400E-8572-6D88D7DA6118}"/>
    <cellStyle name="Note 3 7 3" xfId="23577" xr:uid="{EE69C254-2F79-4103-8A42-0F58F5AC01EB}"/>
    <cellStyle name="Note 3 7 3 2" xfId="23578" xr:uid="{60A938BC-CBBD-4059-BDB7-52448E9EEDE5}"/>
    <cellStyle name="Note 3 7 3 3" xfId="23579" xr:uid="{0839AECB-ACAF-4CEE-9130-F0BF035679C8}"/>
    <cellStyle name="Note 3 7 4" xfId="23580" xr:uid="{E9102F31-4A46-4072-8CDC-1513E02354E3}"/>
    <cellStyle name="Note 3 7 5" xfId="23581" xr:uid="{9E6F7590-BE9E-4966-8824-2ABC84A6039B}"/>
    <cellStyle name="Note 3 8" xfId="23582" xr:uid="{A3F84530-C4A4-4537-AEE4-377C11031DB7}"/>
    <cellStyle name="Note 3 8 2" xfId="23583" xr:uid="{3754F824-1AB1-4080-8051-68137A17676B}"/>
    <cellStyle name="Note 3 8 3" xfId="23584" xr:uid="{8E6A92BB-B452-48B5-BC42-555884981DD2}"/>
    <cellStyle name="Note 3 9" xfId="23585" xr:uid="{EB0195F4-760E-4585-ACD1-84BB10298C7B}"/>
    <cellStyle name="Note 3 9 2" xfId="23586" xr:uid="{C98B3AE2-018E-4586-999E-801913A9D266}"/>
    <cellStyle name="Note 3 9 3" xfId="23587" xr:uid="{7B06A65A-A9A8-48CB-961C-87CE486FB9D8}"/>
    <cellStyle name="Note 30" xfId="23588" xr:uid="{0D2FE00F-F040-4702-B8B9-B7C442C4A746}"/>
    <cellStyle name="Note 31" xfId="23589" xr:uid="{E484BDDB-B760-40C3-B978-B20C4FD458D5}"/>
    <cellStyle name="Note 32" xfId="23590" xr:uid="{FAFEC8C2-68D2-460D-BDBF-DA70C3DF6131}"/>
    <cellStyle name="Note 33" xfId="23591" xr:uid="{C0EA0A3A-A0EB-4448-BA2E-8113D43AE316}"/>
    <cellStyle name="Note 34" xfId="23592" xr:uid="{6E85F0D1-3DBF-4716-9833-39D3D2105BA6}"/>
    <cellStyle name="Note 35" xfId="23593" xr:uid="{735493DB-6BEF-4D4A-9166-DDF8D67666F7}"/>
    <cellStyle name="Note 36" xfId="23594" xr:uid="{1FA7A72E-5719-49E6-A992-14021FCFC23F}"/>
    <cellStyle name="Note 4" xfId="23595" xr:uid="{F612DB6F-291A-46F4-B000-C5E0579763A9}"/>
    <cellStyle name="Note 4 10" xfId="23596" xr:uid="{D43E2548-CAA2-4E3B-A6E1-4DD37924B26F}"/>
    <cellStyle name="Note 4 11" xfId="23597" xr:uid="{6E677439-7960-4778-98AD-255D09A6C8A5}"/>
    <cellStyle name="Note 4 12" xfId="23598" xr:uid="{2672967E-C24F-4DC9-A654-8D465E5E2F8D}"/>
    <cellStyle name="Note 4 13" xfId="23599" xr:uid="{1ED533C5-9F4C-451B-B168-74C7C97B4A00}"/>
    <cellStyle name="Note 4 2" xfId="23600" xr:uid="{9C055B66-0DE2-48DE-A4D0-D44937D0DD60}"/>
    <cellStyle name="Note 4 2 2" xfId="23601" xr:uid="{4E23FA8A-A2CF-456D-9B32-E7456AE480FD}"/>
    <cellStyle name="Note 4 2 2 2" xfId="23602" xr:uid="{7B92C38B-997E-4B07-A60A-41802765D617}"/>
    <cellStyle name="Note 4 2 2 2 2" xfId="23603" xr:uid="{E9565525-45FF-4B2D-8447-5429EF1DD6AD}"/>
    <cellStyle name="Note 4 2 2 2 2 2" xfId="23604" xr:uid="{B9D06A6C-2E8C-41B1-AFFE-0B532B28E82F}"/>
    <cellStyle name="Note 4 2 2 2 2 2 2" xfId="23605" xr:uid="{CC6B0B04-EC92-4A55-A3BA-04FBAFD0BEE7}"/>
    <cellStyle name="Note 4 2 2 2 2 2 2 2" xfId="23606" xr:uid="{5646E042-8849-4606-A7EF-50192AC6CC06}"/>
    <cellStyle name="Note 4 2 2 2 2 2 3" xfId="23607" xr:uid="{7A67F3ED-7580-4A75-8845-9713A5EA25AF}"/>
    <cellStyle name="Note 4 2 2 2 2 3" xfId="23608" xr:uid="{9DBBFCA0-3E5C-423C-B57D-5CC414BDF240}"/>
    <cellStyle name="Note 4 2 2 2 2 3 2" xfId="23609" xr:uid="{75BAA2B7-3D9C-40C4-B690-AD7451F0BAD9}"/>
    <cellStyle name="Note 4 2 2 2 2 4" xfId="23610" xr:uid="{364C2EFC-9B36-435B-A062-DFBD8A97AD35}"/>
    <cellStyle name="Note 4 2 2 2 3" xfId="23611" xr:uid="{1DC67747-A289-4830-89C9-3ABD36FEA70E}"/>
    <cellStyle name="Note 4 2 2 2 3 2" xfId="23612" xr:uid="{37FE76A6-5B30-4E96-95AD-F5A9704D699C}"/>
    <cellStyle name="Note 4 2 2 2 3 2 2" xfId="23613" xr:uid="{55BDD873-039D-4BA6-BD38-FCFBB7ACB663}"/>
    <cellStyle name="Note 4 2 2 2 3 3" xfId="23614" xr:uid="{AAFBFB12-75EC-4D57-8170-95CBA58FCEF7}"/>
    <cellStyle name="Note 4 2 2 2 4" xfId="23615" xr:uid="{B8E85C7B-A387-47F4-BAB2-4CBA0C800014}"/>
    <cellStyle name="Note 4 2 2 2 4 2" xfId="23616" xr:uid="{70404E68-12DF-4B5F-936C-9608798B7E0A}"/>
    <cellStyle name="Note 4 2 2 2 5" xfId="23617" xr:uid="{D9AF97A3-AC81-4EB9-90FF-04F327308895}"/>
    <cellStyle name="Note 4 2 2 3" xfId="23618" xr:uid="{B89AAC12-127F-4D1A-B61C-4470EC4C82B3}"/>
    <cellStyle name="Note 4 2 2 3 2" xfId="23619" xr:uid="{69EEAB0C-43E5-4561-BD45-E49551671335}"/>
    <cellStyle name="Note 4 2 2 3 2 2" xfId="23620" xr:uid="{032E46EF-4034-45B8-A3D5-5386BBFA1B84}"/>
    <cellStyle name="Note 4 2 2 3 2 2 2" xfId="23621" xr:uid="{20CA156E-48D7-43A2-A1C1-7FB3B2E3EB12}"/>
    <cellStyle name="Note 4 2 2 3 2 3" xfId="23622" xr:uid="{0DD4DDFC-D0F7-4BA1-92DA-65A19A203BFE}"/>
    <cellStyle name="Note 4 2 2 3 3" xfId="23623" xr:uid="{ED787E04-405D-4C15-A17F-43B087462E7D}"/>
    <cellStyle name="Note 4 2 2 3 3 2" xfId="23624" xr:uid="{A88A5832-9560-48A1-911A-337414AFADBB}"/>
    <cellStyle name="Note 4 2 2 3 4" xfId="23625" xr:uid="{C0BDA865-B088-4DC8-910F-E4D7AAA2C4A6}"/>
    <cellStyle name="Note 4 2 2 4" xfId="23626" xr:uid="{D95AC71C-7109-4FD4-993C-7499275425AB}"/>
    <cellStyle name="Note 4 2 2 4 2" xfId="23627" xr:uid="{EAF982EE-28B0-4431-81EA-D9C67238EA0D}"/>
    <cellStyle name="Note 4 2 2 4 2 2" xfId="23628" xr:uid="{6135D21B-A09D-4AED-8365-88DB19EFEB01}"/>
    <cellStyle name="Note 4 2 2 4 3" xfId="23629" xr:uid="{C8972EC6-4C2B-4BA4-881A-E83C6DC54849}"/>
    <cellStyle name="Note 4 2 2 5" xfId="23630" xr:uid="{2ACBEE12-D885-43CE-998F-AC2211E260AE}"/>
    <cellStyle name="Note 4 2 2 5 2" xfId="23631" xr:uid="{5BD4666C-09BE-45C2-8200-217E89E20805}"/>
    <cellStyle name="Note 4 2 2 6" xfId="23632" xr:uid="{00204DC6-322C-401E-B128-E5AB5770E1C6}"/>
    <cellStyle name="Note 4 2 2 7" xfId="23633" xr:uid="{93AE12EE-2E08-4E40-B059-CAE25AB0CC51}"/>
    <cellStyle name="Note 4 2 2 8" xfId="23634" xr:uid="{6D96773C-B6B2-41BF-90A1-765265A33B88}"/>
    <cellStyle name="Note 4 2 2 9" xfId="23635" xr:uid="{098196D4-0745-434F-82E2-CD2A2268243C}"/>
    <cellStyle name="Note 4 2 3" xfId="23636" xr:uid="{11C1CB24-9D08-4242-B2D1-CB6DCCBC22EE}"/>
    <cellStyle name="Note 4 2 3 2" xfId="23637" xr:uid="{767CFF87-67F1-4B81-890F-26E5237B9710}"/>
    <cellStyle name="Note 4 2 3 2 2" xfId="23638" xr:uid="{333FC74E-F06F-4868-8FD4-6726F8BF3B97}"/>
    <cellStyle name="Note 4 2 3 2 2 2" xfId="23639" xr:uid="{4D24795E-95C3-461A-8149-40AA4CC7C583}"/>
    <cellStyle name="Note 4 2 3 2 2 2 2" xfId="23640" xr:uid="{E1792A0F-3A70-41BF-B0EE-DCEDA86752C1}"/>
    <cellStyle name="Note 4 2 3 2 2 3" xfId="23641" xr:uid="{0FDF2726-B298-40BC-A559-EA93DF103703}"/>
    <cellStyle name="Note 4 2 3 2 3" xfId="23642" xr:uid="{1CFD82FC-C882-470D-9D3D-85CCEC3008BD}"/>
    <cellStyle name="Note 4 2 3 2 3 2" xfId="23643" xr:uid="{F3E994F2-0F29-49A1-A5DF-193E3B6B4E7C}"/>
    <cellStyle name="Note 4 2 3 2 4" xfId="23644" xr:uid="{081F5D21-3ED0-40A4-853E-10A045B3C842}"/>
    <cellStyle name="Note 4 2 3 3" xfId="23645" xr:uid="{FA7E5442-4CA9-412A-8D12-660CB723B995}"/>
    <cellStyle name="Note 4 2 3 3 2" xfId="23646" xr:uid="{2724AD5F-D64B-4FF5-BBF6-74B4DD8D0CFE}"/>
    <cellStyle name="Note 4 2 3 3 2 2" xfId="23647" xr:uid="{A9FE2216-FDE5-487F-8CEF-9FA46620D9DF}"/>
    <cellStyle name="Note 4 2 3 3 3" xfId="23648" xr:uid="{1022422A-81E6-49B0-BBEE-C86225CF9156}"/>
    <cellStyle name="Note 4 2 3 4" xfId="23649" xr:uid="{A35F534C-8EE8-4806-B73E-10773BFF3D62}"/>
    <cellStyle name="Note 4 2 3 4 2" xfId="23650" xr:uid="{74418EFB-1274-49A2-9CE8-8D147E7F37C6}"/>
    <cellStyle name="Note 4 2 3 5" xfId="23651" xr:uid="{699A56BE-F154-4766-A4D1-D6ECCD8E6A86}"/>
    <cellStyle name="Note 4 2 3 6" xfId="23652" xr:uid="{B0265558-5DAC-4B41-8889-758C6D7A63F4}"/>
    <cellStyle name="Note 4 2 3 7" xfId="23653" xr:uid="{FFDC3831-DB0C-4F78-AF36-008EEC5159A5}"/>
    <cellStyle name="Note 4 2 3 8" xfId="23654" xr:uid="{1E8142C6-D699-4622-8498-EF1552A7D383}"/>
    <cellStyle name="Note 4 2 4" xfId="23655" xr:uid="{D4791343-EA59-4E03-B593-3F85B6D80B52}"/>
    <cellStyle name="Note 4 2 4 2" xfId="23656" xr:uid="{0E6B429B-36B5-46B2-A72D-E6A0FC68236A}"/>
    <cellStyle name="Note 4 2 4 2 2" xfId="23657" xr:uid="{7867A4E1-AA10-4E29-A484-4CA35354CC38}"/>
    <cellStyle name="Note 4 2 4 2 2 2" xfId="23658" xr:uid="{4E2D36F2-310F-4461-97BE-5C6C35FC6818}"/>
    <cellStyle name="Note 4 2 4 2 3" xfId="23659" xr:uid="{6AF32CAD-BFD8-4151-BBB3-58757D83AA69}"/>
    <cellStyle name="Note 4 2 4 3" xfId="23660" xr:uid="{D8B31619-99AC-41B7-87C3-75FA444144EB}"/>
    <cellStyle name="Note 4 2 4 3 2" xfId="23661" xr:uid="{04DBEAC4-4464-4BAB-9E20-772B046D1037}"/>
    <cellStyle name="Note 4 2 4 4" xfId="23662" xr:uid="{883B84CD-F9CD-4DE8-B52D-D3C3962F8D93}"/>
    <cellStyle name="Note 4 2 5" xfId="23663" xr:uid="{7AC8D4DD-5F8F-4371-BD8F-21AEF9E1D0BA}"/>
    <cellStyle name="Note 4 2 5 2" xfId="23664" xr:uid="{73D146E8-FC49-4258-AD5D-912431209004}"/>
    <cellStyle name="Note 4 2 5 2 2" xfId="23665" xr:uid="{70BB369E-08E8-476E-A8C0-800486394F80}"/>
    <cellStyle name="Note 4 2 5 3" xfId="23666" xr:uid="{272A5788-B9A2-4D1D-B8C4-C537BC9409D3}"/>
    <cellStyle name="Note 4 2 6" xfId="23667" xr:uid="{A6596A4D-382B-41D4-8AAD-39439B14BDF5}"/>
    <cellStyle name="Note 4 2 6 2" xfId="23668" xr:uid="{BD608FD1-70E2-43BB-BB52-667F744D7447}"/>
    <cellStyle name="Note 4 2 7" xfId="23669" xr:uid="{8BD97929-0AB4-45E1-AB1E-C721BCAAEAEE}"/>
    <cellStyle name="Note 4 2 8" xfId="23670" xr:uid="{641D3E6F-888A-408A-854B-63F0E8281E06}"/>
    <cellStyle name="Note 4 2 9" xfId="23671" xr:uid="{E7AC037F-B7AF-4F9B-ADA8-E6B6C1BAB1AE}"/>
    <cellStyle name="Note 4 3" xfId="23672" xr:uid="{0036C8D9-EAA5-423C-A717-B1025395CD4E}"/>
    <cellStyle name="Note 4 3 2" xfId="23673" xr:uid="{807D45B6-15C2-42CC-97FD-2B71D9167C56}"/>
    <cellStyle name="Note 4 3 2 2" xfId="23674" xr:uid="{12C18ABD-DF32-476E-A475-9EC82B1E6BDA}"/>
    <cellStyle name="Note 4 3 2 2 2" xfId="23675" xr:uid="{8A64649B-9F18-4842-9A6E-7D614BCD3CFE}"/>
    <cellStyle name="Note 4 3 2 2 2 2" xfId="23676" xr:uid="{A2F34A2B-DE80-49C8-AC3A-8F1955E48EE4}"/>
    <cellStyle name="Note 4 3 2 2 2 2 2" xfId="23677" xr:uid="{AA56793C-1A31-4058-81B5-BBBE7FD13C27}"/>
    <cellStyle name="Note 4 3 2 2 2 3" xfId="23678" xr:uid="{284BE3F4-97C5-46E5-9C49-6534C6BAD8BB}"/>
    <cellStyle name="Note 4 3 2 2 3" xfId="23679" xr:uid="{C5CBFCFE-7A90-406F-9E2D-7DEDF604D6DE}"/>
    <cellStyle name="Note 4 3 2 2 3 2" xfId="23680" xr:uid="{4A4B414F-1838-4335-9F1A-E20644C9789F}"/>
    <cellStyle name="Note 4 3 2 2 4" xfId="23681" xr:uid="{A7CE228D-DB87-40FA-B253-B9CB6F31833B}"/>
    <cellStyle name="Note 4 3 2 3" xfId="23682" xr:uid="{502E0BF5-6F65-4C8A-9705-D38614080CF8}"/>
    <cellStyle name="Note 4 3 2 3 2" xfId="23683" xr:uid="{F59E5E05-6BEA-4BEB-B058-C6FC84894F54}"/>
    <cellStyle name="Note 4 3 2 3 2 2" xfId="23684" xr:uid="{1ADEF9C9-3C53-489B-883B-3D9D27807A9B}"/>
    <cellStyle name="Note 4 3 2 3 3" xfId="23685" xr:uid="{D2F5E72D-237D-4105-975C-9CEABE362B37}"/>
    <cellStyle name="Note 4 3 2 4" xfId="23686" xr:uid="{ECED2879-4BB7-46F3-9761-ABEFC7629E34}"/>
    <cellStyle name="Note 4 3 2 4 2" xfId="23687" xr:uid="{7C90A300-A667-4B09-B9CD-7320F00D3E94}"/>
    <cellStyle name="Note 4 3 2 5" xfId="23688" xr:uid="{EA000FB4-2D29-4246-9898-2E3FDA7CB1B5}"/>
    <cellStyle name="Note 4 3 2 6" xfId="23689" xr:uid="{2BE5B18A-60BD-497A-A5FC-D72ACCFA6AAC}"/>
    <cellStyle name="Note 4 3 2 7" xfId="23690" xr:uid="{86F21FC1-3902-48AC-A941-C3F760DCA9F2}"/>
    <cellStyle name="Note 4 3 2 8" xfId="23691" xr:uid="{983202D6-F891-4C59-8E01-67FFA8303188}"/>
    <cellStyle name="Note 4 3 3" xfId="23692" xr:uid="{EBCB168A-4559-49A5-84CE-4FF674CB9AF4}"/>
    <cellStyle name="Note 4 3 3 2" xfId="23693" xr:uid="{F68E17A0-E6A0-49B3-82C0-6799DC364257}"/>
    <cellStyle name="Note 4 3 3 2 2" xfId="23694" xr:uid="{24FF0004-33B4-4C38-9C37-C58739050788}"/>
    <cellStyle name="Note 4 3 3 2 2 2" xfId="23695" xr:uid="{2EEFAB52-243B-4AB7-B3C4-5E5FECCFD972}"/>
    <cellStyle name="Note 4 3 3 2 3" xfId="23696" xr:uid="{FCA10BB4-3FD9-4FBE-8326-32A20DD42528}"/>
    <cellStyle name="Note 4 3 3 3" xfId="23697" xr:uid="{C174751F-A791-4694-976E-2579CC35A5B8}"/>
    <cellStyle name="Note 4 3 3 3 2" xfId="23698" xr:uid="{E9C3A0CF-1C4C-4C0B-8678-F69B521B7D4F}"/>
    <cellStyle name="Note 4 3 3 4" xfId="23699" xr:uid="{286BA52C-326D-4FCD-845B-49FA84BF682C}"/>
    <cellStyle name="Note 4 3 3 5" xfId="23700" xr:uid="{B98E9D76-37D8-4AED-B41D-9868FFE593A9}"/>
    <cellStyle name="Note 4 3 3 6" xfId="23701" xr:uid="{32FB90CD-0B32-4BBB-B87E-B00B2DA356A2}"/>
    <cellStyle name="Note 4 3 3 7" xfId="23702" xr:uid="{25C830C7-6845-41AB-9C01-AD58D6BDF695}"/>
    <cellStyle name="Note 4 3 4" xfId="23703" xr:uid="{23982C1D-17D0-4898-9110-78BB361F7770}"/>
    <cellStyle name="Note 4 3 4 2" xfId="23704" xr:uid="{D30A921C-8EA4-411C-B347-CA189ED9565D}"/>
    <cellStyle name="Note 4 3 4 2 2" xfId="23705" xr:uid="{EE240A2F-1C03-4CE1-AA9B-77C99D5253C4}"/>
    <cellStyle name="Note 4 3 4 3" xfId="23706" xr:uid="{7E94FFF8-7F64-445C-92AB-A3CE61744E19}"/>
    <cellStyle name="Note 4 3 5" xfId="23707" xr:uid="{5A65CD9C-6F6E-4CB5-996D-E09D596E4752}"/>
    <cellStyle name="Note 4 3 5 2" xfId="23708" xr:uid="{A6EC4EB5-97A2-413C-A78C-3CAAA4C1FE6B}"/>
    <cellStyle name="Note 4 3 6" xfId="23709" xr:uid="{167D3208-4C41-4C20-A477-85793D46A7B9}"/>
    <cellStyle name="Note 4 3 7" xfId="23710" xr:uid="{61E51274-FB25-440A-9999-99C5BF1F59DE}"/>
    <cellStyle name="Note 4 3 8" xfId="23711" xr:uid="{56F7766F-4621-4096-A3B9-6496D151BCE3}"/>
    <cellStyle name="Note 4 4" xfId="23712" xr:uid="{9FCF1DA3-BDD4-4933-A084-109CF0EBD073}"/>
    <cellStyle name="Note 4 4 2" xfId="23713" xr:uid="{F2CD01F9-E83E-4E99-AB50-D63F4A3736DF}"/>
    <cellStyle name="Note 4 4 2 2" xfId="23714" xr:uid="{1D108E3A-1673-442C-A834-01E7A774BA82}"/>
    <cellStyle name="Note 4 4 2 2 2" xfId="23715" xr:uid="{C9F6560D-501C-489A-AECE-5D76CB327B8C}"/>
    <cellStyle name="Note 4 4 2 2 2 2" xfId="23716" xr:uid="{38B90F46-EEC2-48BB-A5A8-B6C633A03600}"/>
    <cellStyle name="Note 4 4 2 2 3" xfId="23717" xr:uid="{07084784-05ED-44D1-98EF-506B49C5B261}"/>
    <cellStyle name="Note 4 4 2 3" xfId="23718" xr:uid="{41430EDD-F577-4C95-A459-D37746F393DC}"/>
    <cellStyle name="Note 4 4 2 3 2" xfId="23719" xr:uid="{E6D0CA5F-A419-4926-857D-2941F5002FF3}"/>
    <cellStyle name="Note 4 4 2 4" xfId="23720" xr:uid="{231AD40A-5D36-4153-8176-9CBC2C9C25F9}"/>
    <cellStyle name="Note 4 4 3" xfId="23721" xr:uid="{015D720A-8D75-4012-83D4-ADAC72952DAD}"/>
    <cellStyle name="Note 4 4 3 2" xfId="23722" xr:uid="{90D87ABE-1501-4D7D-8327-867EDF9A77B1}"/>
    <cellStyle name="Note 4 4 3 2 2" xfId="23723" xr:uid="{48A21DAB-C92C-45F5-A5BA-AA8B46D300F6}"/>
    <cellStyle name="Note 4 4 3 3" xfId="23724" xr:uid="{554EB0FA-4970-4B56-B4BA-77CAB9FEA0CA}"/>
    <cellStyle name="Note 4 4 4" xfId="23725" xr:uid="{E1003A86-4941-4E34-9DC0-AAF1177E8A13}"/>
    <cellStyle name="Note 4 4 4 2" xfId="23726" xr:uid="{CB00F0F0-4804-4FFE-B399-20C26AAE36F0}"/>
    <cellStyle name="Note 4 4 5" xfId="23727" xr:uid="{749E189F-8F36-454E-83FF-B3EE3DE04C3D}"/>
    <cellStyle name="Note 4 4 6" xfId="23728" xr:uid="{6FA70CB3-6CCA-422D-B894-05327BE8A937}"/>
    <cellStyle name="Note 4 4 7" xfId="23729" xr:uid="{9CFC4C61-8C6C-4069-A990-A516AF374DB2}"/>
    <cellStyle name="Note 4 4 8" xfId="23730" xr:uid="{0A17E160-4B30-4799-851D-A2075B673377}"/>
    <cellStyle name="Note 4 5" xfId="23731" xr:uid="{B479A0F0-0EBD-49D6-A0B1-557FEBB6EE22}"/>
    <cellStyle name="Note 4 5 2" xfId="23732" xr:uid="{E04B4C66-8913-4993-BE65-00D2E83CCAD8}"/>
    <cellStyle name="Note 4 5 2 2" xfId="23733" xr:uid="{169C6013-9EC0-410A-AD67-4982B63DD3F4}"/>
    <cellStyle name="Note 4 5 2 2 2" xfId="23734" xr:uid="{05B597F0-2FCF-4180-B844-A281D4DECC96}"/>
    <cellStyle name="Note 4 5 2 3" xfId="23735" xr:uid="{537CBC47-2F71-4B42-8E6D-D281EE55DFD8}"/>
    <cellStyle name="Note 4 5 3" xfId="23736" xr:uid="{1A046CE2-FB5B-4135-A3D7-AEBA93A1C446}"/>
    <cellStyle name="Note 4 5 3 2" xfId="23737" xr:uid="{DD55D523-202D-4B04-8F9A-29680C9F4AB7}"/>
    <cellStyle name="Note 4 5 4" xfId="23738" xr:uid="{FE38ABCC-ED4C-4516-AB7E-CB1D08681362}"/>
    <cellStyle name="Note 4 5 5" xfId="23739" xr:uid="{4898E0AF-DFBA-475E-B6B8-E28F1C0662A1}"/>
    <cellStyle name="Note 4 5 6" xfId="23740" xr:uid="{AF02DE9E-1EF1-47A8-84A7-AAEA665CF19E}"/>
    <cellStyle name="Note 4 5 7" xfId="23741" xr:uid="{C8AA71E8-B707-4CE1-BB52-483B7C93FD8C}"/>
    <cellStyle name="Note 4 6" xfId="23742" xr:uid="{9F01992A-DFE2-441E-B91A-83E3FDC7E218}"/>
    <cellStyle name="Note 4 6 2" xfId="23743" xr:uid="{0D5C822D-1AFE-4EF6-A272-C95DF25339CB}"/>
    <cellStyle name="Note 4 6 2 2" xfId="23744" xr:uid="{03CE5308-442B-478F-BD9D-4E4DEFD7FAD1}"/>
    <cellStyle name="Note 4 6 3" xfId="23745" xr:uid="{671DCD27-481A-4027-818A-E8486B6854A4}"/>
    <cellStyle name="Note 4 7" xfId="23746" xr:uid="{9B4E3B72-36D5-4C36-A6D2-6832C67549AA}"/>
    <cellStyle name="Note 4 7 2" xfId="23747" xr:uid="{D5B6A5BF-20A6-42CC-818B-7C14F9F851D2}"/>
    <cellStyle name="Note 4 8" xfId="23748" xr:uid="{AFFD53AB-3486-4A9C-9A0B-B3CC8DAFFE4E}"/>
    <cellStyle name="Note 4 9" xfId="23749" xr:uid="{DA3FB408-FC9F-4E6B-9025-4F656D7FD4BC}"/>
    <cellStyle name="Note 5" xfId="23750" xr:uid="{0809E6B7-80FC-49DE-80F6-0B481DDD7715}"/>
    <cellStyle name="Note 5 2" xfId="23751" xr:uid="{B13C0086-3E3D-4B3C-B555-F60FE17FFA60}"/>
    <cellStyle name="Note 5 2 2" xfId="23752" xr:uid="{BC639906-F597-4086-8411-04453A5DD795}"/>
    <cellStyle name="Note 5 2 2 2" xfId="23753" xr:uid="{8E315623-959E-40A1-A1C5-683658217206}"/>
    <cellStyle name="Note 5 2 2 3" xfId="23754" xr:uid="{42D79162-EA01-428C-B827-016C867BC9DE}"/>
    <cellStyle name="Note 5 2 2 4" xfId="23755" xr:uid="{7790145E-365F-4CCD-8BBB-9C7317E7BBA7}"/>
    <cellStyle name="Note 5 2 3" xfId="23756" xr:uid="{0EBB87FD-3C00-4920-9F74-339DD2C8E951}"/>
    <cellStyle name="Note 5 2 3 2" xfId="23757" xr:uid="{108637F2-8E35-48FD-9D24-3A9D561C13E8}"/>
    <cellStyle name="Note 5 2 3 3" xfId="23758" xr:uid="{A4EF227C-A215-4635-B695-0813D85B2165}"/>
    <cellStyle name="Note 5 2 3 4" xfId="23759" xr:uid="{F5ADFB17-B901-49AE-8A03-4A8107DE75E8}"/>
    <cellStyle name="Note 5 2 4" xfId="23760" xr:uid="{BBE2DA62-A389-4C0C-9907-6AC374903138}"/>
    <cellStyle name="Note 5 2 5" xfId="23761" xr:uid="{7F6FA653-6FF1-4B62-A430-CD3AFD7CEDAA}"/>
    <cellStyle name="Note 5 3" xfId="23762" xr:uid="{E998DC61-4405-401C-A8C3-C1367AEF2F64}"/>
    <cellStyle name="Note 5 3 2" xfId="23763" xr:uid="{23EE4B3D-DDDE-4D29-BD04-A6EE9825EA6D}"/>
    <cellStyle name="Note 5 3 2 2" xfId="23764" xr:uid="{8D66958C-4771-4013-92A4-1C63D8C4C5A0}"/>
    <cellStyle name="Note 5 3 2 3" xfId="23765" xr:uid="{E5F73E64-D85F-4B30-968A-3A2FD0790E66}"/>
    <cellStyle name="Note 5 3 3" xfId="23766" xr:uid="{391FB545-3472-44F3-8A8D-4B004F334C5B}"/>
    <cellStyle name="Note 5 3 3 2" xfId="23767" xr:uid="{848A1383-DBCB-4A47-8E7F-22E7065358A8}"/>
    <cellStyle name="Note 5 3 3 3" xfId="23768" xr:uid="{F064099D-7168-4DC5-A312-7AE698CF400D}"/>
    <cellStyle name="Note 5 3 4" xfId="23769" xr:uid="{2960A8DF-3DBD-437B-90C5-91525C3BFC59}"/>
    <cellStyle name="Note 5 3 5" xfId="23770" xr:uid="{024F4058-438A-4B4E-B76F-375E07A5457B}"/>
    <cellStyle name="Note 5 4" xfId="23771" xr:uid="{52B202D1-C1F6-44E3-8B63-1C9AEDB2CFAC}"/>
    <cellStyle name="Note 5 4 2" xfId="23772" xr:uid="{9C84FE19-5A7D-4808-B0BD-5EC8C2D9CFE7}"/>
    <cellStyle name="Note 5 4 2 2" xfId="23773" xr:uid="{A5FF11FE-FE84-4E28-9818-5CEA9D7B7647}"/>
    <cellStyle name="Note 5 4 2 3" xfId="23774" xr:uid="{B32066F1-9E80-4281-A1AF-C5481F329BDC}"/>
    <cellStyle name="Note 5 4 3" xfId="23775" xr:uid="{6D231BF4-F8D5-4E28-875E-AD4549AFFDDA}"/>
    <cellStyle name="Note 5 4 3 2" xfId="23776" xr:uid="{3BC49C9E-B11E-47FD-9AB4-103E55394F06}"/>
    <cellStyle name="Note 5 4 3 3" xfId="23777" xr:uid="{C455C58E-069C-463C-8E60-56E905BD430F}"/>
    <cellStyle name="Note 5 4 4" xfId="23778" xr:uid="{6DD1E975-0699-4C03-B8D0-70A3B754CE2E}"/>
    <cellStyle name="Note 5 4 5" xfId="23779" xr:uid="{7A2120C1-2C7C-46B9-A7D7-DC5B4CA7428F}"/>
    <cellStyle name="Note 5 5" xfId="23780" xr:uid="{C93D45CC-8530-4338-9AF9-6D248EDE09CB}"/>
    <cellStyle name="Note 5 5 2" xfId="23781" xr:uid="{ECBE8589-6746-4C04-9B5F-436DAEC42875}"/>
    <cellStyle name="Note 5 5 3" xfId="23782" xr:uid="{0F7532E0-B578-4F32-BC71-BBDE6558E6F6}"/>
    <cellStyle name="Note 5 6" xfId="23783" xr:uid="{ABACA55C-951D-4C97-95BE-81E3F66341EA}"/>
    <cellStyle name="Note 5 6 2" xfId="23784" xr:uid="{97315F0D-404B-4E6B-81D1-C9DC8371A9BB}"/>
    <cellStyle name="Note 5 6 3" xfId="23785" xr:uid="{54FDD6E0-313D-4D22-8B03-EF8C66E858EE}"/>
    <cellStyle name="Note 5 7" xfId="23786" xr:uid="{FD183FFC-A490-49C1-A498-5EF07810BAC6}"/>
    <cellStyle name="Note 5 8" xfId="23787" xr:uid="{B0A73CE6-73A2-4EE0-81F0-ACAFED96094E}"/>
    <cellStyle name="Note 6" xfId="23788" xr:uid="{532FC122-4854-48E0-9946-360562814457}"/>
    <cellStyle name="Note 6 2" xfId="23789" xr:uid="{ED684A5E-6B87-4BAA-9393-890606442BFB}"/>
    <cellStyle name="Note 6 2 2" xfId="23790" xr:uid="{DCBF7C8F-C5B9-4F6C-ACDB-88A2DC621582}"/>
    <cellStyle name="Note 6 2 2 2" xfId="23791" xr:uid="{8075A16F-F7E6-4F00-99AE-D741EBEAC4E3}"/>
    <cellStyle name="Note 6 2 3" xfId="23792" xr:uid="{FE94E627-3641-430A-8844-03D055800923}"/>
    <cellStyle name="Note 6 3" xfId="23793" xr:uid="{3BD7076B-B9B9-413F-BE41-3B14913B13D5}"/>
    <cellStyle name="Note 6 3 2" xfId="23794" xr:uid="{CDB590C0-0C62-403F-A55E-78A6723B8ED5}"/>
    <cellStyle name="Note 6 3 3" xfId="23795" xr:uid="{012FF285-ADA2-4537-B1F7-3DD2DEE0FF75}"/>
    <cellStyle name="Note 6 3 4" xfId="23796" xr:uid="{A31589D2-1BF5-48A1-B239-0355D425C6D9}"/>
    <cellStyle name="Note 6 4" xfId="23797" xr:uid="{3B7C8FA4-BCC1-4F0F-ACD6-42B4A5ED80B4}"/>
    <cellStyle name="Note 6 4 2" xfId="23798" xr:uid="{65EABBF9-5838-4439-8CCF-8924B6E55950}"/>
    <cellStyle name="Note 6 4 3" xfId="23799" xr:uid="{32CC0434-6F94-465D-BFAD-6CA0AF8761E7}"/>
    <cellStyle name="Note 6 4 4" xfId="23800" xr:uid="{F46B2D09-B6B8-4D24-B198-51D53F99F5C1}"/>
    <cellStyle name="Note 6 5" xfId="23801" xr:uid="{65233367-D0C5-4B07-AEC0-925F8DBA2D87}"/>
    <cellStyle name="Note 6 6" xfId="23802" xr:uid="{CD2AC72A-75B6-4077-A56E-982EE02D11E4}"/>
    <cellStyle name="Note 7" xfId="23803" xr:uid="{DD71FFD5-292A-46D3-855B-58FCE1D4ED12}"/>
    <cellStyle name="Note 7 2" xfId="23804" xr:uid="{E7801E7F-22B5-4E9E-BEE0-CE965F47721B}"/>
    <cellStyle name="Note 7 2 2" xfId="23805" xr:uid="{63ACC0DE-B8F7-46B2-935A-3315A83238C5}"/>
    <cellStyle name="Note 7 2 2 2" xfId="23806" xr:uid="{ABD98633-5C38-4028-B644-A6475B50F1C5}"/>
    <cellStyle name="Note 7 2 3" xfId="23807" xr:uid="{35D85444-4D8A-4E41-BF4E-AAFA846D27AE}"/>
    <cellStyle name="Note 7 3" xfId="23808" xr:uid="{AC8412FA-3E88-4223-AE0E-E1B8C72C2085}"/>
    <cellStyle name="Note 7 3 2" xfId="23809" xr:uid="{470B327A-59F1-4245-B8FC-6F8DFCA7E50D}"/>
    <cellStyle name="Note 7 3 3" xfId="23810" xr:uid="{330C675D-98A2-40B0-BD4E-447A58D754A9}"/>
    <cellStyle name="Note 7 3 4" xfId="23811" xr:uid="{ACD33D18-55E8-42B5-833A-19B21E1DAB18}"/>
    <cellStyle name="Note 7 4" xfId="23812" xr:uid="{92270B57-A167-4034-9ED9-ABED2443028E}"/>
    <cellStyle name="Note 7 4 2" xfId="23813" xr:uid="{E07094F4-1DB2-47BD-B283-94020B291F24}"/>
    <cellStyle name="Note 7 4 3" xfId="23814" xr:uid="{48802AE5-4C74-496C-94DE-458A7E3B7156}"/>
    <cellStyle name="Note 7 4 4" xfId="23815" xr:uid="{919361B5-5A66-427B-A7EA-14E9F4BEAB4A}"/>
    <cellStyle name="Note 7 5" xfId="23816" xr:uid="{DC07C67B-A4D5-42FE-A592-3FA4257A93A1}"/>
    <cellStyle name="Note 7 6" xfId="23817" xr:uid="{AD1FDB45-6356-4921-9BDF-32686E2F4563}"/>
    <cellStyle name="Note 8" xfId="23818" xr:uid="{5A682145-5C45-4D85-A497-B064D1B3E732}"/>
    <cellStyle name="Note 8 2" xfId="23819" xr:uid="{CECCBB7C-C23F-4A77-BF2B-5751B90AE579}"/>
    <cellStyle name="Note 8 2 2" xfId="23820" xr:uid="{B73AABB8-5C73-4527-A23C-BE4C88A559AB}"/>
    <cellStyle name="Note 8 3" xfId="23821" xr:uid="{24B46B76-7D1C-4BA5-AF80-587E9BE0BA9E}"/>
    <cellStyle name="Note 8 3 2" xfId="23822" xr:uid="{56CBC413-648F-4111-89C4-80BF8C7DC57A}"/>
    <cellStyle name="Note 8 3 3" xfId="23823" xr:uid="{AE4B905E-9B64-480E-87E9-E36A3D1237DE}"/>
    <cellStyle name="Note 8 3 4" xfId="23824" xr:uid="{E5EB6F75-D30F-4509-99B3-46E8D280BBBB}"/>
    <cellStyle name="Note 8 4" xfId="23825" xr:uid="{4C7E7C14-404D-431C-BA97-47295315CED6}"/>
    <cellStyle name="Note 8 4 2" xfId="23826" xr:uid="{14AFA5A4-0C0E-4723-B457-ED0BA3F065B9}"/>
    <cellStyle name="Note 8 4 3" xfId="23827" xr:uid="{E8AD4FE2-228D-4040-9E41-4F7A546C0271}"/>
    <cellStyle name="Note 8 5" xfId="23828" xr:uid="{5677EE54-38F9-42DF-AD04-F86FE203D0DA}"/>
    <cellStyle name="Note 8 6" xfId="23829" xr:uid="{81BF9950-4B6A-4CEC-A030-4D94E94EBFDF}"/>
    <cellStyle name="Note 9" xfId="23830" xr:uid="{76AA1A13-3CDE-4985-B09E-F703F79553BE}"/>
    <cellStyle name="Note 9 2" xfId="23831" xr:uid="{631BE171-EE35-47D0-BC1E-280A8CBC7536}"/>
    <cellStyle name="Note 9 2 2" xfId="23832" xr:uid="{BB1FC1EF-F423-4DED-8F8A-268CD44F7A96}"/>
    <cellStyle name="Note 9 3" xfId="23833" xr:uid="{0630A864-8271-45C8-8B4C-4CD336E04FDD}"/>
    <cellStyle name="Note 9 4" xfId="23834" xr:uid="{73418B85-3A95-4BE6-AF15-1E0085813DBB}"/>
    <cellStyle name="NPPESalesPct" xfId="23835" xr:uid="{28D3B080-99D4-4B6C-BF51-65C44511D16C}"/>
    <cellStyle name="NPPESalesPct 2" xfId="23836" xr:uid="{817A5CAD-4DB0-4BBE-91E9-ECDE6FD8DC9F}"/>
    <cellStyle name="Number" xfId="23837" xr:uid="{67F2F071-2B2F-4B97-83CC-89F366CC078C}"/>
    <cellStyle name="Number 2" xfId="23838" xr:uid="{72801883-0990-4D83-B46A-DF5196979B2B}"/>
    <cellStyle name="Number0DecimalStyle" xfId="23839" xr:uid="{F6B55556-32AE-4E86-B72C-B2DBB65EC9D3}"/>
    <cellStyle name="Number10DecimalStyle" xfId="23840" xr:uid="{84169BD9-DF2D-4B01-A678-592619E6508A}"/>
    <cellStyle name="Number1DecimalStyle" xfId="23841" xr:uid="{C7856F89-DF48-48DE-ABC0-1508BD112F4F}"/>
    <cellStyle name="Number2DecimalStyle" xfId="23842" xr:uid="{AB1B57ED-F993-482A-9D51-0061FBF57B8B}"/>
    <cellStyle name="Number3DecimalStyle" xfId="23843" xr:uid="{490AD109-6944-47EB-90E9-ADE9C8C78D51}"/>
    <cellStyle name="Number4DecimalStyle" xfId="23844" xr:uid="{DAC0C42A-43F3-4957-8925-B8FD7465EF9B}"/>
    <cellStyle name="Number5DecimalStyle" xfId="23845" xr:uid="{370BD91C-F73D-4F0E-B725-29B5C5EA0174}"/>
    <cellStyle name="Number6DecimalStyle" xfId="23846" xr:uid="{B4579835-589D-4330-AA03-EC5383C3B528}"/>
    <cellStyle name="Number7DecimalStyle" xfId="23847" xr:uid="{1F8CF0BE-EDE1-4EFD-A466-47D1B08E384C}"/>
    <cellStyle name="Number8DecimalStyle" xfId="23848" xr:uid="{276688E7-1723-4644-8504-EB107DF12774}"/>
    <cellStyle name="Number9DecimalStyle" xfId="23849" xr:uid="{DC233993-574F-4FBA-84FD-9B5C5EAF9D13}"/>
    <cellStyle name="nvision" xfId="23850" xr:uid="{86141BC7-D1CD-497A-B79C-21F90C5F5220}"/>
    <cellStyle name="NWI%S" xfId="23851" xr:uid="{3B93605F-1835-443B-9758-491D8DBAF444}"/>
    <cellStyle name="NWI%S 2" xfId="23852" xr:uid="{560BA664-A4BA-4D60-8424-E4BBEB69CAE5}"/>
    <cellStyle name="OCR12" xfId="23853" xr:uid="{02FF0F54-D68B-4E82-B6C2-3BE95C19739A}"/>
    <cellStyle name="Other" xfId="23854" xr:uid="{08F2C33B-AC86-49AB-90D3-912CDEA0AF29}"/>
    <cellStyle name="OtherSheet" xfId="23855" xr:uid="{A637BAD2-8840-41CD-A229-23E29D1E0602}"/>
    <cellStyle name="OthSh" xfId="23856" xr:uid="{172A7D93-F3C1-490C-9AF3-F70ADADAC7E3}"/>
    <cellStyle name="Outlined" xfId="23857" xr:uid="{9EEAE8EC-C301-41A5-96BF-3742BA8919BE}"/>
    <cellStyle name="Output 10" xfId="23858" xr:uid="{057E631B-FB60-4377-A02F-51F2BC082A26}"/>
    <cellStyle name="Output 11" xfId="23859" xr:uid="{A1AC5841-C5BC-4FAC-B34F-1BB71A720B08}"/>
    <cellStyle name="Output 2" xfId="23860" xr:uid="{3CB2F15F-0B74-4B85-BEC8-0B88BCEA9E22}"/>
    <cellStyle name="Output 2 10" xfId="23861" xr:uid="{AA928379-B040-4AE8-88D6-64334EC93B44}"/>
    <cellStyle name="Output 2 10 2" xfId="23862" xr:uid="{B6C1C4D1-CA6E-4922-8FFF-5E40F54DFEBD}"/>
    <cellStyle name="Output 2 10 3" xfId="23863" xr:uid="{A497FD3D-1986-4018-8296-BD3CDCD6B3C3}"/>
    <cellStyle name="Output 2 11" xfId="23864" xr:uid="{BEF39373-42F1-45A2-BAA8-BCAA94FDD649}"/>
    <cellStyle name="Output 2 12" xfId="23865" xr:uid="{A8FE5C6A-1D31-4A4D-B142-2FC4C3A22E56}"/>
    <cellStyle name="Output 2 2" xfId="23866" xr:uid="{4B49E5DF-55AD-449C-87A1-1619D0E7C3C5}"/>
    <cellStyle name="Output 2 2 2" xfId="23867" xr:uid="{7659DA50-E84D-4BAD-B31E-A8ACB637ECF5}"/>
    <cellStyle name="Output 2 2 2 2" xfId="23868" xr:uid="{B54146E3-E552-4BCC-9907-A65B5826C2A0}"/>
    <cellStyle name="Output 2 2 2 2 2" xfId="23869" xr:uid="{B99C311F-CFBB-4ED2-9B98-CF48E7706EE8}"/>
    <cellStyle name="Output 2 2 2 2 3" xfId="23870" xr:uid="{B7E65DCB-E45E-49CD-A4E7-950EBCBE254D}"/>
    <cellStyle name="Output 2 2 2 3" xfId="23871" xr:uid="{2D25DC9B-064D-41D3-8CB9-4C53F59FDE24}"/>
    <cellStyle name="Output 2 2 2 3 2" xfId="23872" xr:uid="{6F2ACDA8-3F94-4B40-B781-408AE54F9818}"/>
    <cellStyle name="Output 2 2 2 3 3" xfId="23873" xr:uid="{DF084994-632C-444D-AFD7-2655D507DAF0}"/>
    <cellStyle name="Output 2 2 2 4" xfId="23874" xr:uid="{B2F6C45E-BB4A-47E3-BC48-A0CEDCC82CA4}"/>
    <cellStyle name="Output 2 2 2 5" xfId="23875" xr:uid="{1E5D0BFF-358A-4FCF-80E9-724692FE699C}"/>
    <cellStyle name="Output 2 2 3" xfId="23876" xr:uid="{3BE4C93D-058A-4509-BEBE-A8202FDF1BF9}"/>
    <cellStyle name="Output 2 2 3 2" xfId="23877" xr:uid="{95FD73AD-0265-471A-9314-3E2BD35897AF}"/>
    <cellStyle name="Output 2 2 3 3" xfId="23878" xr:uid="{2BABBA74-1292-4D24-A0DD-19C77DBF2705}"/>
    <cellStyle name="Output 2 2 4" xfId="23879" xr:uid="{89C9999D-97A3-4FAC-994F-1ABC22D26614}"/>
    <cellStyle name="Output 2 2 4 2" xfId="23880" xr:uid="{5EC17B01-8C3F-4610-973C-EAA7F424234F}"/>
    <cellStyle name="Output 2 2 4 3" xfId="23881" xr:uid="{54A4525C-F13C-46CF-A316-83BA05E24BE4}"/>
    <cellStyle name="Output 2 2 5" xfId="23882" xr:uid="{B2C9E21A-BF99-4C3C-96B6-D1370E6922BE}"/>
    <cellStyle name="Output 2 2 6" xfId="23883" xr:uid="{143FF95F-4437-4765-B87A-8A260C05E0DF}"/>
    <cellStyle name="Output 2 3" xfId="23884" xr:uid="{9FB792CB-C36F-4B0C-A3CE-62ABB0C80C4F}"/>
    <cellStyle name="Output 2 3 2" xfId="23885" xr:uid="{61665E17-56B4-4F59-8C3B-3D58C4AD4974}"/>
    <cellStyle name="Output 2 3 2 2" xfId="23886" xr:uid="{B971EC5B-58BB-48BC-BDE5-7F6942A08517}"/>
    <cellStyle name="Output 2 3 2 2 2" xfId="23887" xr:uid="{B66DB978-AB9B-4A58-B56F-88B2FC5A5A4D}"/>
    <cellStyle name="Output 2 3 2 2 3" xfId="23888" xr:uid="{2A2182EE-8353-4234-8C84-84C01E386561}"/>
    <cellStyle name="Output 2 3 2 3" xfId="23889" xr:uid="{75CB4F36-BD13-44DF-A514-FA7A3138DCDB}"/>
    <cellStyle name="Output 2 3 2 3 2" xfId="23890" xr:uid="{0560402C-2E1B-4604-B8AC-5FA3948B5D92}"/>
    <cellStyle name="Output 2 3 2 3 3" xfId="23891" xr:uid="{61FABFE0-4A29-4EE8-A717-DC0C3B775A31}"/>
    <cellStyle name="Output 2 3 2 4" xfId="23892" xr:uid="{4DF1BAF8-F48F-447D-97F3-F406917CB3B9}"/>
    <cellStyle name="Output 2 3 2 5" xfId="23893" xr:uid="{0D6C8B4F-48FA-432D-983F-F66FC5D6927D}"/>
    <cellStyle name="Output 2 3 3" xfId="23894" xr:uid="{0D71CF88-8255-4FD5-B169-047072401494}"/>
    <cellStyle name="Output 2 3 3 2" xfId="23895" xr:uid="{082DE0D9-36C8-4A52-8C45-4B9420E25790}"/>
    <cellStyle name="Output 2 3 3 2 2" xfId="23896" xr:uid="{0532FD89-A426-466D-AB04-A2160B029BC2}"/>
    <cellStyle name="Output 2 3 3 2 3" xfId="23897" xr:uid="{0FFEA1BF-4E3A-4184-A2E9-F2A037D25598}"/>
    <cellStyle name="Output 2 3 3 3" xfId="23898" xr:uid="{B20837F9-EF71-415C-B510-33780CA7AE35}"/>
    <cellStyle name="Output 2 3 3 3 2" xfId="23899" xr:uid="{D1CAC43C-C563-4CCC-AB7B-C2601FE64E39}"/>
    <cellStyle name="Output 2 3 3 3 3" xfId="23900" xr:uid="{79369E46-1F6B-44BF-BF7C-0D49C2D13190}"/>
    <cellStyle name="Output 2 3 3 4" xfId="23901" xr:uid="{F5680C36-F3C5-4557-8F99-76B08723D258}"/>
    <cellStyle name="Output 2 3 3 5" xfId="23902" xr:uid="{EFAB8C85-15F0-4931-8083-0AFD7A2D9BC3}"/>
    <cellStyle name="Output 2 3 4" xfId="23903" xr:uid="{40EFA45B-A7AF-4BC0-9027-DCEAC92996CF}"/>
    <cellStyle name="Output 2 3 4 2" xfId="23904" xr:uid="{8583EA8D-4094-41C6-AEE9-BBECF22128FD}"/>
    <cellStyle name="Output 2 3 4 3" xfId="23905" xr:uid="{5410E204-D2CA-4404-80AE-67C2B2E1B0DA}"/>
    <cellStyle name="Output 2 3 5" xfId="23906" xr:uid="{52CF3A2D-E937-4DD5-B0D9-E8A4DA5E40BF}"/>
    <cellStyle name="Output 2 3 5 2" xfId="23907" xr:uid="{D1E2A63F-7752-45AB-A7A2-FA13D645BAD6}"/>
    <cellStyle name="Output 2 3 5 3" xfId="23908" xr:uid="{B6F439B4-19D3-4BEF-BEC5-ACD7EF8FD5AD}"/>
    <cellStyle name="Output 2 3 6" xfId="23909" xr:uid="{BF6D984D-9C40-4CD7-AD4F-F9A49E80E53C}"/>
    <cellStyle name="Output 2 3 7" xfId="23910" xr:uid="{20F315ED-CA87-4A7C-81F2-8CBDCFB52EEB}"/>
    <cellStyle name="Output 2 4" xfId="23911" xr:uid="{076AD1C3-3D2E-46A4-A3B7-9E4EAD4E1CAC}"/>
    <cellStyle name="Output 2 4 2" xfId="23912" xr:uid="{F85C2827-F2AC-4AED-9254-8E557CF7FA6C}"/>
    <cellStyle name="Output 2 4 2 2" xfId="23913" xr:uid="{368A5BD1-ABB2-4CD5-94BB-CC83B64DBE9A}"/>
    <cellStyle name="Output 2 4 2 3" xfId="23914" xr:uid="{2D32EDE3-A529-48A2-8DAE-28BB57DE691E}"/>
    <cellStyle name="Output 2 4 3" xfId="23915" xr:uid="{47CE9284-A633-4EAC-9F87-2848B61702F7}"/>
    <cellStyle name="Output 2 4 3 2" xfId="23916" xr:uid="{25572FAA-6146-416F-8551-F5529252C397}"/>
    <cellStyle name="Output 2 4 3 3" xfId="23917" xr:uid="{91370214-D568-4F05-95A0-17A72509D3D3}"/>
    <cellStyle name="Output 2 4 4" xfId="23918" xr:uid="{5CE961A7-3070-4BE6-9634-18548CDF5C9A}"/>
    <cellStyle name="Output 2 4 5" xfId="23919" xr:uid="{20B4BAB0-74AE-4EC6-BEB5-B8A897F5CB3E}"/>
    <cellStyle name="Output 2 5" xfId="23920" xr:uid="{8C6C7523-1B5D-429E-B489-2175D3764BD1}"/>
    <cellStyle name="Output 2 5 2" xfId="23921" xr:uid="{8712B0E0-4771-4C61-822A-4DDC0465E0F6}"/>
    <cellStyle name="Output 2 5 2 2" xfId="23922" xr:uid="{E3EB3F73-799F-4ED0-8C54-2A51DB8F17FE}"/>
    <cellStyle name="Output 2 5 2 3" xfId="23923" xr:uid="{7A717E31-9F9D-4FF2-A857-9FE182F47378}"/>
    <cellStyle name="Output 2 5 3" xfId="23924" xr:uid="{F336D960-22F9-46BE-A314-C6F770D58581}"/>
    <cellStyle name="Output 2 5 3 2" xfId="23925" xr:uid="{A0D8B448-1966-488E-BDDF-E0EF9DD5B42C}"/>
    <cellStyle name="Output 2 5 3 3" xfId="23926" xr:uid="{16F7F3D9-FF49-4C41-82BD-E8DAF1CEADAA}"/>
    <cellStyle name="Output 2 5 4" xfId="23927" xr:uid="{551344A1-3C26-4096-B3DB-AEE75A9DA392}"/>
    <cellStyle name="Output 2 5 5" xfId="23928" xr:uid="{A6323968-8F75-4651-A4A8-8D22EF23A6DC}"/>
    <cellStyle name="Output 2 6" xfId="23929" xr:uid="{002EFA83-C815-4702-8FF5-8E8AEEE79B74}"/>
    <cellStyle name="Output 2 6 2" xfId="23930" xr:uid="{7DAC2193-22D1-4E2D-9039-23F02AB3EE1C}"/>
    <cellStyle name="Output 2 6 2 2" xfId="23931" xr:uid="{DDF9D915-B2BC-408F-A513-D9DFC233F461}"/>
    <cellStyle name="Output 2 6 2 3" xfId="23932" xr:uid="{EA9E377F-867B-40FC-A1A1-32696A939B2F}"/>
    <cellStyle name="Output 2 6 3" xfId="23933" xr:uid="{45BAE779-FEF0-4A00-892C-4452791B32AC}"/>
    <cellStyle name="Output 2 6 3 2" xfId="23934" xr:uid="{0AF1CC8A-8EF2-428D-BB33-F6C4FD9E59BA}"/>
    <cellStyle name="Output 2 6 3 3" xfId="23935" xr:uid="{E026A958-C0EB-44E1-8047-1C6A86B35FF5}"/>
    <cellStyle name="Output 2 6 4" xfId="23936" xr:uid="{E4B4B63E-9974-47D2-AE20-697B436BEEAD}"/>
    <cellStyle name="Output 2 6 5" xfId="23937" xr:uid="{4075FEBC-1B0A-4CE2-AF25-22F5A88D3A6D}"/>
    <cellStyle name="Output 2 7" xfId="23938" xr:uid="{91DE6290-0907-46C1-9D27-AF8227C0CB4D}"/>
    <cellStyle name="Output 2 7 2" xfId="23939" xr:uid="{02BC0939-DA61-4218-93D6-C89FE82249EA}"/>
    <cellStyle name="Output 2 7 2 2" xfId="23940" xr:uid="{05970C73-BF3D-4B46-B764-01290C198E18}"/>
    <cellStyle name="Output 2 7 2 3" xfId="23941" xr:uid="{D42636C5-4270-47E5-AD2B-66F81CBC7479}"/>
    <cellStyle name="Output 2 7 3" xfId="23942" xr:uid="{A436ED29-8958-4C89-BC8F-DF51B4BB362D}"/>
    <cellStyle name="Output 2 7 3 2" xfId="23943" xr:uid="{FCC93203-42B3-4540-8F79-BCC3108DA223}"/>
    <cellStyle name="Output 2 7 3 3" xfId="23944" xr:uid="{32C21608-2E3E-4C0C-A74C-AE8936609D02}"/>
    <cellStyle name="Output 2 7 4" xfId="23945" xr:uid="{C52122C7-32D6-49A2-9E60-5368C8C3477E}"/>
    <cellStyle name="Output 2 7 5" xfId="23946" xr:uid="{04686703-7AC1-4559-B361-8BFF2F65DA6B}"/>
    <cellStyle name="Output 2 8" xfId="23947" xr:uid="{86A30949-C3CE-4D98-90E7-31ACE11E713A}"/>
    <cellStyle name="Output 2 8 2" xfId="23948" xr:uid="{DAAEC883-F58C-4196-AEBC-5AE554EB0FE4}"/>
    <cellStyle name="Output 2 8 2 2" xfId="23949" xr:uid="{E5E16B9A-7472-4CD7-95C6-C9AFFE318F25}"/>
    <cellStyle name="Output 2 8 2 3" xfId="23950" xr:uid="{6B760FB1-46AF-4EE2-9D42-A1AE6325E1A4}"/>
    <cellStyle name="Output 2 8 3" xfId="23951" xr:uid="{9AEB3508-B9C6-4C29-B201-E1D02A57D0B2}"/>
    <cellStyle name="Output 2 8 3 2" xfId="23952" xr:uid="{BBF6190C-405C-4180-9E58-270C394C20F2}"/>
    <cellStyle name="Output 2 8 3 3" xfId="23953" xr:uid="{DBE7C592-ED3A-410B-814A-402F76582806}"/>
    <cellStyle name="Output 2 8 4" xfId="23954" xr:uid="{4F79DF9F-91D7-4ECC-9961-A72C1CA1AA62}"/>
    <cellStyle name="Output 2 8 5" xfId="23955" xr:uid="{46CDAA3E-249E-4D77-A0EB-A96863C8DE09}"/>
    <cellStyle name="Output 2 9" xfId="23956" xr:uid="{69A48991-0D5E-4C00-9F27-003F68B5C603}"/>
    <cellStyle name="Output 2 9 2" xfId="23957" xr:uid="{CC3E3411-4F23-4310-B9A3-EAE18EE123F9}"/>
    <cellStyle name="Output 2 9 3" xfId="23958" xr:uid="{E341D1F2-957D-47F3-BB26-82E36BA54BD0}"/>
    <cellStyle name="Output 3" xfId="23959" xr:uid="{61AB68B9-5017-4865-B87E-08EF8DE3DB47}"/>
    <cellStyle name="Output 3 2" xfId="23960" xr:uid="{A0BC49D0-4BBF-4132-9F82-E06AE957C996}"/>
    <cellStyle name="Output 3 2 2" xfId="23961" xr:uid="{247964B3-B88F-4651-A0EF-EF406D88AC45}"/>
    <cellStyle name="Output 3 2 2 2" xfId="23962" xr:uid="{5A1F07A6-86F4-4F83-BE02-D6F1737DD168}"/>
    <cellStyle name="Output 3 2 2 3" xfId="23963" xr:uid="{A2DC302F-684D-4566-BEEA-DE5106159AC2}"/>
    <cellStyle name="Output 3 2 3" xfId="23964" xr:uid="{4596B97A-88F8-414A-ADCB-8369E6642A71}"/>
    <cellStyle name="Output 3 2 3 2" xfId="23965" xr:uid="{444E6740-AB3E-4B6F-9BC2-7CD17FF67B68}"/>
    <cellStyle name="Output 3 2 3 3" xfId="23966" xr:uid="{62C1765F-BADA-45C7-87B6-01EAF7DCF066}"/>
    <cellStyle name="Output 3 2 4" xfId="23967" xr:uid="{A984A56B-1695-4A41-8018-A8A6546BFB21}"/>
    <cellStyle name="Output 3 2 5" xfId="23968" xr:uid="{E686AB80-3124-4611-A170-A97390606B4B}"/>
    <cellStyle name="Output 3 3" xfId="23969" xr:uid="{EB6C1B0B-9F68-4BF8-A04A-C57034213A80}"/>
    <cellStyle name="Output 3 3 2" xfId="23970" xr:uid="{7117FEA4-BC4E-4A55-9C20-0BC52AC29971}"/>
    <cellStyle name="Output 3 3 2 2" xfId="23971" xr:uid="{36E41865-869E-4F80-ABB7-9CB5BC90401F}"/>
    <cellStyle name="Output 3 3 2 3" xfId="23972" xr:uid="{5CFB9A04-E5DE-40C7-8FC0-711CF473C755}"/>
    <cellStyle name="Output 3 3 3" xfId="23973" xr:uid="{F5AA2FEC-BAA0-4DCE-88BA-B1AD4C4241F9}"/>
    <cellStyle name="Output 3 3 3 2" xfId="23974" xr:uid="{CF037516-6AF1-4077-901D-B53070A18018}"/>
    <cellStyle name="Output 3 3 3 3" xfId="23975" xr:uid="{63E185D5-FA3F-4031-A8B1-A0FDDB3283A6}"/>
    <cellStyle name="Output 3 3 4" xfId="23976" xr:uid="{F9AF651C-CBDF-46C6-B83F-50A2BA4743D6}"/>
    <cellStyle name="Output 3 3 5" xfId="23977" xr:uid="{2A97AFCC-7A68-4ABB-8EAD-F7B5A1D812CC}"/>
    <cellStyle name="Output 3 4" xfId="23978" xr:uid="{9843BF43-2C6E-4628-903A-CE03BF8407D9}"/>
    <cellStyle name="Output 3 4 2" xfId="23979" xr:uid="{CA53FD1C-5628-4B3F-A721-F5DEB49963EF}"/>
    <cellStyle name="Output 3 4 2 2" xfId="23980" xr:uid="{EC9270C8-0764-4C0D-84BB-24E0A94106B0}"/>
    <cellStyle name="Output 3 4 2 3" xfId="23981" xr:uid="{82B0266A-69A0-4247-8A13-72820B964512}"/>
    <cellStyle name="Output 3 4 3" xfId="23982" xr:uid="{4D325C04-6836-44DA-99F5-AC6547B0FD2D}"/>
    <cellStyle name="Output 3 4 3 2" xfId="23983" xr:uid="{6D85AA9A-A664-48DB-8F3D-4FDEBF078EB2}"/>
    <cellStyle name="Output 3 4 3 3" xfId="23984" xr:uid="{1DDA40AE-B49E-4D1A-BC90-A78F14AAB25B}"/>
    <cellStyle name="Output 3 4 4" xfId="23985" xr:uid="{A4CE2421-DAC3-45DC-8EA1-DAE500FAED20}"/>
    <cellStyle name="Output 3 4 5" xfId="23986" xr:uid="{DD420A10-E2E8-4329-B8EF-306BB5ED1B31}"/>
    <cellStyle name="Output 3 5" xfId="23987" xr:uid="{72D28040-4BCC-4FD0-A16F-166D11FEFA26}"/>
    <cellStyle name="Output 3 5 2" xfId="23988" xr:uid="{634D9F29-8836-40BD-92A5-5E8032B9FE47}"/>
    <cellStyle name="Output 3 5 3" xfId="23989" xr:uid="{50F45915-1185-4402-A850-98D9EBCD4E56}"/>
    <cellStyle name="Output 3 6" xfId="23990" xr:uid="{08FAF6E0-0E8E-4F97-9B7D-55764325C6CA}"/>
    <cellStyle name="Output 3 6 2" xfId="23991" xr:uid="{9487499E-48B7-4BBF-9C30-6D40114AE1CE}"/>
    <cellStyle name="Output 3 6 3" xfId="23992" xr:uid="{3EBD486A-389C-4D22-8B37-92E70E270B26}"/>
    <cellStyle name="Output 3 7" xfId="23993" xr:uid="{3654183E-942D-4B66-AD09-976B2D7179BA}"/>
    <cellStyle name="Output 3 8" xfId="23994" xr:uid="{9A91A595-BAB9-4899-B597-C240B1A2106C}"/>
    <cellStyle name="Output 4" xfId="23995" xr:uid="{44A15B3E-232F-4480-B9BB-96776199FDA4}"/>
    <cellStyle name="Output 4 2" xfId="23996" xr:uid="{1F332BD7-CE04-481F-9D1F-41AAFA6140C4}"/>
    <cellStyle name="Output 4 2 2" xfId="23997" xr:uid="{89057586-7965-4C7B-86E4-C88B49F6FA27}"/>
    <cellStyle name="Output 4 2 3" xfId="23998" xr:uid="{3D3F5077-6246-49A8-B9A4-62A1A213B4F8}"/>
    <cellStyle name="Output 4 3" xfId="23999" xr:uid="{2DBCF502-BE44-4500-BCBA-FE446845EDAF}"/>
    <cellStyle name="Output 4 3 2" xfId="24000" xr:uid="{8A6E8642-9163-4ECA-97F1-CD4612C9CF77}"/>
    <cellStyle name="Output 4 3 3" xfId="24001" xr:uid="{0E30D739-FA1F-4766-9F7E-4B68EEF9F3E5}"/>
    <cellStyle name="Output 4 4" xfId="24002" xr:uid="{141380AB-52E6-4B74-B596-CFB0BBDE0A5B}"/>
    <cellStyle name="Output 4 5" xfId="24003" xr:uid="{24356FE1-321B-4CEA-AFE6-7902487C0973}"/>
    <cellStyle name="Output 5" xfId="24004" xr:uid="{06EFEF93-5D0A-45D1-91BE-3C6C2807F60A}"/>
    <cellStyle name="Output 5 2" xfId="24005" xr:uid="{10E1EC0E-2A9D-431E-B15A-0CCC2394E864}"/>
    <cellStyle name="Output 5 2 2" xfId="24006" xr:uid="{E86EEBCA-827F-4A13-A383-B2371815FACC}"/>
    <cellStyle name="Output 5 2 3" xfId="24007" xr:uid="{536FE301-9B5F-4A84-B0D9-BD64297E678B}"/>
    <cellStyle name="Output 5 3" xfId="24008" xr:uid="{38F0CD1C-E8DE-4D7B-9089-3C8AEA480EAF}"/>
    <cellStyle name="Output 5 3 2" xfId="24009" xr:uid="{6F3FE9C1-DAAA-4CBC-BC84-019ABD0D4F9E}"/>
    <cellStyle name="Output 5 3 3" xfId="24010" xr:uid="{DEC4E67A-E610-409C-8291-23ECDAA6C79F}"/>
    <cellStyle name="Output 5 4" xfId="24011" xr:uid="{9AA5AF90-8247-41BF-93E9-5062F671401E}"/>
    <cellStyle name="Output 5 5" xfId="24012" xr:uid="{E0401248-FE2B-4270-842B-FE28E59899B1}"/>
    <cellStyle name="Output 6" xfId="24013" xr:uid="{BD8B9BC4-F948-4AF2-85FF-B09850584203}"/>
    <cellStyle name="Output 6 2" xfId="24014" xr:uid="{9A54231A-B12B-48DA-91D8-29CF25B297AE}"/>
    <cellStyle name="Output 6 2 2" xfId="24015" xr:uid="{2168224A-6E8E-4B03-9F94-A410C67B8322}"/>
    <cellStyle name="Output 6 2 3" xfId="24016" xr:uid="{17AEDCC2-CB7E-4FD4-822E-6B16F2BF7EDB}"/>
    <cellStyle name="Output 6 3" xfId="24017" xr:uid="{1F282A84-87B2-4458-8A42-73522DE7D72C}"/>
    <cellStyle name="Output 6 3 2" xfId="24018" xr:uid="{A0A2DE77-ADE1-4AB9-948D-DE521567DD6D}"/>
    <cellStyle name="Output 6 3 3" xfId="24019" xr:uid="{779243A1-577E-4313-AAC0-EC488D18A00B}"/>
    <cellStyle name="Output 6 4" xfId="24020" xr:uid="{204CB195-0F25-4F07-B4B0-F6091C5D4FE4}"/>
    <cellStyle name="Output 6 5" xfId="24021" xr:uid="{336B7540-E234-47CA-8C1D-2D34AAE7D24C}"/>
    <cellStyle name="Output 7" xfId="24022" xr:uid="{5D6E3EF4-82F0-41AD-967C-0993F7474AD9}"/>
    <cellStyle name="Output 7 2" xfId="24023" xr:uid="{03FC8E94-899F-4C77-ABCD-8E653C64F229}"/>
    <cellStyle name="Output 7 2 2" xfId="24024" xr:uid="{BB757DA5-8DBF-45E0-BC92-BFC8CCA85FA6}"/>
    <cellStyle name="Output 7 2 3" xfId="24025" xr:uid="{8566F7B6-4E1C-4194-B855-BBB9F941C814}"/>
    <cellStyle name="Output 7 3" xfId="24026" xr:uid="{37C59C9C-DC94-455A-A278-8C765F098C75}"/>
    <cellStyle name="Output 7 3 2" xfId="24027" xr:uid="{A9C2F83C-D35D-4FC9-8716-5C6844E6EA74}"/>
    <cellStyle name="Output 7 3 3" xfId="24028" xr:uid="{ACA26AEE-97F6-426C-884B-C0B0DB10586D}"/>
    <cellStyle name="Output 7 4" xfId="24029" xr:uid="{2E286E82-A796-4E42-9FD2-02B11FA44447}"/>
    <cellStyle name="Output 7 5" xfId="24030" xr:uid="{8814109A-DAE6-4B52-A8CD-7EE8038F8ADD}"/>
    <cellStyle name="Output 8" xfId="24031" xr:uid="{C9A87D9E-DEEB-43B2-B0A3-6A65E321ACE5}"/>
    <cellStyle name="Output 8 2" xfId="24032" xr:uid="{7485DCAB-4131-4C86-9B3A-3AF62E125CC6}"/>
    <cellStyle name="Output 8 2 2" xfId="24033" xr:uid="{E58533BD-1696-4787-8975-109E79113325}"/>
    <cellStyle name="Output 8 2 3" xfId="24034" xr:uid="{C674D189-BDE6-4E40-A39B-771EF3D902DE}"/>
    <cellStyle name="Output 8 3" xfId="24035" xr:uid="{5E8B2610-5357-46BA-B5AC-3C82B6D40C00}"/>
    <cellStyle name="Output 8 3 2" xfId="24036" xr:uid="{DAAC3CE9-F849-47ED-818A-A1FDF371DDBE}"/>
    <cellStyle name="Output 8 3 3" xfId="24037" xr:uid="{7F423463-4AA6-4E7A-96C5-5986FE4EFCC1}"/>
    <cellStyle name="Output 8 4" xfId="24038" xr:uid="{61298E4E-67A0-415C-A34B-8AFEA37063B6}"/>
    <cellStyle name="Output 8 5" xfId="24039" xr:uid="{BE0C145E-6711-4862-BEF3-7D53A96B6E88}"/>
    <cellStyle name="Output 9" xfId="24040" xr:uid="{E71330FF-6568-4B21-B43D-D3015784C086}"/>
    <cellStyle name="Output Amounts" xfId="24041" xr:uid="{DCAC44BA-51A6-4EEF-B562-9CDDDD88F3C7}"/>
    <cellStyle name="Output Column Headings" xfId="24042" xr:uid="{33102E09-74F4-4F96-A0AE-7D55DBDAEB41}"/>
    <cellStyle name="Output Line Items" xfId="24043" xr:uid="{EA1B3436-02FE-46F2-AC8B-42128F65BE8F}"/>
    <cellStyle name="Output Report Heading" xfId="24044" xr:uid="{E10A73BF-298E-40AD-9633-805B86A97E86}"/>
    <cellStyle name="Output Report Title" xfId="24045" xr:uid="{E1FABBAE-96DE-4F88-BD3C-C88BB8A04D3E}"/>
    <cellStyle name="Outputs (Locked)" xfId="24046" xr:uid="{C7C11AEF-311A-4435-AA81-A2006AFC2252}"/>
    <cellStyle name="p" xfId="24047" xr:uid="{A04CD8CE-3F2D-44F4-9B21-9E6B99D6B71D}"/>
    <cellStyle name="Page Heading Large" xfId="24048" xr:uid="{C8190C32-2057-44A2-8AB3-1C9386B09098}"/>
    <cellStyle name="Page Heading Small" xfId="24049" xr:uid="{387DB7E8-DE19-4E93-9674-24B281C961B8}"/>
    <cellStyle name="Page Number" xfId="24050" xr:uid="{6654FD86-4240-4AEF-8C19-4332E6018CDA}"/>
    <cellStyle name="Page Title" xfId="24051" xr:uid="{BB874E4B-FA08-47B7-A4AA-214CE74D1093}"/>
    <cellStyle name="PB Table Heading" xfId="24052" xr:uid="{BC887921-1C94-43B5-B06B-179CD52E67EF}"/>
    <cellStyle name="PB Table Highlight1" xfId="24053" xr:uid="{F48999C4-A94E-4BF5-BD1E-59D86DC54447}"/>
    <cellStyle name="PB Table Highlight2" xfId="24054" xr:uid="{EDC5D4F4-8764-41E8-81E9-F19DABCB04AE}"/>
    <cellStyle name="PB Table Highlight3" xfId="24055" xr:uid="{89B09BF2-17F7-40F7-A5C9-F5B963540B4F}"/>
    <cellStyle name="PB Table Standard Row" xfId="24056" xr:uid="{A7D5EF4A-3A37-43C9-B88F-0C265D74E7BD}"/>
    <cellStyle name="PB Table Subtotal Row" xfId="24057" xr:uid="{64E73968-442A-4B41-A725-DAFDA97671A4}"/>
    <cellStyle name="PB Table Total Row" xfId="24058" xr:uid="{7CC05922-1BC7-479C-B5BA-DBDF6436959B}"/>
    <cellStyle name="pe" xfId="24059" xr:uid="{C8C3AABE-3A6E-43A1-90B7-2FF39A2D08A3}"/>
    <cellStyle name="PEG" xfId="24060" xr:uid="{E44D0086-95D4-40EB-9CCE-FA2C39AC8568}"/>
    <cellStyle name="per.style" xfId="24061" xr:uid="{CD56F81F-0E93-4489-A867-E38B1C96A162}"/>
    <cellStyle name="Percen - Style1" xfId="24062" xr:uid="{71BADF3C-F666-4DB2-8B7A-EB9A9616A575}"/>
    <cellStyle name="Percen - Style2" xfId="24063" xr:uid="{F633B9A7-6011-403F-9812-5B040D80D60F}"/>
    <cellStyle name="Percen - Style3" xfId="24064" xr:uid="{C99F3C62-3520-492F-8569-55826C9D4916}"/>
    <cellStyle name="Percent" xfId="69" builtinId="5"/>
    <cellStyle name="Percent (0)" xfId="24065" xr:uid="{0C83819B-8399-4CD5-94C0-4C570042344C}"/>
    <cellStyle name="Percent (0) 2" xfId="24066" xr:uid="{3D85A735-8B01-48DD-AC53-4CA5CC481165}"/>
    <cellStyle name="Percent (M)" xfId="24067" xr:uid="{095EA1A9-B90A-4DFF-A89B-4E9987045650}"/>
    <cellStyle name="Percent [.00%]" xfId="24068" xr:uid="{8241519E-4D75-48DE-888B-8E650D880729}"/>
    <cellStyle name="Percent [0]" xfId="24069" xr:uid="{8883945C-A20E-4CC7-85C1-AF093417209B}"/>
    <cellStyle name="Percent [0] 2" xfId="24070" xr:uid="{149D3E7C-FFCD-4A04-ACBC-4A55FC471898}"/>
    <cellStyle name="Percent [0] 3" xfId="24071" xr:uid="{31EA66B6-14BB-4584-A0A3-8CB31F1A0EDB}"/>
    <cellStyle name="Percent [00]" xfId="24072" xr:uid="{C8D5AE8C-3DEA-4E0B-B22D-91BC24E1BD29}"/>
    <cellStyle name="Percent [1]" xfId="24073" xr:uid="{66E6072A-F12A-4CDA-AB43-A3B4DAB7C420}"/>
    <cellStyle name="Percent [2]" xfId="24074" xr:uid="{477252B0-1FFC-43E6-A1AE-DDD9883268E9}"/>
    <cellStyle name="Percent [2] 2" xfId="24075" xr:uid="{2406F6C0-0E5F-460E-B36B-73EEF6759F76}"/>
    <cellStyle name="Percent [2] 3" xfId="24076" xr:uid="{2C9AA1B3-69F0-4480-B4C3-DBB645E24B8E}"/>
    <cellStyle name="Percent [2] 4" xfId="24077" xr:uid="{36C39FE3-418E-430D-BC0A-FBC14BDB21D1}"/>
    <cellStyle name="Percent [2] 4 2" xfId="24078" xr:uid="{4925A2E5-F156-4BEE-BDE8-3460F42D9B0C}"/>
    <cellStyle name="Percent [2] 5" xfId="24079" xr:uid="{D3A7FA32-8894-44D6-9F3C-73B6A54BD4A8}"/>
    <cellStyle name="Percent 1" xfId="24080" xr:uid="{D72D8AB1-99DE-499B-8ACA-0058184C8F76}"/>
    <cellStyle name="Percent 10" xfId="52" xr:uid="{1ABCEB6B-0A40-4E30-8B74-139E6DAF253B}"/>
    <cellStyle name="Percent 10 2" xfId="24082" xr:uid="{357748B0-7B42-4E7A-9CBC-D9811A73031D}"/>
    <cellStyle name="Percent 10 3" xfId="24083" xr:uid="{AEC7709B-CDBC-472C-A020-D3D71C55BA7F}"/>
    <cellStyle name="Percent 10 4" xfId="24081" xr:uid="{37A35BF8-6E3A-4321-87C8-7B0EC2385B94}"/>
    <cellStyle name="Percent 11" xfId="24084" xr:uid="{52D0FF3D-17CA-4F1B-BC2F-4C2820B0CC78}"/>
    <cellStyle name="Percent 11 2" xfId="24085" xr:uid="{130A1D8F-CDB1-4AA6-858D-20926044062B}"/>
    <cellStyle name="Percent 11 3" xfId="24086" xr:uid="{225C5B58-8780-4F91-8379-478432CCE542}"/>
    <cellStyle name="Percent 12" xfId="24087" xr:uid="{167938EB-A5CB-467A-9630-84B9801A2278}"/>
    <cellStyle name="Percent 12 2" xfId="24088" xr:uid="{FD9EFF2F-192E-42DD-A966-D4C544E0F60B}"/>
    <cellStyle name="Percent 12 3" xfId="24089" xr:uid="{87685C37-0A34-4B12-9CBF-1FDF62A38E23}"/>
    <cellStyle name="Percent 13" xfId="24090" xr:uid="{C4F010CA-1BBB-47B4-9E96-6304A6DE9956}"/>
    <cellStyle name="Percent 13 2" xfId="24091" xr:uid="{56CB6657-7355-475B-BC2D-A9D27983DFAA}"/>
    <cellStyle name="Percent 13 3" xfId="24092" xr:uid="{5E254E56-54E8-4F8B-AAF7-2F5850659AE5}"/>
    <cellStyle name="Percent 14" xfId="24093" xr:uid="{34A3F4CC-4D0C-4129-9E1C-43B55446F4C8}"/>
    <cellStyle name="Percent 14 2" xfId="24094" xr:uid="{8DF69465-DF4F-4D36-9904-3A8803983AFD}"/>
    <cellStyle name="Percent 14 3" xfId="24095" xr:uid="{4633BD55-6885-4E2E-98F8-C36F541CA95B}"/>
    <cellStyle name="Percent 15" xfId="24096" xr:uid="{E250BAC0-7274-4FE7-9C48-073555C65518}"/>
    <cellStyle name="Percent 15 2" xfId="24097" xr:uid="{D7B17DFB-F230-4EA6-8CDE-3759E21F35E3}"/>
    <cellStyle name="Percent 15 3" xfId="24098" xr:uid="{3752EBEC-C477-4F60-B05B-BE53B651E9DC}"/>
    <cellStyle name="Percent 16" xfId="24099" xr:uid="{D399DF26-553B-410F-A423-57FEED7C9351}"/>
    <cellStyle name="Percent 17" xfId="24100" xr:uid="{A2263731-60EE-4B12-B884-E5A0BD4106F5}"/>
    <cellStyle name="Percent 173" xfId="22" xr:uid="{00000000-0005-0000-0000-00001B000000}"/>
    <cellStyle name="Percent 18" xfId="24101" xr:uid="{7F9434BE-E1E1-4D04-8024-6763D4EB8CF3}"/>
    <cellStyle name="Percent 19" xfId="24102" xr:uid="{54DD28E0-D65D-48D9-BFAA-F3FB2E9354ED}"/>
    <cellStyle name="Percent 2" xfId="16" xr:uid="{00000000-0005-0000-0000-00001C000000}"/>
    <cellStyle name="Percent 2 10" xfId="24103" xr:uid="{1CF07452-7570-438B-98A0-2F8091F759A0}"/>
    <cellStyle name="Percent 2 2" xfId="27" xr:uid="{00000000-0005-0000-0000-00001D000000}"/>
    <cellStyle name="Percent 2 2 2" xfId="60" xr:uid="{543A7B7D-D6BD-4942-B4AB-DCAD0FEA4626}"/>
    <cellStyle name="Percent 2 2 2 2" xfId="24106" xr:uid="{56BB7D4D-4408-41DE-9AAF-C8F0377CD4F6}"/>
    <cellStyle name="Percent 2 2 2 3" xfId="24105" xr:uid="{498A5AE5-3C74-4A8C-93A5-66457ECD6E82}"/>
    <cellStyle name="Percent 2 2 3" xfId="24107" xr:uid="{0E2CCBD8-0C48-4A61-A4AE-BF2C1AEAB445}"/>
    <cellStyle name="Percent 2 2 4" xfId="24108" xr:uid="{8C4C9930-1BC7-47E0-924A-F96508C15500}"/>
    <cellStyle name="Percent 2 2 5" xfId="24109" xr:uid="{CBEE9E57-FE51-40C5-B90F-D6BEA3BB38BF}"/>
    <cellStyle name="Percent 2 2 6" xfId="24110" xr:uid="{38A30103-CF70-41EE-BC78-ABF04C835A4C}"/>
    <cellStyle name="Percent 2 2 7" xfId="24104" xr:uid="{FBB9C6BB-FEC6-48A5-8ACC-13512D40F7C0}"/>
    <cellStyle name="Percent 2 3" xfId="58" xr:uid="{13419A8E-8F85-4D41-85F7-3C4521F6C688}"/>
    <cellStyle name="Percent 2 3 2" xfId="24112" xr:uid="{E57813C2-6EE2-4369-A27B-364A5DA7D421}"/>
    <cellStyle name="Percent 2 3 2 2" xfId="24113" xr:uid="{4B0AA952-329A-48D3-BDF3-F28725996BAE}"/>
    <cellStyle name="Percent 2 3 2 3" xfId="24114" xr:uid="{1E739333-EE3F-41E8-8973-5ADD7053361C}"/>
    <cellStyle name="Percent 2 3 3" xfId="24115" xr:uid="{9668DB2D-6926-4973-B45F-89938D9C2E8C}"/>
    <cellStyle name="Percent 2 3 4" xfId="24116" xr:uid="{66677B1C-A7C4-4E05-949D-A94EDEB7343D}"/>
    <cellStyle name="Percent 2 3 5" xfId="24111" xr:uid="{72D242CB-32AD-4234-8748-C97B40C7A5DE}"/>
    <cellStyle name="Percent 2 4" xfId="24117" xr:uid="{BB1D002D-B001-45D3-AF74-BF973013B71B}"/>
    <cellStyle name="Percent 2 4 2" xfId="24118" xr:uid="{787CEDEB-D9CF-4C69-9D66-79405A662C03}"/>
    <cellStyle name="Percent 2 5" xfId="24119" xr:uid="{C622BB6D-040D-43A4-BEFB-69A56ADE3BC5}"/>
    <cellStyle name="Percent 2 6" xfId="24120" xr:uid="{25A2EBF8-F60D-40BF-B1C3-B781C157BAFE}"/>
    <cellStyle name="Percent 2 7" xfId="24121" xr:uid="{788F1E74-B240-4016-A0F4-FDB9B5E13089}"/>
    <cellStyle name="Percent 20" xfId="24122" xr:uid="{54DA38A9-5552-47AB-A52E-FE42C14B636F}"/>
    <cellStyle name="Percent 21" xfId="24123" xr:uid="{9B203A4F-2F91-4E50-B7F5-AB753F64B556}"/>
    <cellStyle name="Percent 22" xfId="24124" xr:uid="{FA772599-84CB-4640-B1B0-CE7AC965E651}"/>
    <cellStyle name="Percent 23" xfId="24125" xr:uid="{37D6B7BB-FEDF-4F09-9D95-9BFF21C08260}"/>
    <cellStyle name="Percent 24" xfId="24126" xr:uid="{8EF4CB75-DC2F-4A8B-BB49-3CEED06045F3}"/>
    <cellStyle name="Percent 25" xfId="24127" xr:uid="{0B10599C-62CF-49F0-8FA2-A73AB789C7FE}"/>
    <cellStyle name="Percent 26" xfId="24128" xr:uid="{7ADCCB5A-AB5A-40D4-AB43-4A1924D9C068}"/>
    <cellStyle name="Percent 27" xfId="24129" xr:uid="{40A9B0DB-F553-4D01-95C4-00F6BA035A32}"/>
    <cellStyle name="Percent 28" xfId="24130" xr:uid="{5141973F-3962-4D21-A8B8-77F8E836A260}"/>
    <cellStyle name="Percent 29" xfId="27727" xr:uid="{CB349E32-622B-4CAF-846D-F36E4C84F64A}"/>
    <cellStyle name="Percent 3" xfId="31" xr:uid="{00000000-0005-0000-0000-00001E000000}"/>
    <cellStyle name="Percent 3 2" xfId="24132" xr:uid="{A49EF949-7ECA-49E2-B44D-BA20ED60FCD2}"/>
    <cellStyle name="Percent 3 2 2" xfId="24133" xr:uid="{333EE58D-CA1B-4D9C-A32E-85C4F45AB2EB}"/>
    <cellStyle name="Percent 3 3" xfId="24134" xr:uid="{7DA5B062-6F6C-4586-8079-2A5938F74F7D}"/>
    <cellStyle name="Percent 3 4" xfId="24135" xr:uid="{6D0D80D5-96A6-46EE-9913-B7166EA999B2}"/>
    <cellStyle name="Percent 3 5" xfId="24136" xr:uid="{0EFB4309-1084-475D-A21A-7A2E11807979}"/>
    <cellStyle name="Percent 3 6" xfId="24131" xr:uid="{FE3F3C61-64E8-4858-B96E-059A8FE2E3E9}"/>
    <cellStyle name="Percent 30" xfId="27730" xr:uid="{D97D842B-E7F8-4680-B908-A3B651AE29AB}"/>
    <cellStyle name="Percent 31" xfId="27733" xr:uid="{B44D8033-96C3-41AE-AF86-CDE446ECBE31}"/>
    <cellStyle name="Percent 32" xfId="27739" xr:uid="{33553931-9A93-4584-BE3E-7ABA98E5D8FE}"/>
    <cellStyle name="Percent 4" xfId="63" xr:uid="{A06BCED4-1FCB-48C2-9A3D-9C663C4CD8B9}"/>
    <cellStyle name="Percent 4 2" xfId="24138" xr:uid="{5781C883-D57D-4BAE-BD6D-2750A57CF988}"/>
    <cellStyle name="Percent 4 3" xfId="24139" xr:uid="{AF45922C-5B97-4C57-A680-4E72159B9D26}"/>
    <cellStyle name="Percent 4 3 2" xfId="24140" xr:uid="{A4AD3450-1BC6-47BE-B4C4-B2FAA58C950A}"/>
    <cellStyle name="Percent 4 3 2 2" xfId="24141" xr:uid="{FC244518-A05E-44F8-A09B-EA19C632BF50}"/>
    <cellStyle name="Percent 4 3 2 3" xfId="24142" xr:uid="{D61849FD-020F-4156-94BC-9C8563DA0034}"/>
    <cellStyle name="Percent 4 3 3" xfId="24143" xr:uid="{52A4343E-8DFF-4B48-9758-6C515E5E988B}"/>
    <cellStyle name="Percent 4 3 3 2" xfId="24144" xr:uid="{1C5D354C-0F76-463C-BAED-B843F15C036D}"/>
    <cellStyle name="Percent 4 3 3 3" xfId="24145" xr:uid="{0F485030-0804-466C-AE9D-906A09A501CA}"/>
    <cellStyle name="Percent 4 3 4" xfId="24146" xr:uid="{60C665FA-272D-4552-8C6E-5CD8939D4C26}"/>
    <cellStyle name="Percent 4 3 5" xfId="24147" xr:uid="{90A21CC0-B731-4316-BE5E-7E00E516BCAE}"/>
    <cellStyle name="Percent 4 4" xfId="24137" xr:uid="{F43BEDFD-0F8E-409E-ABDC-B15D25A6D66B}"/>
    <cellStyle name="Percent 5" xfId="24148" xr:uid="{A74D4971-C861-43B9-A115-BCF0B754617D}"/>
    <cellStyle name="Percent 5 2" xfId="24149" xr:uid="{42B2F57D-C745-49B5-A2E0-466BF14C8363}"/>
    <cellStyle name="Percent 6" xfId="24150" xr:uid="{284D804F-C8E2-490A-A7F7-F51F00C948CC}"/>
    <cellStyle name="Percent 6 2" xfId="24151" xr:uid="{2B0A7E7A-2760-4CB2-9F1B-739052948492}"/>
    <cellStyle name="Percent 7" xfId="24152" xr:uid="{CA4A8B05-0918-4C5A-AE3A-9B16D4A6AD54}"/>
    <cellStyle name="Percent 7 2" xfId="24153" xr:uid="{F90FC2AF-85C5-4904-8F27-3B61312EE8C4}"/>
    <cellStyle name="Percent 7 2 2" xfId="24154" xr:uid="{8C208398-F32B-4D14-9695-C9ECF5614B9A}"/>
    <cellStyle name="Percent 7 2 3" xfId="24155" xr:uid="{32AA6C11-8C74-4615-9AAC-8B73F76142D0}"/>
    <cellStyle name="Percent 7 3" xfId="24156" xr:uid="{4B74ABC7-3F44-4027-9558-7D5925BC00C5}"/>
    <cellStyle name="Percent 7 4" xfId="24157" xr:uid="{7EFE0AB2-EBB1-4DCC-AD80-017033BF3259}"/>
    <cellStyle name="Percent 8" xfId="24158" xr:uid="{66A057D1-92FD-4060-A0E6-2BDF0FD211F2}"/>
    <cellStyle name="Percent 8 2" xfId="24159" xr:uid="{387B7F96-DD60-4AF7-A736-1BB3D48ED60E}"/>
    <cellStyle name="Percent 8 3" xfId="24160" xr:uid="{A0162626-45FA-47BA-B319-46072697E666}"/>
    <cellStyle name="Percent 9" xfId="24161" xr:uid="{6512CE78-75F6-478B-9435-07BD089B2283}"/>
    <cellStyle name="Percent 9 2" xfId="24162" xr:uid="{AC0BC93A-2EE0-44C9-8CC1-7E8BCFDAD6D9}"/>
    <cellStyle name="Percent 9 3" xfId="24163" xr:uid="{3D742BF8-5217-4B07-AFC7-F5CFA3111121}"/>
    <cellStyle name="Percent(0)" xfId="24164" xr:uid="{274C8A5E-1EF7-45C0-83B7-ED0C58B80061}"/>
    <cellStyle name="Percent[2]" xfId="24165" xr:uid="{E5A55F8A-5DF9-47AB-ACAC-1F03069F4CCB}"/>
    <cellStyle name="Percent[2] 2" xfId="24166" xr:uid="{B4EBB116-0F6E-45CC-85CB-3F7D4F96806D}"/>
    <cellStyle name="Percent2" xfId="24167" xr:uid="{A007FEA7-CC0E-4D1F-B5DB-6F4362EA4CDE}"/>
    <cellStyle name="PercentSales" xfId="24168" xr:uid="{DA1EBE68-AA9A-472A-87A4-5B51DC4D8619}"/>
    <cellStyle name="PercentSales 2" xfId="24169" xr:uid="{ABA25981-4618-4ABD-BA5A-88F232E21A35}"/>
    <cellStyle name="Pilkku_SHEET4A.XLS" xfId="24170" xr:uid="{B8414DAE-E903-4740-89AF-D67C9D088239}"/>
    <cellStyle name="Porcentaje" xfId="24171" xr:uid="{9E0EC8F9-1ED1-4402-B0A2-35B71C071C44}"/>
    <cellStyle name="Porcentual 2" xfId="24172" xr:uid="{3264C011-E5C6-4EFE-84F5-84E57A2BDEB9}"/>
    <cellStyle name="Porcentual 2 2" xfId="24173" xr:uid="{4482309A-BB15-4C62-BB96-24E93836CDDB}"/>
    <cellStyle name="Power Price" xfId="24174" xr:uid="{CF51B0DB-513A-4228-A137-A967A0DB74F8}"/>
    <cellStyle name="PrePop Currency (0)" xfId="24175" xr:uid="{A26AF7EB-1CB5-4F65-AD8B-321F65E03AE6}"/>
    <cellStyle name="PrePop Currency (2)" xfId="24176" xr:uid="{6AD290A9-A831-4DF7-ABA8-D60F50F4675E}"/>
    <cellStyle name="PrePop Units (0)" xfId="24177" xr:uid="{A3791553-9629-43BE-B8E6-978E8190B304}"/>
    <cellStyle name="PrePop Units (1)" xfId="24178" xr:uid="{B7599B95-6F23-406D-A0A6-B2629EDC9120}"/>
    <cellStyle name="PrePop Units (2)" xfId="24179" xr:uid="{5DFED1BD-64C9-43F2-A25A-3CDAF10A73CD}"/>
    <cellStyle name="Present Value" xfId="24180" xr:uid="{3AA26EE5-9EE1-42BC-8BF7-78773FD21471}"/>
    <cellStyle name="price" xfId="24181" xr:uid="{57FBB9E8-26D5-4039-8AC6-DC6F1D9321F2}"/>
    <cellStyle name="ProcessedVerySmall" xfId="24182" xr:uid="{85A2350A-E89B-4E2C-9650-0D6065445552}"/>
    <cellStyle name="ProcessedVerySmall 2" xfId="24183" xr:uid="{B950068B-1ED4-4BC6-A158-91BE8BED3D7D}"/>
    <cellStyle name="PSChar" xfId="7" xr:uid="{00000000-0005-0000-0000-00001F000000}"/>
    <cellStyle name="PSChar 2" xfId="24184" xr:uid="{B0F85D25-C084-4699-85BD-09256ED08679}"/>
    <cellStyle name="PSChar 2 2" xfId="24185" xr:uid="{A2B961DC-06D3-4D41-A53B-9FFAB356AA7B}"/>
    <cellStyle name="PSChar 3" xfId="24186" xr:uid="{0B750343-EEEB-481B-939F-5D071104B2F1}"/>
    <cellStyle name="PSChar 4" xfId="24187" xr:uid="{FE807F8A-3472-4ED6-9EFB-EAB35EB012B9}"/>
    <cellStyle name="PSChar 5" xfId="24188" xr:uid="{BADAA9F4-0F51-41B0-9E21-B90216DE7080}"/>
    <cellStyle name="PSDate" xfId="8" xr:uid="{00000000-0005-0000-0000-000020000000}"/>
    <cellStyle name="PSDate 2" xfId="24189" xr:uid="{2E478483-21EB-413B-B3B6-EA208CF5FB48}"/>
    <cellStyle name="PSDate 2 2" xfId="24190" xr:uid="{F72C1A7D-C64E-4189-88B0-D8EDA2EA93F1}"/>
    <cellStyle name="PSDate 3" xfId="24191" xr:uid="{03D9B8A3-5A7C-40FB-878B-26C2074C278D}"/>
    <cellStyle name="PSDate 4" xfId="24192" xr:uid="{18EDA566-5F8F-497B-9DED-63F091B2EA97}"/>
    <cellStyle name="PSDate 5" xfId="24193" xr:uid="{B140B45A-14CB-4A7E-AA13-22072A915B5C}"/>
    <cellStyle name="PSDec" xfId="9" xr:uid="{00000000-0005-0000-0000-000021000000}"/>
    <cellStyle name="PSDec 2" xfId="24194" xr:uid="{CD7E76C2-3711-4EAE-8B06-80A7E6CF9915}"/>
    <cellStyle name="PSDec 2 2" xfId="24195" xr:uid="{002B062F-47EF-4E81-94C6-0E3F40697561}"/>
    <cellStyle name="PSDec 3" xfId="24196" xr:uid="{7878A403-9734-482B-996E-1DFDA8E749DF}"/>
    <cellStyle name="PSDec 4" xfId="24197" xr:uid="{038AE7F5-444B-4EA6-9E4E-DCE2964E4457}"/>
    <cellStyle name="PSDec 5" xfId="24198" xr:uid="{76BA9424-37DE-423B-AE7D-B897F2A53DD1}"/>
    <cellStyle name="PSHeading" xfId="10" xr:uid="{00000000-0005-0000-0000-000022000000}"/>
    <cellStyle name="PSHeading 2" xfId="24199" xr:uid="{0FBBFAC1-EED2-438E-95B3-7DF2781D2E9B}"/>
    <cellStyle name="PSHeading 2 2" xfId="24200" xr:uid="{37820A65-B562-4E8E-B18F-70559EE92849}"/>
    <cellStyle name="PSHeading 2 2 2" xfId="24201" xr:uid="{D781AE8C-34B0-4E2E-8778-ACBEE8F12A32}"/>
    <cellStyle name="PSHeading 2 3" xfId="24202" xr:uid="{51DB4E69-A86F-418D-B295-8ECD3397EB87}"/>
    <cellStyle name="PSHeading 3" xfId="24203" xr:uid="{D3E8653E-050F-477E-B341-DBB5A646E745}"/>
    <cellStyle name="PSInt" xfId="11" xr:uid="{00000000-0005-0000-0000-000023000000}"/>
    <cellStyle name="PSInt 2" xfId="24205" xr:uid="{44739BFB-DA98-46DA-8D07-83B7EF7499AE}"/>
    <cellStyle name="PSInt 2 2" xfId="24206" xr:uid="{88AF9FBD-A289-4D85-B9A7-0D98B894252B}"/>
    <cellStyle name="PSInt 3" xfId="24207" xr:uid="{7E642A99-7541-47F2-A78E-0C296C7689BD}"/>
    <cellStyle name="PSInt 4" xfId="24208" xr:uid="{EB74ABBE-EF43-442F-B0D0-EF00DD84E933}"/>
    <cellStyle name="PSInt 5" xfId="24209" xr:uid="{D7138394-FAC2-437D-AEC3-45455A675972}"/>
    <cellStyle name="PSSpacer" xfId="12" xr:uid="{00000000-0005-0000-0000-000024000000}"/>
    <cellStyle name="PSSpacer 2" xfId="24211" xr:uid="{FC062D4B-BC36-4A38-86B4-CF6025C1D632}"/>
    <cellStyle name="PSSpacer 2 2" xfId="24212" xr:uid="{E3467B30-F052-4786-BB7B-0E84E5F01B15}"/>
    <cellStyle name="PSSpacer 3" xfId="24213" xr:uid="{F3B292C2-A2D0-4736-9510-0BF97DB6D419}"/>
    <cellStyle name="PSSpacer 4" xfId="24214" xr:uid="{5AC7FBE0-5FD5-4BC8-AABE-37A17337538E}"/>
    <cellStyle name="PSSpacer 5" xfId="24215" xr:uid="{FD345389-06B0-414A-87B3-033C3D62DB85}"/>
    <cellStyle name="Pyör. luku_SHEET4A.XLS" xfId="24216" xr:uid="{34EEE635-287E-4D66-91DA-EF9926070B7D}"/>
    <cellStyle name="Pyör. valuutta_SHEET4A.XLS" xfId="24217" xr:uid="{C59DB0D2-833D-416D-B64A-537C4DBA5AAA}"/>
    <cellStyle name="q" xfId="24218" xr:uid="{8AB3CB64-AE5E-4F99-879C-25D687C0EF98}"/>
    <cellStyle name="QEPS-h" xfId="24219" xr:uid="{B7AC8013-1B26-4320-8138-6B1F8D2269F8}"/>
    <cellStyle name="QEPS-H1" xfId="24220" xr:uid="{522956F6-5B91-417A-9B85-9BB6FA73A493}"/>
    <cellStyle name="range" xfId="24221" xr:uid="{CC3CE33C-3500-4DC3-9E8E-525B20C94985}"/>
    <cellStyle name="RangeBelow" xfId="24222" xr:uid="{2F7F50A1-FD29-4346-B485-F5AF7CDB4567}"/>
    <cellStyle name="RangeName" xfId="24223" xr:uid="{6622379F-2910-48E4-94A2-63F1A83189B1}"/>
    <cellStyle name="Red font" xfId="24224" xr:uid="{3D489424-D22F-4B67-8044-7B090BA04617}"/>
    <cellStyle name="Reference" xfId="24225" xr:uid="{B110DC6D-CB27-4D20-8BDE-D86DBF9272A8}"/>
    <cellStyle name="Reference 2" xfId="24226" xr:uid="{26CCD3AF-04E3-40B8-8F12-22698ABFD662}"/>
    <cellStyle name="regstoresfromspecstores" xfId="24227" xr:uid="{E55C149D-892C-48FF-AA0A-E6E0D94304DC}"/>
    <cellStyle name="Relative" xfId="24228" xr:uid="{3A505EC3-B9DC-4773-86CB-7CDC098A199D}"/>
    <cellStyle name="ReportTitlePrompt" xfId="24229" xr:uid="{79F368F5-E4F4-488D-B7AF-8BE3D1500C3B}"/>
    <cellStyle name="ReportTitleValue" xfId="24230" xr:uid="{A493616C-155A-453D-9D1B-179C812E73FB}"/>
    <cellStyle name="Reset  - Style7" xfId="24231" xr:uid="{46463824-721B-4367-A98A-3BD46E367491}"/>
    <cellStyle name="Results" xfId="24232" xr:uid="{58CCAD95-9484-4D5D-9E63-E4ED0B2E37A1}"/>
    <cellStyle name="RevList" xfId="24233" xr:uid="{340F1294-6774-4FB5-A9C7-90125BA2403F}"/>
    <cellStyle name="Right" xfId="24234" xr:uid="{3E2C5A9A-E787-4115-92D4-30E6A4A35445}"/>
    <cellStyle name="RM" xfId="24235" xr:uid="{44660C68-E3E4-4C40-B909-043A4C81E483}"/>
    <cellStyle name="RowAcctAbovePrompt" xfId="24236" xr:uid="{4EF0F7F0-B33F-4B07-A527-F49DD118A8EB}"/>
    <cellStyle name="RowAcctSOBAbovePrompt" xfId="24237" xr:uid="{31F64C6D-1022-4ADA-A8EA-23FF8E167F98}"/>
    <cellStyle name="RowAcctSOBValue" xfId="24238" xr:uid="{4FFBA4F7-150F-4B75-A057-1CF1ADA1C573}"/>
    <cellStyle name="RowAcctValue" xfId="24239" xr:uid="{DF349A0D-3F37-49BA-B5F3-6F28DE096F01}"/>
    <cellStyle name="RowAttrAbovePrompt" xfId="24240" xr:uid="{747E7320-4874-483F-886B-A1EB92E3B0F0}"/>
    <cellStyle name="RowAttrValue" xfId="24241" xr:uid="{25134B07-9F09-4B48-A337-C6725C67BB60}"/>
    <cellStyle name="RowColSetAbovePrompt" xfId="24242" xr:uid="{DAECA5AD-D4C3-4B54-9D24-0FD42008414E}"/>
    <cellStyle name="RowColSetLeftPrompt" xfId="24243" xr:uid="{5DA9F5BE-490A-4062-8ECD-CE410D043B83}"/>
    <cellStyle name="RowColSetValue" xfId="24244" xr:uid="{58105344-1E11-4CA9-A53A-EC1638073DAD}"/>
    <cellStyle name="RowLeftPrompt" xfId="24245" xr:uid="{79FE1CAD-FBDC-4E2B-B315-E04C2BF361C1}"/>
    <cellStyle name="Salida" xfId="24246" xr:uid="{2AE30661-5EB0-4EE0-B7BC-116234288E1A}"/>
    <cellStyle name="Salida 2" xfId="24247" xr:uid="{51C3EB62-55B8-4373-9211-490E762D7C33}"/>
    <cellStyle name="Salida 2 2" xfId="24248" xr:uid="{70E5C2ED-9478-44C8-AFB2-B6814378936C}"/>
    <cellStyle name="Salida 2 2 2" xfId="24249" xr:uid="{A90C33DA-5E8D-4442-B249-2603063AC576}"/>
    <cellStyle name="Salida 2 2 2 2" xfId="24250" xr:uid="{4515C618-FD71-49F2-A0E5-804CD4FBD7BF}"/>
    <cellStyle name="Salida 2 2 2 3" xfId="24251" xr:uid="{085FD0EF-EDD6-429A-957A-2AB547137AE9}"/>
    <cellStyle name="Salida 2 2 3" xfId="24252" xr:uid="{5DEF3081-0E9C-45E6-B476-8C676AFCB448}"/>
    <cellStyle name="Salida 2 2 4" xfId="24253" xr:uid="{9A6370A0-8DF6-46E5-9376-E25A302747FB}"/>
    <cellStyle name="Salida 2 3" xfId="24254" xr:uid="{108CECB5-32C5-40A1-8E3D-F15ED87B094C}"/>
    <cellStyle name="Salida 2 3 2" xfId="24255" xr:uid="{10590764-74DF-46CF-A445-268D82ABF929}"/>
    <cellStyle name="Salida 2 3 2 2" xfId="24256" xr:uid="{28A6A957-86AB-42E2-A2EF-B17771CE0C45}"/>
    <cellStyle name="Salida 2 3 2 3" xfId="24257" xr:uid="{4EDD8DBF-033C-4C7A-BFD9-96DDB3C9FCA5}"/>
    <cellStyle name="Salida 2 3 3" xfId="24258" xr:uid="{183F26B3-175F-49A1-A7F5-451F959A3E85}"/>
    <cellStyle name="Salida 2 3 4" xfId="24259" xr:uid="{95559655-0118-4E43-B515-4340F89148EE}"/>
    <cellStyle name="Salida 2 4" xfId="24260" xr:uid="{F0579F66-642A-4149-8598-4E1612959FAB}"/>
    <cellStyle name="Salida 2 4 2" xfId="24261" xr:uid="{EAADE712-E9FD-467A-A998-9FB0A00D4506}"/>
    <cellStyle name="Salida 2 4 2 2" xfId="24262" xr:uid="{D73181A5-2418-4D11-A33C-E05F2BC60931}"/>
    <cellStyle name="Salida 2 4 2 3" xfId="24263" xr:uid="{E6CBC6ED-3BF8-4537-A5D7-2AA92F76D2A8}"/>
    <cellStyle name="Salida 2 4 3" xfId="24264" xr:uid="{C6729A09-256A-4155-B6F2-06960982B920}"/>
    <cellStyle name="Salida 2 4 4" xfId="24265" xr:uid="{EE56C11D-F1C8-408C-9410-0E567789F14C}"/>
    <cellStyle name="Salida 2 5" xfId="24266" xr:uid="{E70C4510-24F5-4A5B-B9F2-1565B10459D4}"/>
    <cellStyle name="Salida 2 5 2" xfId="24267" xr:uid="{F073539E-9098-4885-995E-93377AABCA8B}"/>
    <cellStyle name="Salida 2 5 2 2" xfId="24268" xr:uid="{FE015502-374F-4C22-84DB-20E9E463EDF3}"/>
    <cellStyle name="Salida 2 5 2 3" xfId="24269" xr:uid="{4CF5D289-4EB2-40EC-B47F-8C9875C932DE}"/>
    <cellStyle name="Salida 2 5 3" xfId="24270" xr:uid="{27600A23-22CE-4668-99CB-CF94015D3283}"/>
    <cellStyle name="Salida 2 5 4" xfId="24271" xr:uid="{A499DE5B-9D20-4AEF-ACE9-E6BDA84F0425}"/>
    <cellStyle name="Salida 2 6" xfId="24272" xr:uid="{29A66A68-626B-41A6-AC11-1E0F44E3FFFB}"/>
    <cellStyle name="Salida 2 6 2" xfId="24273" xr:uid="{0154939B-F7D5-4306-9C5F-5D791B9C0E26}"/>
    <cellStyle name="Salida 2 6 3" xfId="24274" xr:uid="{990C2B34-9F22-46DE-9CB5-5AB23B91D780}"/>
    <cellStyle name="Salida 2 7" xfId="24275" xr:uid="{D0553FEA-C4BA-49C2-B649-1D721801F752}"/>
    <cellStyle name="Salida 2 8" xfId="24276" xr:uid="{EC8F7933-A048-487D-92C5-2D485E3C031B}"/>
    <cellStyle name="Salida 3" xfId="24277" xr:uid="{2076DE3B-2F37-4C42-9447-478F55B0737F}"/>
    <cellStyle name="Salida 3 2" xfId="24278" xr:uid="{985F382A-F22C-48A0-89E5-09E8D183F438}"/>
    <cellStyle name="Salida 3 2 2" xfId="24279" xr:uid="{0D8F8F2E-2E2D-4D4D-A9FE-EB056AA1D208}"/>
    <cellStyle name="Salida 3 2 2 2" xfId="24280" xr:uid="{FC6B6019-BA12-49F2-9A52-71A0194A8547}"/>
    <cellStyle name="Salida 3 2 2 3" xfId="24281" xr:uid="{125B18B7-A008-495C-885A-1B71352CD85B}"/>
    <cellStyle name="Salida 3 2 3" xfId="24282" xr:uid="{2CFA23A9-C890-494A-8E6A-3B125C59A28A}"/>
    <cellStyle name="Salida 3 2 4" xfId="24283" xr:uid="{B188C9AE-FBDA-4C24-9EB0-F6D8C6017532}"/>
    <cellStyle name="Salida 3 3" xfId="24284" xr:uid="{4A332FFF-77F8-4136-A98F-C49657CC0779}"/>
    <cellStyle name="Salida 3 3 2" xfId="24285" xr:uid="{CEA7AAB8-AA27-487C-9F45-1228624548D4}"/>
    <cellStyle name="Salida 3 3 2 2" xfId="24286" xr:uid="{B2F4748E-22C1-41B6-BF00-EF8577A85B5B}"/>
    <cellStyle name="Salida 3 3 2 3" xfId="24287" xr:uid="{BD46F7D8-FBCE-4784-B934-0A75E8430649}"/>
    <cellStyle name="Salida 3 3 3" xfId="24288" xr:uid="{78C9ACCB-49D8-4373-9CAF-A94652D3BFF0}"/>
    <cellStyle name="Salida 3 3 4" xfId="24289" xr:uid="{8EA0953B-51BD-4D56-B91E-983E782E95CB}"/>
    <cellStyle name="Salida 3 4" xfId="24290" xr:uid="{E3316423-38EB-43E2-BC09-CC359FEC4270}"/>
    <cellStyle name="Salida 3 4 2" xfId="24291" xr:uid="{56DF908A-EBDF-465F-9E0D-FEB5E610021F}"/>
    <cellStyle name="Salida 3 4 2 2" xfId="24292" xr:uid="{1252D4EC-1FB4-4C86-A475-D6E66DF7DD74}"/>
    <cellStyle name="Salida 3 4 2 3" xfId="24293" xr:uid="{44A9E86D-4E6E-4A83-A20E-C217ED9263B6}"/>
    <cellStyle name="Salida 3 4 3" xfId="24294" xr:uid="{A09EDFDA-8F6A-4A61-94B5-0177EBD6F297}"/>
    <cellStyle name="Salida 3 4 4" xfId="24295" xr:uid="{A24174DF-BD89-4C21-A44B-BA29E8FC373A}"/>
    <cellStyle name="Salida 3 5" xfId="24296" xr:uid="{64D9ADAE-3907-4DB0-8093-CD93E34D5E04}"/>
    <cellStyle name="Salida 3 5 2" xfId="24297" xr:uid="{88B8C9AB-8035-4AC2-BD9A-980ABCB3462D}"/>
    <cellStyle name="Salida 3 5 2 2" xfId="24298" xr:uid="{B9AFE07D-1FE1-4812-8351-E2ED2FA91418}"/>
    <cellStyle name="Salida 3 5 2 3" xfId="24299" xr:uid="{35BB1FD3-640D-46CD-82AF-42ACB00E8234}"/>
    <cellStyle name="Salida 3 5 3" xfId="24300" xr:uid="{B89FB228-EE1E-405A-830A-5C1470DB3345}"/>
    <cellStyle name="Salida 3 5 4" xfId="24301" xr:uid="{B1953CF6-8A8C-424A-B20D-E62A0ACFD018}"/>
    <cellStyle name="Salida 3 6" xfId="24302" xr:uid="{5CC921A4-4B6A-43EF-9D91-290C3072B948}"/>
    <cellStyle name="Salida 3 6 2" xfId="24303" xr:uid="{C93A62B3-1657-4E40-ABE5-0DE0D77503CC}"/>
    <cellStyle name="Salida 3 6 3" xfId="24304" xr:uid="{E7F60B9E-BAE5-4EBB-ADC0-C4508E926CED}"/>
    <cellStyle name="Salida 3 7" xfId="24305" xr:uid="{FABC5A77-C38C-49F3-A4F2-5444ED0843A0}"/>
    <cellStyle name="Salida 3 8" xfId="24306" xr:uid="{8D15A15F-508B-438C-A447-975D9969C247}"/>
    <cellStyle name="Salida 4" xfId="24307" xr:uid="{5ACD2F76-94B5-48DC-8BB6-5F478C9E156F}"/>
    <cellStyle name="Salida 5" xfId="24308" xr:uid="{BAC3C974-21F1-447A-A78E-B737555651DC}"/>
    <cellStyle name="SampleUsingFormatMask" xfId="24309" xr:uid="{24927E35-7803-41EC-9D93-4D3678810848}"/>
    <cellStyle name="SampleWithNoFormatMask" xfId="24310" xr:uid="{FD244468-D5F8-48E7-A601-01DF90EEC430}"/>
    <cellStyle name="SAPBEXaggData" xfId="24311" xr:uid="{EDD65C5A-EA37-4F82-B2F3-6CBB998E7CF8}"/>
    <cellStyle name="SAPBEXaggData 10" xfId="24312" xr:uid="{B29BA7B6-11F8-4A2A-8116-A92B58A3212D}"/>
    <cellStyle name="SAPBEXaggData 2" xfId="24313" xr:uid="{A62DA1F1-6718-470E-9C50-5665E9C52F96}"/>
    <cellStyle name="SAPBEXaggData 2 2" xfId="24314" xr:uid="{111685B1-2C33-4246-B614-96EDBA89E2A7}"/>
    <cellStyle name="SAPBEXaggData 2 2 2" xfId="24315" xr:uid="{A98B9FFD-2469-4C5A-BA9F-06220628E5C8}"/>
    <cellStyle name="SAPBEXaggData 2 2 2 2" xfId="24316" xr:uid="{2F51E27B-7127-4B29-B7D9-4A3C78BFD7C2}"/>
    <cellStyle name="SAPBEXaggData 2 2 2 3" xfId="24317" xr:uid="{A1E4A2EE-650E-4505-BC18-ACFD95E69534}"/>
    <cellStyle name="SAPBEXaggData 2 2 3" xfId="24318" xr:uid="{148F7099-C6CC-4019-9209-F451572BFB0B}"/>
    <cellStyle name="SAPBEXaggData 2 2 3 2" xfId="24319" xr:uid="{AE2B09BD-DBAF-491C-B746-B59FA7FC8A2E}"/>
    <cellStyle name="SAPBEXaggData 2 2 3 3" xfId="24320" xr:uid="{61E46BF5-F8D8-4370-8EDE-55D565D22FB5}"/>
    <cellStyle name="SAPBEXaggData 2 2 4" xfId="24321" xr:uid="{A6954AFF-4F3E-49A9-87D0-96925911DB6F}"/>
    <cellStyle name="SAPBEXaggData 2 2 5" xfId="24322" xr:uid="{C7F257BD-890D-44B4-B247-41099958F7CA}"/>
    <cellStyle name="SAPBEXaggData 2 3" xfId="24323" xr:uid="{D5CEFEE5-3722-4478-9F1C-10012F138CFC}"/>
    <cellStyle name="SAPBEXaggData 2 3 2" xfId="24324" xr:uid="{7BA48987-3B30-45BC-A9F5-0DF12CC43FB5}"/>
    <cellStyle name="SAPBEXaggData 2 3 2 2" xfId="24325" xr:uid="{A9A64AA4-BD82-4194-B294-330F495C5D73}"/>
    <cellStyle name="SAPBEXaggData 2 3 2 3" xfId="24326" xr:uid="{A86CAF7A-9359-4A3C-82AA-BBEB4276ADEF}"/>
    <cellStyle name="SAPBEXaggData 2 3 3" xfId="24327" xr:uid="{3702C36C-1B76-4CFD-8F20-F90DDE09CC28}"/>
    <cellStyle name="SAPBEXaggData 2 3 3 2" xfId="24328" xr:uid="{0B22E680-6660-4885-89EC-415C5D4622D4}"/>
    <cellStyle name="SAPBEXaggData 2 3 3 3" xfId="24329" xr:uid="{DD39E343-EA32-4A07-B4ED-867DFD185D1A}"/>
    <cellStyle name="SAPBEXaggData 2 3 4" xfId="24330" xr:uid="{444704B0-A368-4DB4-AE90-5769E3F49528}"/>
    <cellStyle name="SAPBEXaggData 2 3 5" xfId="24331" xr:uid="{69640589-CCEA-4CAD-B7A4-F010474850D9}"/>
    <cellStyle name="SAPBEXaggData 2 4" xfId="24332" xr:uid="{3EF53852-633A-4F2A-9E74-D49A06B95779}"/>
    <cellStyle name="SAPBEXaggData 2 4 2" xfId="24333" xr:uid="{0BC47776-038B-4F47-80DE-D5DFD5DE6A32}"/>
    <cellStyle name="SAPBEXaggData 2 4 2 2" xfId="24334" xr:uid="{2219EF1E-95E1-4F46-AE33-AE878851DBAD}"/>
    <cellStyle name="SAPBEXaggData 2 4 2 3" xfId="24335" xr:uid="{85664C35-9CE9-482E-AF71-2F4F8BA00215}"/>
    <cellStyle name="SAPBEXaggData 2 4 3" xfId="24336" xr:uid="{34254822-C478-44F9-A9CE-1F4F15415EDF}"/>
    <cellStyle name="SAPBEXaggData 2 4 4" xfId="24337" xr:uid="{9F04D89E-42F7-41A4-B59F-0FD33D132172}"/>
    <cellStyle name="SAPBEXaggData 2 5" xfId="24338" xr:uid="{7A2865F7-2354-480C-B17B-92185D85B4AC}"/>
    <cellStyle name="SAPBEXaggData 2 5 2" xfId="24339" xr:uid="{E811BAB3-82B3-4E23-862E-518E1EEB21C3}"/>
    <cellStyle name="SAPBEXaggData 2 5 2 2" xfId="24340" xr:uid="{D1826E9B-B399-4139-8AE8-C4C3044232EC}"/>
    <cellStyle name="SAPBEXaggData 2 5 2 3" xfId="24341" xr:uid="{47DB3E39-290A-46BD-8862-783F2AD89DCF}"/>
    <cellStyle name="SAPBEXaggData 2 5 3" xfId="24342" xr:uid="{2EE93B74-18BD-41AF-A746-CF3000146D19}"/>
    <cellStyle name="SAPBEXaggData 2 5 4" xfId="24343" xr:uid="{4DC35BFB-247F-40CC-B8C2-E3E1858BEE1F}"/>
    <cellStyle name="SAPBEXaggData 2 6" xfId="24344" xr:uid="{A211BE66-D6B6-4C18-901E-AE9BCA49EF53}"/>
    <cellStyle name="SAPBEXaggData 2 6 2" xfId="24345" xr:uid="{08323BE4-1203-4CBE-BFA5-06D77FA50303}"/>
    <cellStyle name="SAPBEXaggData 2 6 3" xfId="24346" xr:uid="{CA83E158-D3C7-47F8-A56E-6C932BE9F387}"/>
    <cellStyle name="SAPBEXaggData 2 7" xfId="24347" xr:uid="{8089BEEE-6D09-4048-A799-A0B4BEDEFC13}"/>
    <cellStyle name="SAPBEXaggData 2 8" xfId="24348" xr:uid="{3FB35E6E-D0A3-4312-BAA5-538A5E134B97}"/>
    <cellStyle name="SAPBEXaggData 3" xfId="24349" xr:uid="{60EE332A-823E-4412-BBAC-156999154A68}"/>
    <cellStyle name="SAPBEXaggData 3 2" xfId="24350" xr:uid="{844E9272-23D6-49A7-BA4D-41EA7809B3CB}"/>
    <cellStyle name="SAPBEXaggData 3 2 2" xfId="24351" xr:uid="{C146026A-8AD6-4076-8A6F-CD1D096E2B24}"/>
    <cellStyle name="SAPBEXaggData 3 2 2 2" xfId="24352" xr:uid="{DB645167-9704-4086-90F7-997AABB7A402}"/>
    <cellStyle name="SAPBEXaggData 3 2 2 3" xfId="24353" xr:uid="{CFDE3959-5AF9-410D-A4B1-458CB23027E4}"/>
    <cellStyle name="SAPBEXaggData 3 2 3" xfId="24354" xr:uid="{20B09241-0222-42B6-A2BE-32A7F90B7214}"/>
    <cellStyle name="SAPBEXaggData 3 2 3 2" xfId="24355" xr:uid="{313466AD-5FDB-4EA8-8CE5-5B2F81B62C6F}"/>
    <cellStyle name="SAPBEXaggData 3 2 3 3" xfId="24356" xr:uid="{E21D20CB-1A17-4A47-9765-A9D7575BFFB5}"/>
    <cellStyle name="SAPBEXaggData 3 2 4" xfId="24357" xr:uid="{AB4A626A-BFDE-4BA9-B5F6-F7C238EA6B3E}"/>
    <cellStyle name="SAPBEXaggData 3 2 5" xfId="24358" xr:uid="{7EC44E6E-F7D5-4B31-8259-8900E8D6E913}"/>
    <cellStyle name="SAPBEXaggData 3 3" xfId="24359" xr:uid="{4DB327A9-50B1-453B-B71E-81AAE50CE5DB}"/>
    <cellStyle name="SAPBEXaggData 3 3 2" xfId="24360" xr:uid="{2D34CF36-EE04-4D26-9021-E8F0432E0FDD}"/>
    <cellStyle name="SAPBEXaggData 3 3 3" xfId="24361" xr:uid="{20865F0A-A0E9-4D84-A181-4F754E684B60}"/>
    <cellStyle name="SAPBEXaggData 3 4" xfId="24362" xr:uid="{136AC351-5228-4F22-B586-1C18875ADDA6}"/>
    <cellStyle name="SAPBEXaggData 3 4 2" xfId="24363" xr:uid="{9406A09B-4867-4632-B94D-5D84D540E33A}"/>
    <cellStyle name="SAPBEXaggData 3 4 3" xfId="24364" xr:uid="{BC4C4461-6233-4BE3-86EE-8811D3F5A0D0}"/>
    <cellStyle name="SAPBEXaggData 3 5" xfId="24365" xr:uid="{EB2578A4-593D-4082-9AAF-462375AF5383}"/>
    <cellStyle name="SAPBEXaggData 3 6" xfId="24366" xr:uid="{980F5F9E-2DE6-4076-8900-D27F1074ED60}"/>
    <cellStyle name="SAPBEXaggData 4" xfId="24367" xr:uid="{6BFD009B-2B73-4A07-ACA5-D67D60328B5C}"/>
    <cellStyle name="SAPBEXaggData 4 2" xfId="24368" xr:uid="{0C513F63-4DB7-416E-BE05-D9F9E83766F2}"/>
    <cellStyle name="SAPBEXaggData 4 2 2" xfId="24369" xr:uid="{E7D234BE-C509-478A-9941-6751AF9E1004}"/>
    <cellStyle name="SAPBEXaggData 4 2 3" xfId="24370" xr:uid="{45129A70-524D-4366-B201-1076345F4FB8}"/>
    <cellStyle name="SAPBEXaggData 4 3" xfId="24371" xr:uid="{EF397E35-2C50-42CD-8480-FF6D81151D96}"/>
    <cellStyle name="SAPBEXaggData 4 3 2" xfId="24372" xr:uid="{F8122218-739C-47A9-B2CB-192A246CEF87}"/>
    <cellStyle name="SAPBEXaggData 4 3 3" xfId="24373" xr:uid="{CE5F3A00-C7F9-4A4B-A1A6-F494D5F222B6}"/>
    <cellStyle name="SAPBEXaggData 4 4" xfId="24374" xr:uid="{B65512FE-DB81-4BDC-884F-A584A23A150A}"/>
    <cellStyle name="SAPBEXaggData 4 5" xfId="24375" xr:uid="{07BDF96A-2CA3-4015-A221-71AB24EAE914}"/>
    <cellStyle name="SAPBEXaggData 5" xfId="24376" xr:uid="{369BC3D4-F79E-427E-895D-CE034F877747}"/>
    <cellStyle name="SAPBEXaggData 5 2" xfId="24377" xr:uid="{144F07AF-2E2C-4A17-ADB4-1C56162EB36E}"/>
    <cellStyle name="SAPBEXaggData 5 2 2" xfId="24378" xr:uid="{88B315B0-AD34-4788-8642-CDDD0988034B}"/>
    <cellStyle name="SAPBEXaggData 5 2 3" xfId="24379" xr:uid="{3795823D-07FE-46A5-BEE4-F9EF0A57FF53}"/>
    <cellStyle name="SAPBEXaggData 5 3" xfId="24380" xr:uid="{D84B25F2-1797-403F-9212-3122F1C8643A}"/>
    <cellStyle name="SAPBEXaggData 5 4" xfId="24381" xr:uid="{9390D67F-05E4-4977-A38C-FDB358D184CC}"/>
    <cellStyle name="SAPBEXaggData 6" xfId="24382" xr:uid="{28358AF3-D6CE-4F3F-9AAE-688A752345AD}"/>
    <cellStyle name="SAPBEXaggData 6 2" xfId="24383" xr:uid="{C5824BEC-67BB-4A4F-B1AE-42562B224C61}"/>
    <cellStyle name="SAPBEXaggData 6 2 2" xfId="24384" xr:uid="{32F9C408-3A82-4E5A-820B-B89665F75684}"/>
    <cellStyle name="SAPBEXaggData 6 2 3" xfId="24385" xr:uid="{D197DC89-0F69-45D0-B048-C8FE1F5BFB13}"/>
    <cellStyle name="SAPBEXaggData 6 3" xfId="24386" xr:uid="{3683ADE5-6558-48E7-8A23-00C863DE15E8}"/>
    <cellStyle name="SAPBEXaggData 6 4" xfId="24387" xr:uid="{2261AD3F-28F3-45D8-9AF5-22737524D262}"/>
    <cellStyle name="SAPBEXaggData 7" xfId="24388" xr:uid="{3A136882-44B5-42E7-99FC-FB5A32212FCF}"/>
    <cellStyle name="SAPBEXaggData 7 2" xfId="24389" xr:uid="{B62C1D00-A2CE-4BBE-9C10-DCD462513BF4}"/>
    <cellStyle name="SAPBEXaggData 7 3" xfId="24390" xr:uid="{24CB3682-8B62-4340-A233-FBAC2C8A9FB5}"/>
    <cellStyle name="SAPBEXaggData 8" xfId="24391" xr:uid="{CE048008-1AA5-495D-AC74-489D1B88CA82}"/>
    <cellStyle name="SAPBEXaggData 9" xfId="24392" xr:uid="{DA432A21-D7AC-4479-8638-D5C6F5542285}"/>
    <cellStyle name="SAPBEXaggDataEmph" xfId="24393" xr:uid="{D60F9C01-93FB-45A6-93E2-EA940D0F62B8}"/>
    <cellStyle name="SAPBEXaggDataEmph 2" xfId="24394" xr:uid="{1B3F0565-D067-4257-8A4E-F42D5D959F4C}"/>
    <cellStyle name="SAPBEXaggDataEmph 2 2" xfId="24395" xr:uid="{CC34AD48-D37A-4905-9598-9CAF800DD464}"/>
    <cellStyle name="SAPBEXaggDataEmph 2 2 2" xfId="24396" xr:uid="{27A2D8C2-B9D0-4F37-9CAB-304C682B9C5A}"/>
    <cellStyle name="SAPBEXaggDataEmph 2 2 2 2" xfId="24397" xr:uid="{51D609AC-652E-469A-B8C9-6F67180252F8}"/>
    <cellStyle name="SAPBEXaggDataEmph 2 2 2 3" xfId="24398" xr:uid="{3DC16DA7-58D5-44AC-9DE5-E161AEF09064}"/>
    <cellStyle name="SAPBEXaggDataEmph 2 2 3" xfId="24399" xr:uid="{86E1C3A1-68B7-4ABC-89B1-E7D8B1FA4CFF}"/>
    <cellStyle name="SAPBEXaggDataEmph 2 2 3 2" xfId="24400" xr:uid="{4CC0517F-E6C7-4AC0-84F3-A457ECC8C881}"/>
    <cellStyle name="SAPBEXaggDataEmph 2 2 3 3" xfId="24401" xr:uid="{AFE02A43-9CBA-4531-97FD-85D0383041CE}"/>
    <cellStyle name="SAPBEXaggDataEmph 2 2 4" xfId="24402" xr:uid="{19F5058A-31C1-44CA-AA06-CED5E59F55AA}"/>
    <cellStyle name="SAPBEXaggDataEmph 2 2 5" xfId="24403" xr:uid="{617AB0EE-FFF7-48E7-A7E5-6A2BFF4C69F1}"/>
    <cellStyle name="SAPBEXaggDataEmph 2 3" xfId="24404" xr:uid="{5C293581-0AA2-4691-9473-48DFAA53951E}"/>
    <cellStyle name="SAPBEXaggDataEmph 2 3 2" xfId="24405" xr:uid="{AB7BF28E-AD69-407C-9107-14431FDF4990}"/>
    <cellStyle name="SAPBEXaggDataEmph 2 3 2 2" xfId="24406" xr:uid="{521C3E44-3F3D-4E4C-92CC-604419422049}"/>
    <cellStyle name="SAPBEXaggDataEmph 2 3 2 3" xfId="24407" xr:uid="{F08FFF60-151A-4EFE-B019-BC31FC785A46}"/>
    <cellStyle name="SAPBEXaggDataEmph 2 3 3" xfId="24408" xr:uid="{85557D8C-FC8B-4B45-BB35-357ADDD03E5B}"/>
    <cellStyle name="SAPBEXaggDataEmph 2 3 3 2" xfId="24409" xr:uid="{5A225EE9-2938-41F2-A97A-4375CB93A839}"/>
    <cellStyle name="SAPBEXaggDataEmph 2 3 3 3" xfId="24410" xr:uid="{06034F0F-22C2-487F-B4F8-8FB5B156A0A6}"/>
    <cellStyle name="SAPBEXaggDataEmph 2 3 4" xfId="24411" xr:uid="{759AAF98-34C8-4B21-8F04-0F38DE2DDA08}"/>
    <cellStyle name="SAPBEXaggDataEmph 2 3 5" xfId="24412" xr:uid="{00BFB6B7-057C-4CCA-9303-4B3DD1F37326}"/>
    <cellStyle name="SAPBEXaggDataEmph 2 4" xfId="24413" xr:uid="{97868B56-7A83-43F3-A194-35808EBFCB5B}"/>
    <cellStyle name="SAPBEXaggDataEmph 2 4 2" xfId="24414" xr:uid="{B3E45DAE-A6E1-4CBA-ADCF-CD289DB11745}"/>
    <cellStyle name="SAPBEXaggDataEmph 2 4 2 2" xfId="24415" xr:uid="{B95BBEEE-85CE-4710-85E9-8A007B963E7E}"/>
    <cellStyle name="SAPBEXaggDataEmph 2 4 2 3" xfId="24416" xr:uid="{23D32F4A-B1F6-40D5-A5E3-49EABD681718}"/>
    <cellStyle name="SAPBEXaggDataEmph 2 4 3" xfId="24417" xr:uid="{021C3A5F-5493-43EF-B929-724E578FBEC3}"/>
    <cellStyle name="SAPBEXaggDataEmph 2 4 4" xfId="24418" xr:uid="{E7F463D0-2AE5-4D4C-9C41-2140F0B3FA71}"/>
    <cellStyle name="SAPBEXaggDataEmph 2 5" xfId="24419" xr:uid="{69D2AD84-1522-4E0A-A1ED-5F80D939B679}"/>
    <cellStyle name="SAPBEXaggDataEmph 2 5 2" xfId="24420" xr:uid="{91273CE2-1E4C-45E0-BC77-70408F188088}"/>
    <cellStyle name="SAPBEXaggDataEmph 2 5 2 2" xfId="24421" xr:uid="{195A0FB6-4754-411C-BE5A-CDE0D99216C0}"/>
    <cellStyle name="SAPBEXaggDataEmph 2 5 2 3" xfId="24422" xr:uid="{8E2C1E05-C823-475F-85F9-E0FDF72D6DE7}"/>
    <cellStyle name="SAPBEXaggDataEmph 2 5 3" xfId="24423" xr:uid="{6A079AEB-FDAC-4BB7-80B9-8AD7DEAF788B}"/>
    <cellStyle name="SAPBEXaggDataEmph 2 5 4" xfId="24424" xr:uid="{E5BC508D-551C-4B17-ACD3-2A900BA164AC}"/>
    <cellStyle name="SAPBEXaggDataEmph 2 6" xfId="24425" xr:uid="{913160FB-EBBF-42F6-BD46-25D7DE095D01}"/>
    <cellStyle name="SAPBEXaggDataEmph 2 6 2" xfId="24426" xr:uid="{015680C3-B625-4E57-B9C3-555704F3A811}"/>
    <cellStyle name="SAPBEXaggDataEmph 2 6 3" xfId="24427" xr:uid="{6DADE001-40BE-42C2-86FD-CDE7143A1A12}"/>
    <cellStyle name="SAPBEXaggDataEmph 2 7" xfId="24428" xr:uid="{EB50731B-B622-4065-84A2-9DCF08F27779}"/>
    <cellStyle name="SAPBEXaggDataEmph 2 8" xfId="24429" xr:uid="{D4968963-BCBF-4A34-9A16-31BD155C56B4}"/>
    <cellStyle name="SAPBEXaggDataEmph 3" xfId="24430" xr:uid="{78C7A27C-77FB-4A01-BF4B-F90F5BE678E1}"/>
    <cellStyle name="SAPBEXaggDataEmph 3 2" xfId="24431" xr:uid="{542A68E9-ADE9-40CB-B51D-85F93A7791F2}"/>
    <cellStyle name="SAPBEXaggDataEmph 3 2 2" xfId="24432" xr:uid="{E3967153-19DC-4985-9F2E-1F9C5E3BD1A7}"/>
    <cellStyle name="SAPBEXaggDataEmph 3 2 3" xfId="24433" xr:uid="{27828A48-5F4C-4208-8704-24E67E47508C}"/>
    <cellStyle name="SAPBEXaggDataEmph 3 3" xfId="24434" xr:uid="{FF20F2C9-C49C-486C-9571-B56173E12CC6}"/>
    <cellStyle name="SAPBEXaggDataEmph 3 3 2" xfId="24435" xr:uid="{AD48571A-1F41-4D31-8328-6D36034D78EA}"/>
    <cellStyle name="SAPBEXaggDataEmph 3 3 3" xfId="24436" xr:uid="{81CAA43E-B248-435A-96E8-94BB433F5CAF}"/>
    <cellStyle name="SAPBEXaggDataEmph 3 4" xfId="24437" xr:uid="{1BA9F41E-6E88-4EEA-90D1-6C18CCD66E1E}"/>
    <cellStyle name="SAPBEXaggDataEmph 3 5" xfId="24438" xr:uid="{58E4BB31-36ED-45FB-9739-B0460A4766EF}"/>
    <cellStyle name="SAPBEXaggDataEmph 4" xfId="24439" xr:uid="{7A6BB5A0-A153-4E83-AFA5-6F62D9243AD8}"/>
    <cellStyle name="SAPBEXaggDataEmph 4 2" xfId="24440" xr:uid="{D9E907E5-F264-4FE3-9FA3-811019AB07C8}"/>
    <cellStyle name="SAPBEXaggDataEmph 4 2 2" xfId="24441" xr:uid="{2685F14C-6EF4-4C99-832A-6A21FEFE8152}"/>
    <cellStyle name="SAPBEXaggDataEmph 4 2 3" xfId="24442" xr:uid="{70001BA5-A510-4916-8DB8-B6DC0BC7E935}"/>
    <cellStyle name="SAPBEXaggDataEmph 4 3" xfId="24443" xr:uid="{998E6D52-B583-48B7-9601-F0874D7AEB36}"/>
    <cellStyle name="SAPBEXaggDataEmph 4 4" xfId="24444" xr:uid="{0345413C-0C94-4EA2-AC26-1D2AF960A8C2}"/>
    <cellStyle name="SAPBEXaggDataEmph 5" xfId="24445" xr:uid="{9B59C862-6559-4CF0-B7B4-CC458B4669C0}"/>
    <cellStyle name="SAPBEXaggDataEmph 5 2" xfId="24446" xr:uid="{BB88B449-3F64-46EF-8FC2-123412420DE3}"/>
    <cellStyle name="SAPBEXaggDataEmph 5 2 2" xfId="24447" xr:uid="{BC2B8213-8DF5-4FB8-9321-D0E212F77365}"/>
    <cellStyle name="SAPBEXaggDataEmph 5 2 3" xfId="24448" xr:uid="{3FB82BDD-9170-4A70-9BFF-F45A5A5AC0AB}"/>
    <cellStyle name="SAPBEXaggDataEmph 5 3" xfId="24449" xr:uid="{2134D2C1-F620-4FEF-A02A-10C274027CE1}"/>
    <cellStyle name="SAPBEXaggDataEmph 5 4" xfId="24450" xr:uid="{D9078EBC-4460-4241-AEAB-CE51BCC4CC55}"/>
    <cellStyle name="SAPBEXaggDataEmph 6" xfId="24451" xr:uid="{E5A5EEA4-DFA6-4B38-B871-D9F1A7D5956D}"/>
    <cellStyle name="SAPBEXaggDataEmph 6 2" xfId="24452" xr:uid="{63D1F136-F98E-49BC-B51A-64CB26E229C8}"/>
    <cellStyle name="SAPBEXaggDataEmph 6 2 2" xfId="24453" xr:uid="{BC3B57FC-03C1-4C5B-9322-B720ABB4E059}"/>
    <cellStyle name="SAPBEXaggDataEmph 6 2 3" xfId="24454" xr:uid="{0C630CD9-D1DD-4815-B0F2-40EEB2F2C3CD}"/>
    <cellStyle name="SAPBEXaggDataEmph 6 3" xfId="24455" xr:uid="{E265DCA9-E1F8-42BE-B9DC-827E263E0388}"/>
    <cellStyle name="SAPBEXaggDataEmph 6 4" xfId="24456" xr:uid="{A9AF51A9-7DDB-4B0C-B49E-9EBB41D138B8}"/>
    <cellStyle name="SAPBEXaggDataEmph 7" xfId="24457" xr:uid="{A12138E1-BDFB-46D5-AFD1-9E983344EC2E}"/>
    <cellStyle name="SAPBEXaggDataEmph 7 2" xfId="24458" xr:uid="{69833D2F-052F-486D-838B-EE4DC3FCF3A7}"/>
    <cellStyle name="SAPBEXaggDataEmph 7 3" xfId="24459" xr:uid="{01517ABE-C28B-4691-87EA-6FEB11CCA7DB}"/>
    <cellStyle name="SAPBEXaggDataEmph 8" xfId="24460" xr:uid="{B903645F-6DA6-448D-BD46-DDA8EB025FF7}"/>
    <cellStyle name="SAPBEXaggDataEmph 9" xfId="24461" xr:uid="{EA000E77-AADC-404D-9204-8FAE1C763C9C}"/>
    <cellStyle name="SAPBEXaggItem" xfId="24462" xr:uid="{80C74F71-B91B-49F6-8413-662C825B9D61}"/>
    <cellStyle name="SAPBEXaggItem 2" xfId="24463" xr:uid="{338875A2-6DC5-4D81-8720-7943B8D3D235}"/>
    <cellStyle name="SAPBEXaggItem 2 2" xfId="24464" xr:uid="{F1DD27B2-4C6D-488F-8FA2-8E120E2EFF04}"/>
    <cellStyle name="SAPBEXaggItem 2 2 2" xfId="24465" xr:uid="{4B9ED73D-E189-4679-8EC1-73C67B1E0916}"/>
    <cellStyle name="SAPBEXaggItem 2 2 2 2" xfId="24466" xr:uid="{229437D0-9526-49C1-879D-1DB41AA19C37}"/>
    <cellStyle name="SAPBEXaggItem 2 2 2 3" xfId="24467" xr:uid="{54A5C8C0-5A06-46DD-BC74-9682B2C3DB6F}"/>
    <cellStyle name="SAPBEXaggItem 2 2 3" xfId="24468" xr:uid="{0D39D80F-D98A-4E7A-BF1F-755D227C0EA0}"/>
    <cellStyle name="SAPBEXaggItem 2 2 3 2" xfId="24469" xr:uid="{2DEEC145-B066-4DC8-BA79-9834C090F23F}"/>
    <cellStyle name="SAPBEXaggItem 2 2 3 3" xfId="24470" xr:uid="{1699CD29-E16C-46D8-A4C1-D845651D00BC}"/>
    <cellStyle name="SAPBEXaggItem 2 2 4" xfId="24471" xr:uid="{023E6B86-A83F-455F-8E4F-8A0C4A3C1502}"/>
    <cellStyle name="SAPBEXaggItem 2 2 5" xfId="24472" xr:uid="{ED43D298-B75F-45D0-9CC9-1A3F58166DB3}"/>
    <cellStyle name="SAPBEXaggItem 2 3" xfId="24473" xr:uid="{9B507B9D-86FD-45A2-A5A7-1BE17BFD45FB}"/>
    <cellStyle name="SAPBEXaggItem 2 3 2" xfId="24474" xr:uid="{335BD70C-7472-4484-9E23-526ED3A9973D}"/>
    <cellStyle name="SAPBEXaggItem 2 3 2 2" xfId="24475" xr:uid="{C8F1AEA0-E26E-430C-8C89-B53E131B0D7A}"/>
    <cellStyle name="SAPBEXaggItem 2 3 2 3" xfId="24476" xr:uid="{DF2F04DE-EC10-4804-A3ED-468BE89BA65C}"/>
    <cellStyle name="SAPBEXaggItem 2 3 3" xfId="24477" xr:uid="{5132E69B-CAE7-4B7E-9E27-4198B9FF356E}"/>
    <cellStyle name="SAPBEXaggItem 2 3 3 2" xfId="24478" xr:uid="{8FAF5224-27B4-47B1-BC7A-184B479A3466}"/>
    <cellStyle name="SAPBEXaggItem 2 3 3 3" xfId="24479" xr:uid="{8626EF3A-934A-48C7-A26F-6C7541ADAA88}"/>
    <cellStyle name="SAPBEXaggItem 2 3 4" xfId="24480" xr:uid="{98C1806D-DBA4-4717-899F-78BEBD6AD900}"/>
    <cellStyle name="SAPBEXaggItem 2 3 5" xfId="24481" xr:uid="{181D7C5F-854B-4156-8E37-F132F84F579F}"/>
    <cellStyle name="SAPBEXaggItem 2 4" xfId="24482" xr:uid="{93B78A30-CD5D-44FB-B3C5-A79FFE0FDBAD}"/>
    <cellStyle name="SAPBEXaggItem 2 4 2" xfId="24483" xr:uid="{D8108642-EE36-4F5F-8116-10118B137A08}"/>
    <cellStyle name="SAPBEXaggItem 2 4 2 2" xfId="24484" xr:uid="{2CA01940-6310-4D16-A8D0-86BF794A0E9F}"/>
    <cellStyle name="SAPBEXaggItem 2 4 2 3" xfId="24485" xr:uid="{F64310FE-19B1-4BA2-8577-F642CA3A4B15}"/>
    <cellStyle name="SAPBEXaggItem 2 4 3" xfId="24486" xr:uid="{3D2289C9-42CA-4F9E-8C80-734FAE1FD97E}"/>
    <cellStyle name="SAPBEXaggItem 2 4 4" xfId="24487" xr:uid="{4E2D5B28-2CA5-4B82-9718-46A4C8C5A25B}"/>
    <cellStyle name="SAPBEXaggItem 2 5" xfId="24488" xr:uid="{B976345F-147C-44C0-B5E2-10F761149C1C}"/>
    <cellStyle name="SAPBEXaggItem 2 5 2" xfId="24489" xr:uid="{199E2A1C-D481-44D8-BAAE-27AF106EDD2B}"/>
    <cellStyle name="SAPBEXaggItem 2 5 2 2" xfId="24490" xr:uid="{40B713ED-63D4-464E-9161-EF75588206DB}"/>
    <cellStyle name="SAPBEXaggItem 2 5 2 3" xfId="24491" xr:uid="{C4AD8835-962D-49A6-8890-3CE3A08A2F8C}"/>
    <cellStyle name="SAPBEXaggItem 2 5 3" xfId="24492" xr:uid="{8893C2DF-061D-4165-A00C-362061867A11}"/>
    <cellStyle name="SAPBEXaggItem 2 5 4" xfId="24493" xr:uid="{EFDA1669-9C99-4AB0-B17B-91FD32969463}"/>
    <cellStyle name="SAPBEXaggItem 2 6" xfId="24494" xr:uid="{95F4FB57-3ADA-439E-8D56-0034F19533EE}"/>
    <cellStyle name="SAPBEXaggItem 2 6 2" xfId="24495" xr:uid="{B981335A-F31B-4621-B225-FF511A5BADE1}"/>
    <cellStyle name="SAPBEXaggItem 2 6 3" xfId="24496" xr:uid="{719B8F86-2BC4-4C0C-BEF7-76E36CDCA4EB}"/>
    <cellStyle name="SAPBEXaggItem 2 7" xfId="24497" xr:uid="{EFF81F69-48E7-4418-893C-75D5000BD1EA}"/>
    <cellStyle name="SAPBEXaggItem 2 8" xfId="24498" xr:uid="{3390915F-39B1-4EF8-A2D1-16558BF0454E}"/>
    <cellStyle name="SAPBEXaggItem 3" xfId="24499" xr:uid="{C3D24BA6-B7DC-4139-B37A-C462E7642803}"/>
    <cellStyle name="SAPBEXaggItem 3 2" xfId="24500" xr:uid="{4CFF1603-FC57-4A75-8968-9B02085FF270}"/>
    <cellStyle name="SAPBEXaggItem 3 2 2" xfId="24501" xr:uid="{DEAD6DB7-186A-4375-9122-B173090C9134}"/>
    <cellStyle name="SAPBEXaggItem 3 2 3" xfId="24502" xr:uid="{6EA3B813-A957-4ECC-AD32-6546E5F48D8D}"/>
    <cellStyle name="SAPBEXaggItem 3 3" xfId="24503" xr:uid="{C5501309-B1B7-4B1E-9B4D-E1566083741D}"/>
    <cellStyle name="SAPBEXaggItem 3 3 2" xfId="24504" xr:uid="{63A37EF4-1E94-4A31-89B0-25ACFB50C0BC}"/>
    <cellStyle name="SAPBEXaggItem 3 3 3" xfId="24505" xr:uid="{9AD3FD22-0F29-4231-9A23-2F5695BDA74B}"/>
    <cellStyle name="SAPBEXaggItem 3 4" xfId="24506" xr:uid="{50B034A5-76D4-4C1B-A4E9-0A2C810F0A51}"/>
    <cellStyle name="SAPBEXaggItem 3 5" xfId="24507" xr:uid="{3B59B1FF-F71F-485B-A405-021BE26AA7FB}"/>
    <cellStyle name="SAPBEXaggItem 4" xfId="24508" xr:uid="{2FCA9E8D-C7DB-4C19-99F4-F7208A5C62AF}"/>
    <cellStyle name="SAPBEXaggItem 4 2" xfId="24509" xr:uid="{D3D5DF00-E86F-4FFD-8B29-8604CDB43CDA}"/>
    <cellStyle name="SAPBEXaggItem 4 2 2" xfId="24510" xr:uid="{62A0FF92-FDFF-4C1F-9DA0-2FD868028962}"/>
    <cellStyle name="SAPBEXaggItem 4 2 3" xfId="24511" xr:uid="{570DCA0B-27B7-4F3A-AA29-BCE5009DC4C1}"/>
    <cellStyle name="SAPBEXaggItem 4 3" xfId="24512" xr:uid="{941D137A-3EBB-4639-AE53-5FB271D448A5}"/>
    <cellStyle name="SAPBEXaggItem 4 4" xfId="24513" xr:uid="{8A21EE13-B84E-4FAF-9F8A-1AB3D3E366BD}"/>
    <cellStyle name="SAPBEXaggItem 5" xfId="24514" xr:uid="{210B992C-B6C3-448E-8A65-7F36EED4C934}"/>
    <cellStyle name="SAPBEXaggItem 5 2" xfId="24515" xr:uid="{9180E370-EB82-4E0E-B74B-B9A3EF0F69BB}"/>
    <cellStyle name="SAPBEXaggItem 5 2 2" xfId="24516" xr:uid="{87BCD83B-DABB-4D32-9801-1F90B0C629AA}"/>
    <cellStyle name="SAPBEXaggItem 5 2 3" xfId="24517" xr:uid="{662D11E9-EBE1-429A-BFCA-92BE99A8A7D4}"/>
    <cellStyle name="SAPBEXaggItem 5 3" xfId="24518" xr:uid="{58D85D78-94A3-43AC-840A-50774587CB99}"/>
    <cellStyle name="SAPBEXaggItem 5 4" xfId="24519" xr:uid="{F497DED6-EB5A-4BE1-B30F-1EFD403579C0}"/>
    <cellStyle name="SAPBEXaggItem 6" xfId="24520" xr:uid="{89F6FD46-F132-4565-B10D-C3B111661960}"/>
    <cellStyle name="SAPBEXaggItem 6 2" xfId="24521" xr:uid="{09626A08-B3ED-4B47-9E18-4FFC95F04AB7}"/>
    <cellStyle name="SAPBEXaggItem 6 2 2" xfId="24522" xr:uid="{C645B7D5-EFB6-4082-A102-A74E0A0E9A81}"/>
    <cellStyle name="SAPBEXaggItem 6 2 3" xfId="24523" xr:uid="{49705C10-6BAE-439B-B761-A57A086BD3DA}"/>
    <cellStyle name="SAPBEXaggItem 6 3" xfId="24524" xr:uid="{37DB7561-C4C4-4010-965E-BBF68B75AED2}"/>
    <cellStyle name="SAPBEXaggItem 6 4" xfId="24525" xr:uid="{E1DB2ABB-3692-4162-913C-57AF25786455}"/>
    <cellStyle name="SAPBEXaggItem 7" xfId="24526" xr:uid="{3929205E-7B4E-45F1-9CF9-249B6D7B23DF}"/>
    <cellStyle name="SAPBEXaggItem 7 2" xfId="24527" xr:uid="{D90B5D20-0958-48E3-B014-F70B8A570090}"/>
    <cellStyle name="SAPBEXaggItem 7 3" xfId="24528" xr:uid="{67E6309A-D323-4814-B1B0-DE35E7F9D976}"/>
    <cellStyle name="SAPBEXaggItem 8" xfId="24529" xr:uid="{A0032530-FC51-4FDC-9A3F-D199D182E9A1}"/>
    <cellStyle name="SAPBEXaggItem 9" xfId="24530" xr:uid="{570F4E1C-CA4E-47B9-B651-1D26180E94F0}"/>
    <cellStyle name="SAPBEXaggItemX" xfId="24531" xr:uid="{D0C4C2A3-11A7-4564-BDDB-56181D92B300}"/>
    <cellStyle name="SAPBEXaggItemX 10" xfId="24532" xr:uid="{466B71A5-C0D5-451A-BD49-88E02A27EB85}"/>
    <cellStyle name="SAPBEXaggItemX 2" xfId="24533" xr:uid="{DFC10A09-8B83-49EB-9D85-910426C2ACB2}"/>
    <cellStyle name="SAPBEXaggItemX 2 2" xfId="24534" xr:uid="{37876508-55D1-4E80-91D1-6636E60FC37A}"/>
    <cellStyle name="SAPBEXaggItemX 2 2 2" xfId="24535" xr:uid="{69B1C33F-0FFD-40EC-90E4-A064E9E0E986}"/>
    <cellStyle name="SAPBEXaggItemX 2 2 2 2" xfId="24536" xr:uid="{F8F99E20-D863-4FE7-8750-E7CF7BFD679A}"/>
    <cellStyle name="SAPBEXaggItemX 2 2 2 3" xfId="24537" xr:uid="{2A755542-0528-4B2E-BE0B-CAB04C110308}"/>
    <cellStyle name="SAPBEXaggItemX 2 2 3" xfId="24538" xr:uid="{627DE547-B360-4127-81A7-200CEE43660B}"/>
    <cellStyle name="SAPBEXaggItemX 2 2 3 2" xfId="24539" xr:uid="{4568CCFD-4CE5-4D0D-9E35-E33437CF8AF8}"/>
    <cellStyle name="SAPBEXaggItemX 2 2 3 3" xfId="24540" xr:uid="{EF2E56FB-9CF9-4B61-8E04-F7051E3831D1}"/>
    <cellStyle name="SAPBEXaggItemX 2 2 4" xfId="24541" xr:uid="{06206BDE-887A-4F89-88BD-6017B310B26D}"/>
    <cellStyle name="SAPBEXaggItemX 2 2 5" xfId="24542" xr:uid="{846E4120-42C8-4965-8C9E-0E4F30DFA527}"/>
    <cellStyle name="SAPBEXaggItemX 2 3" xfId="24543" xr:uid="{AEC5484F-AD29-4F63-8543-57C2E8FAC40D}"/>
    <cellStyle name="SAPBEXaggItemX 2 3 2" xfId="24544" xr:uid="{96857944-4D4D-4D51-9504-211690336774}"/>
    <cellStyle name="SAPBEXaggItemX 2 3 2 2" xfId="24545" xr:uid="{EDF65341-D640-4331-9BCD-CC48FD56D7C4}"/>
    <cellStyle name="SAPBEXaggItemX 2 3 2 3" xfId="24546" xr:uid="{05AABE9E-D0E0-463E-BE28-B4E67DA37CCF}"/>
    <cellStyle name="SAPBEXaggItemX 2 3 3" xfId="24547" xr:uid="{3194E2D4-C200-43C9-9C35-1265CF4FB63D}"/>
    <cellStyle name="SAPBEXaggItemX 2 3 3 2" xfId="24548" xr:uid="{D7FF77FF-251B-4F4A-AFD0-358A0417D2C9}"/>
    <cellStyle name="SAPBEXaggItemX 2 3 3 3" xfId="24549" xr:uid="{610BA98B-87F0-4713-B810-6B9E34A46B38}"/>
    <cellStyle name="SAPBEXaggItemX 2 3 4" xfId="24550" xr:uid="{DCE0C5A1-A7F6-4865-95BD-E310B7451DA1}"/>
    <cellStyle name="SAPBEXaggItemX 2 3 5" xfId="24551" xr:uid="{93E827B1-A272-4023-B973-50AEFF172E50}"/>
    <cellStyle name="SAPBEXaggItemX 2 4" xfId="24552" xr:uid="{3C025FE5-CB36-4FC9-BE82-5C8627CF8A44}"/>
    <cellStyle name="SAPBEXaggItemX 2 4 2" xfId="24553" xr:uid="{D007A9B2-1C58-4342-9B55-903E2D355F76}"/>
    <cellStyle name="SAPBEXaggItemX 2 4 2 2" xfId="24554" xr:uid="{4AF3FDA1-56FD-417A-B789-F6A94C46334E}"/>
    <cellStyle name="SAPBEXaggItemX 2 4 2 3" xfId="24555" xr:uid="{0E457F3B-A420-4A04-85A0-9992B497884C}"/>
    <cellStyle name="SAPBEXaggItemX 2 4 3" xfId="24556" xr:uid="{97C10E71-850A-4AB7-8DD2-738154FDDDCF}"/>
    <cellStyle name="SAPBEXaggItemX 2 4 4" xfId="24557" xr:uid="{C5D1F97D-0649-475D-B615-78AE1AF4BB0B}"/>
    <cellStyle name="SAPBEXaggItemX 2 5" xfId="24558" xr:uid="{10BC6603-7C0C-40A7-819F-9C9BBD831AC5}"/>
    <cellStyle name="SAPBEXaggItemX 2 5 2" xfId="24559" xr:uid="{D547A11B-B977-4284-AFA8-5D5057D31F0B}"/>
    <cellStyle name="SAPBEXaggItemX 2 5 2 2" xfId="24560" xr:uid="{F5A3FA7C-523C-40FB-A076-9030CB97A7AD}"/>
    <cellStyle name="SAPBEXaggItemX 2 5 2 3" xfId="24561" xr:uid="{26FD7969-840D-47F0-AD41-702AC000A5BB}"/>
    <cellStyle name="SAPBEXaggItemX 2 5 3" xfId="24562" xr:uid="{A38178F2-BD21-4676-9B5D-00F86A3C119F}"/>
    <cellStyle name="SAPBEXaggItemX 2 5 4" xfId="24563" xr:uid="{64DA2943-5FE0-4E7E-9E76-2855BDE50375}"/>
    <cellStyle name="SAPBEXaggItemX 2 6" xfId="24564" xr:uid="{165CB1FC-C3C6-49D2-B8DE-5F84F9DD04AE}"/>
    <cellStyle name="SAPBEXaggItemX 2 6 2" xfId="24565" xr:uid="{10ECA31E-8973-4D44-85A9-C53D3A382FC6}"/>
    <cellStyle name="SAPBEXaggItemX 2 6 3" xfId="24566" xr:uid="{7296CDD4-FE32-407B-92D3-8D09DC7DE2D7}"/>
    <cellStyle name="SAPBEXaggItemX 2 7" xfId="24567" xr:uid="{563AC065-9F61-4737-8B81-D19BB41D47CD}"/>
    <cellStyle name="SAPBEXaggItemX 2 8" xfId="24568" xr:uid="{0EABD6B3-14FA-497B-BCD5-86CBF84EFF7D}"/>
    <cellStyle name="SAPBEXaggItemX 3" xfId="24569" xr:uid="{6F23E331-2487-44E1-B995-74B16F766A7E}"/>
    <cellStyle name="SAPBEXaggItemX 3 2" xfId="24570" xr:uid="{8263DBE1-147C-46F0-BA8C-2DE977C3927B}"/>
    <cellStyle name="SAPBEXaggItemX 3 2 2" xfId="24571" xr:uid="{6CF4572A-3FE3-41E1-83ED-ABC2DB814032}"/>
    <cellStyle name="SAPBEXaggItemX 3 2 3" xfId="24572" xr:uid="{C90ED924-6EB1-4652-9CCF-D3992002E1F2}"/>
    <cellStyle name="SAPBEXaggItemX 3 3" xfId="24573" xr:uid="{D1A3A973-3476-42DD-B3FC-E87D90EF57FB}"/>
    <cellStyle name="SAPBEXaggItemX 3 3 2" xfId="24574" xr:uid="{16561E6A-8E91-438A-964D-A51514D621E4}"/>
    <cellStyle name="SAPBEXaggItemX 3 3 3" xfId="24575" xr:uid="{20431443-9483-4CBF-A514-9495386DD87E}"/>
    <cellStyle name="SAPBEXaggItemX 3 4" xfId="24576" xr:uid="{DB3B9B62-AFC3-4515-8B78-9445D7178DC7}"/>
    <cellStyle name="SAPBEXaggItemX 3 5" xfId="24577" xr:uid="{2FB9CB07-91DB-4F89-A0BA-8F3509F00FE7}"/>
    <cellStyle name="SAPBEXaggItemX 4" xfId="24578" xr:uid="{4D5E0B9D-530B-4BFB-89A5-EA6D299269AA}"/>
    <cellStyle name="SAPBEXaggItemX 4 2" xfId="24579" xr:uid="{8150FC63-C24D-4916-B991-68BC08BFA26B}"/>
    <cellStyle name="SAPBEXaggItemX 4 2 2" xfId="24580" xr:uid="{4AC7F0FC-DDA2-441B-8579-776E45A8CC35}"/>
    <cellStyle name="SAPBEXaggItemX 4 2 3" xfId="24581" xr:uid="{FDC5B742-F8D1-4119-8D8E-959EA8933D72}"/>
    <cellStyle name="SAPBEXaggItemX 4 3" xfId="24582" xr:uid="{E0340C18-6592-4018-B535-95AE60919CC0}"/>
    <cellStyle name="SAPBEXaggItemX 4 4" xfId="24583" xr:uid="{F5A4B31F-7723-468E-BBE8-F55507E34CE4}"/>
    <cellStyle name="SAPBEXaggItemX 5" xfId="24584" xr:uid="{1F7844F9-1B92-44F5-B3F8-3518DD5CBC21}"/>
    <cellStyle name="SAPBEXaggItemX 5 2" xfId="24585" xr:uid="{E90D86D2-35C6-471C-8790-ED38DC9EB297}"/>
    <cellStyle name="SAPBEXaggItemX 5 2 2" xfId="24586" xr:uid="{9A8892C4-273F-4AE6-A36B-2B42604B767A}"/>
    <cellStyle name="SAPBEXaggItemX 5 2 3" xfId="24587" xr:uid="{E7A4C374-ED2A-493C-A5C6-BCFA4DD84AC7}"/>
    <cellStyle name="SAPBEXaggItemX 5 3" xfId="24588" xr:uid="{EC62B7D5-12DE-4FDB-A981-D716D65732A2}"/>
    <cellStyle name="SAPBEXaggItemX 5 4" xfId="24589" xr:uid="{D5F37F0D-E6BB-460F-ABB9-35FF76042E34}"/>
    <cellStyle name="SAPBEXaggItemX 6" xfId="24590" xr:uid="{62E0FB74-916D-410A-BD81-98E6C29CEE13}"/>
    <cellStyle name="SAPBEXaggItemX 6 2" xfId="24591" xr:uid="{41CD5397-643F-4C2C-8C80-36644AB79C96}"/>
    <cellStyle name="SAPBEXaggItemX 6 2 2" xfId="24592" xr:uid="{506BE2E0-47D3-4F33-AEFA-62492E8D389F}"/>
    <cellStyle name="SAPBEXaggItemX 6 2 3" xfId="24593" xr:uid="{DA7D1307-E74C-4E5A-8B47-36B4DE8842D4}"/>
    <cellStyle name="SAPBEXaggItemX 6 3" xfId="24594" xr:uid="{A4C4EBB3-EFDA-4211-94AC-2278E7A5D1D2}"/>
    <cellStyle name="SAPBEXaggItemX 6 4" xfId="24595" xr:uid="{401A4E0F-34C0-4048-8CEC-FCA335FDF939}"/>
    <cellStyle name="SAPBEXaggItemX 7" xfId="24596" xr:uid="{929A65B1-EDE0-4094-A139-CC33343859EA}"/>
    <cellStyle name="SAPBEXaggItemX 7 2" xfId="24597" xr:uid="{4D49AF9D-E251-4FF9-A496-0741CFDA60EF}"/>
    <cellStyle name="SAPBEXaggItemX 7 3" xfId="24598" xr:uid="{9C01DC68-15E5-45CE-8763-5585CD6296F8}"/>
    <cellStyle name="SAPBEXaggItemX 8" xfId="24599" xr:uid="{DE1D9008-7CCC-4E08-814A-BAEE0A450DA1}"/>
    <cellStyle name="SAPBEXaggItemX 9" xfId="24600" xr:uid="{370C3110-D1E8-48CB-8D70-DB89CD13CE98}"/>
    <cellStyle name="SAPBEXchaText" xfId="24601" xr:uid="{1D82F999-73EF-4A13-97B0-7D34BE3B98D3}"/>
    <cellStyle name="SAPBEXchaText 2" xfId="24602" xr:uid="{27F5CE99-F82C-4EC9-89DD-CA514067ED87}"/>
    <cellStyle name="SAPBEXchaText 2 2" xfId="24603" xr:uid="{6D6A0B0D-6D3B-434A-B5EF-ADCF37E5A2D3}"/>
    <cellStyle name="SAPBEXchaText 2 3" xfId="24604" xr:uid="{CBFA4DE5-62CF-43C4-816B-EF55E0312B47}"/>
    <cellStyle name="SAPBEXchaText 2 3 2" xfId="24605" xr:uid="{BCD77F62-C5E4-49D9-A98A-249F5DE65624}"/>
    <cellStyle name="SAPBEXchaText 2 3 2 2" xfId="24606" xr:uid="{A1E5D254-583D-4491-AE4C-072918E89C70}"/>
    <cellStyle name="SAPBEXchaText 2 3 2 3" xfId="24607" xr:uid="{47D0A93A-D077-4E37-983B-3BAE7128D041}"/>
    <cellStyle name="SAPBEXchaText 2 3 3" xfId="24608" xr:uid="{E1737955-238F-4FF3-85CE-7E8755491AE5}"/>
    <cellStyle name="SAPBEXchaText 2 3 3 2" xfId="24609" xr:uid="{8C0E9B07-9B69-40FA-BE45-B296B424DB74}"/>
    <cellStyle name="SAPBEXchaText 2 3 3 3" xfId="24610" xr:uid="{C710C3EA-B696-459D-BCCD-42CE82BF43A1}"/>
    <cellStyle name="SAPBEXchaText 2 3 4" xfId="24611" xr:uid="{0F033411-8DF1-4330-8B89-748843FE28D7}"/>
    <cellStyle name="SAPBEXchaText 2 3 5" xfId="24612" xr:uid="{056CF584-F239-4C58-92DA-1FB8932C59DF}"/>
    <cellStyle name="SAPBEXchaText 2 4" xfId="24613" xr:uid="{9F06581E-6AE3-4FC7-903F-2C1DB35B175D}"/>
    <cellStyle name="SAPBEXchaText 2 4 2" xfId="24614" xr:uid="{17D5E0EE-2291-45FD-9BAA-8BD7065CDD5C}"/>
    <cellStyle name="SAPBEXchaText 2 4 3" xfId="24615" xr:uid="{659904D4-60F2-4D55-A96E-7A9652C9D551}"/>
    <cellStyle name="SAPBEXchaText 2 5" xfId="24616" xr:uid="{711C73EF-40F2-4BA9-89ED-9BDE18C691C6}"/>
    <cellStyle name="SAPBEXchaText 2 5 2" xfId="24617" xr:uid="{AB420151-DB2C-4E19-ABA7-7975853268F0}"/>
    <cellStyle name="SAPBEXchaText 2 5 3" xfId="24618" xr:uid="{25038F46-36D9-44A5-95E1-C8DB47E7F409}"/>
    <cellStyle name="SAPBEXchaText 2 6" xfId="24619" xr:uid="{AFC6D4AA-F855-4DB7-B773-1AB774B1D26C}"/>
    <cellStyle name="SAPBEXchaText 2 7" xfId="24620" xr:uid="{888EBFDB-A1A7-4CBE-9ECE-D507F7FED7CB}"/>
    <cellStyle name="SAPBEXchaText 3" xfId="24621" xr:uid="{602F002B-56B4-42DE-8BF4-68D7A2889A8E}"/>
    <cellStyle name="SAPBEXchaText 3 2" xfId="24622" xr:uid="{E13FDA90-10F1-45A8-8256-9BCDA5AEE8DE}"/>
    <cellStyle name="SAPBEXchaText 3 2 2" xfId="24623" xr:uid="{4C55D6CC-CEF7-4CAE-A55F-5F53A11600C5}"/>
    <cellStyle name="SAPBEXchaText 3 2 3" xfId="24624" xr:uid="{6E885B47-9B3B-409C-9B95-B792D37BBBA1}"/>
    <cellStyle name="SAPBEXchaText 3 3" xfId="24625" xr:uid="{2D50FEBE-9662-4D51-B1F2-E3A22B495B00}"/>
    <cellStyle name="SAPBEXchaText 3 3 2" xfId="24626" xr:uid="{9C2263E5-92DB-4235-B925-ECD68FA0F06A}"/>
    <cellStyle name="SAPBEXchaText 3 3 3" xfId="24627" xr:uid="{D3FA6D4F-D66B-492F-84AA-6B40669F5DA9}"/>
    <cellStyle name="SAPBEXchaText 3 4" xfId="24628" xr:uid="{19CDCF20-3276-4569-967B-4B9CDB787BFD}"/>
    <cellStyle name="SAPBEXchaText 3 5" xfId="24629" xr:uid="{8B6C5B6D-DF31-4086-8A97-2B9DD5D5CBF3}"/>
    <cellStyle name="SAPBEXchaText 4" xfId="24630" xr:uid="{75C8883A-6C86-4538-9856-1A1E3B2E2593}"/>
    <cellStyle name="SAPBEXchaText 5" xfId="24631" xr:uid="{BCC1F6C7-580C-4C2B-B850-7B2D857D3C63}"/>
    <cellStyle name="SAPBEXchaText 6" xfId="24632" xr:uid="{F7E9D218-56A7-43F5-96B9-1D1CB2C8F95A}"/>
    <cellStyle name="SAPBEXchaText 7" xfId="24633" xr:uid="{8A2F53B6-A179-433E-A68E-9D0DE9C1F7BB}"/>
    <cellStyle name="SAPBEXexcBad7" xfId="24634" xr:uid="{A77CE176-94EF-44B9-B045-6F4B4B11A59B}"/>
    <cellStyle name="SAPBEXexcBad7 2" xfId="24635" xr:uid="{0FDD2059-F53F-4474-ADB3-CECD085DD999}"/>
    <cellStyle name="SAPBEXexcBad7 2 2" xfId="24636" xr:uid="{3844AA89-A246-405A-B55E-C50CEA6F0806}"/>
    <cellStyle name="SAPBEXexcBad7 2 2 2" xfId="24637" xr:uid="{770E7196-24AE-4BE9-AF2B-DA07D356A91E}"/>
    <cellStyle name="SAPBEXexcBad7 2 2 2 2" xfId="24638" xr:uid="{6CF3755A-3441-43D3-9146-B0FFAF6EAC19}"/>
    <cellStyle name="SAPBEXexcBad7 2 2 2 3" xfId="24639" xr:uid="{26DE7BFC-9800-451B-8F35-2F868E705399}"/>
    <cellStyle name="SAPBEXexcBad7 2 2 3" xfId="24640" xr:uid="{D39F866B-6994-4CE6-95B9-59E63B78DF5D}"/>
    <cellStyle name="SAPBEXexcBad7 2 2 3 2" xfId="24641" xr:uid="{E2E5BC73-04F7-4604-A02B-76C6A991D9F9}"/>
    <cellStyle name="SAPBEXexcBad7 2 2 3 3" xfId="24642" xr:uid="{48A26729-4AEF-49AD-9D71-B1FAA2B8AB72}"/>
    <cellStyle name="SAPBEXexcBad7 2 2 4" xfId="24643" xr:uid="{FAEA3B86-0EF5-49F0-898C-DAEB34DF799E}"/>
    <cellStyle name="SAPBEXexcBad7 2 2 5" xfId="24644" xr:uid="{0E98EE8C-802B-40FB-9F77-0E537B56B83A}"/>
    <cellStyle name="SAPBEXexcBad7 2 3" xfId="24645" xr:uid="{42F8EB95-EE37-4978-89DE-CA59D67D92BC}"/>
    <cellStyle name="SAPBEXexcBad7 2 3 2" xfId="24646" xr:uid="{868905D9-401C-4052-80B6-1379F1252139}"/>
    <cellStyle name="SAPBEXexcBad7 2 3 2 2" xfId="24647" xr:uid="{32CF8F26-E626-47CE-AEFA-F980C8B15D59}"/>
    <cellStyle name="SAPBEXexcBad7 2 3 2 3" xfId="24648" xr:uid="{3C98E9F0-23A3-4D9D-934E-34E63683AB92}"/>
    <cellStyle name="SAPBEXexcBad7 2 3 3" xfId="24649" xr:uid="{CD4955D3-59CB-459D-A8BD-EEDA50E2AC90}"/>
    <cellStyle name="SAPBEXexcBad7 2 3 3 2" xfId="24650" xr:uid="{87D90AE6-AFED-466A-B1D6-9512DCD4B396}"/>
    <cellStyle name="SAPBEXexcBad7 2 3 3 3" xfId="24651" xr:uid="{94DAC4CE-2406-494D-B826-02472EC99025}"/>
    <cellStyle name="SAPBEXexcBad7 2 3 4" xfId="24652" xr:uid="{686A3402-4B41-45A2-9A18-9EC49C110B17}"/>
    <cellStyle name="SAPBEXexcBad7 2 3 5" xfId="24653" xr:uid="{97DC4361-9B98-4FC0-91BD-4C9479225AEB}"/>
    <cellStyle name="SAPBEXexcBad7 2 4" xfId="24654" xr:uid="{D769BA70-E049-4336-A985-841EA90DC41C}"/>
    <cellStyle name="SAPBEXexcBad7 2 4 2" xfId="24655" xr:uid="{6D18EBF9-CBC2-47F0-AB93-38746CB4FEE7}"/>
    <cellStyle name="SAPBEXexcBad7 2 4 3" xfId="24656" xr:uid="{0ACBD9F8-7A85-4EC4-B19C-A32240C0CB16}"/>
    <cellStyle name="SAPBEXexcBad7 2 5" xfId="24657" xr:uid="{088801C2-57A3-447F-A271-7252951FA31B}"/>
    <cellStyle name="SAPBEXexcBad7 2 5 2" xfId="24658" xr:uid="{CE776808-BA0B-4AFD-83E7-A09D5D615647}"/>
    <cellStyle name="SAPBEXexcBad7 2 5 3" xfId="24659" xr:uid="{48D2589B-9917-440A-A738-219D0D8E3CBF}"/>
    <cellStyle name="SAPBEXexcBad7 2 6" xfId="24660" xr:uid="{06155CC5-B7B4-48FC-84CB-FF9CB2B85B14}"/>
    <cellStyle name="SAPBEXexcBad7 2 7" xfId="24661" xr:uid="{DAAB0FE4-9B3F-41CE-A1AB-A94269D512CB}"/>
    <cellStyle name="SAPBEXexcBad7 3" xfId="24662" xr:uid="{37C81B2E-6D70-4C5C-A26E-5C2A82FE1E85}"/>
    <cellStyle name="SAPBEXexcBad7 3 2" xfId="24663" xr:uid="{838EF35F-7DF8-4CF1-84D8-3FFA24B11A4F}"/>
    <cellStyle name="SAPBEXexcBad7 3 2 2" xfId="24664" xr:uid="{94DE17B2-276A-4756-AE05-2F6C30FE114A}"/>
    <cellStyle name="SAPBEXexcBad7 3 2 3" xfId="24665" xr:uid="{353D952F-6483-4411-A993-38466372185C}"/>
    <cellStyle name="SAPBEXexcBad7 3 3" xfId="24666" xr:uid="{DCA2E380-0E21-428C-9BBD-637E8934ACEE}"/>
    <cellStyle name="SAPBEXexcBad7 3 3 2" xfId="24667" xr:uid="{D38D6C12-D956-4455-BA91-26C255BEB33F}"/>
    <cellStyle name="SAPBEXexcBad7 3 3 3" xfId="24668" xr:uid="{0D4ABABD-1FB1-45D0-95F7-D41BB9D486E8}"/>
    <cellStyle name="SAPBEXexcBad7 3 4" xfId="24669" xr:uid="{44A5E44B-846F-49EE-AB53-581415845E12}"/>
    <cellStyle name="SAPBEXexcBad7 3 5" xfId="24670" xr:uid="{5069A3DE-2875-4A8B-AF24-54594A7ECFE0}"/>
    <cellStyle name="SAPBEXexcBad7 4" xfId="24671" xr:uid="{6BB3E0A6-9208-4786-9B4C-CC9F3D09DFED}"/>
    <cellStyle name="SAPBEXexcBad7 4 2" xfId="24672" xr:uid="{6DE1EBF4-5FB3-41EC-B3B6-F36B760067EC}"/>
    <cellStyle name="SAPBEXexcBad7 4 2 2" xfId="24673" xr:uid="{235AEA48-BF06-499D-8AB3-73618C61EC41}"/>
    <cellStyle name="SAPBEXexcBad7 4 2 3" xfId="24674" xr:uid="{6E92EE4B-C2FA-46EC-8646-82F602E7E846}"/>
    <cellStyle name="SAPBEXexcBad7 4 3" xfId="24675" xr:uid="{B892B312-D2B5-4F3C-8F6D-6420E8E28146}"/>
    <cellStyle name="SAPBEXexcBad7 4 4" xfId="24676" xr:uid="{638E25CA-4430-4DF8-9289-27A1BE4A2E58}"/>
    <cellStyle name="SAPBEXexcBad7 5" xfId="24677" xr:uid="{241AFAA1-7C3F-4A62-9D31-5231A3DE627C}"/>
    <cellStyle name="SAPBEXexcBad7 5 2" xfId="24678" xr:uid="{46716B05-DB6F-488E-95B8-5D8ECB468CC3}"/>
    <cellStyle name="SAPBEXexcBad7 5 2 2" xfId="24679" xr:uid="{F6023578-8DF9-442C-9850-381C120F6F60}"/>
    <cellStyle name="SAPBEXexcBad7 5 2 3" xfId="24680" xr:uid="{0CA05D29-03E4-48B7-8CCB-8C6516926D89}"/>
    <cellStyle name="SAPBEXexcBad7 5 3" xfId="24681" xr:uid="{11E52268-2216-49F5-8AB9-7EB793FFB3F8}"/>
    <cellStyle name="SAPBEXexcBad7 5 4" xfId="24682" xr:uid="{C13B890C-025F-4083-B1A4-D17F0C6E9003}"/>
    <cellStyle name="SAPBEXexcBad7 6" xfId="24683" xr:uid="{A5DAE363-CA03-45B9-B871-849502219DE1}"/>
    <cellStyle name="SAPBEXexcBad7 6 2" xfId="24684" xr:uid="{39E327AE-8166-40A7-AF18-CB4C74871A62}"/>
    <cellStyle name="SAPBEXexcBad7 6 3" xfId="24685" xr:uid="{F497DD45-7082-4D41-9649-EB72F3268749}"/>
    <cellStyle name="SAPBEXexcBad7 7" xfId="24686" xr:uid="{BBDE9196-638E-4DDD-BFFA-69A8BCAFA99B}"/>
    <cellStyle name="SAPBEXexcBad7 8" xfId="24687" xr:uid="{9FD74D77-2872-4244-9022-265150CB453F}"/>
    <cellStyle name="SAPBEXexcBad8" xfId="24688" xr:uid="{9F95A657-E13A-4733-920D-1283D6204362}"/>
    <cellStyle name="SAPBEXexcBad8 2" xfId="24689" xr:uid="{D1B2E337-B93E-4F88-B393-56A9EBD2645A}"/>
    <cellStyle name="SAPBEXexcBad8 2 2" xfId="24690" xr:uid="{51C5F3AE-6B9D-4454-89F4-15753EEE3E2E}"/>
    <cellStyle name="SAPBEXexcBad8 2 2 2" xfId="24691" xr:uid="{A55C63E9-946B-4B26-837E-D63A3DEC2D4C}"/>
    <cellStyle name="SAPBEXexcBad8 2 2 2 2" xfId="24692" xr:uid="{1BD50303-B151-474F-93FF-DC2B77F0D745}"/>
    <cellStyle name="SAPBEXexcBad8 2 2 2 3" xfId="24693" xr:uid="{DC14BFE4-18B3-4867-85AF-70D8462CB51C}"/>
    <cellStyle name="SAPBEXexcBad8 2 2 3" xfId="24694" xr:uid="{391D40F1-2A3C-48E2-A030-916A9D2A87B7}"/>
    <cellStyle name="SAPBEXexcBad8 2 2 3 2" xfId="24695" xr:uid="{CA9F306D-2AF4-46AE-A4AA-5D1148E81518}"/>
    <cellStyle name="SAPBEXexcBad8 2 2 3 3" xfId="24696" xr:uid="{968987AD-2DA2-49E6-99D0-FA2F4EEAEE74}"/>
    <cellStyle name="SAPBEXexcBad8 2 2 4" xfId="24697" xr:uid="{DA4DFF95-A133-4DD7-AD91-F28BEB74BC5B}"/>
    <cellStyle name="SAPBEXexcBad8 2 2 5" xfId="24698" xr:uid="{C39EB456-9E08-4CA3-B61F-475CDAC669A3}"/>
    <cellStyle name="SAPBEXexcBad8 2 3" xfId="24699" xr:uid="{D70BB74F-0425-43FE-B700-C13AF6CD9A14}"/>
    <cellStyle name="SAPBEXexcBad8 2 3 2" xfId="24700" xr:uid="{BD704E90-B6E3-4E38-AD9B-217F2B7827B0}"/>
    <cellStyle name="SAPBEXexcBad8 2 3 2 2" xfId="24701" xr:uid="{D3FE8476-1FBE-4AB0-BBC1-CC03298ADEB1}"/>
    <cellStyle name="SAPBEXexcBad8 2 3 2 3" xfId="24702" xr:uid="{67219DB1-2737-4936-AB0F-1CA10CFE70B6}"/>
    <cellStyle name="SAPBEXexcBad8 2 3 3" xfId="24703" xr:uid="{7950A193-6D9F-4F8F-83A5-AAB2C21EDF32}"/>
    <cellStyle name="SAPBEXexcBad8 2 3 3 2" xfId="24704" xr:uid="{5A9E5A6E-20AC-43E4-934D-C88FE413791F}"/>
    <cellStyle name="SAPBEXexcBad8 2 3 3 3" xfId="24705" xr:uid="{1D307390-5087-4A35-AFE4-E24BD45779B4}"/>
    <cellStyle name="SAPBEXexcBad8 2 3 4" xfId="24706" xr:uid="{8D82BEA0-7C7F-48DE-9AF3-2EDF55B050C1}"/>
    <cellStyle name="SAPBEXexcBad8 2 3 5" xfId="24707" xr:uid="{EF7ACA01-DE57-4C77-8C7D-9719F7522059}"/>
    <cellStyle name="SAPBEXexcBad8 2 4" xfId="24708" xr:uid="{22E39173-DE7D-4A75-8131-15B9A2764F64}"/>
    <cellStyle name="SAPBEXexcBad8 2 4 2" xfId="24709" xr:uid="{2EAF07CA-0981-4932-B34C-E98114257EDD}"/>
    <cellStyle name="SAPBEXexcBad8 2 4 3" xfId="24710" xr:uid="{BBB697B4-2556-4CA4-B21F-8513229A9321}"/>
    <cellStyle name="SAPBEXexcBad8 2 5" xfId="24711" xr:uid="{F0081617-7CC3-4E3F-A31F-A54C6A65252F}"/>
    <cellStyle name="SAPBEXexcBad8 2 5 2" xfId="24712" xr:uid="{353E9731-DE8A-4836-9935-BD8B89AAD28F}"/>
    <cellStyle name="SAPBEXexcBad8 2 5 3" xfId="24713" xr:uid="{1F004000-27E9-4C2D-9279-F9FC05C9DF17}"/>
    <cellStyle name="SAPBEXexcBad8 2 6" xfId="24714" xr:uid="{FB1CCD60-BF22-4B21-88F0-547113E5FAEF}"/>
    <cellStyle name="SAPBEXexcBad8 2 7" xfId="24715" xr:uid="{2CB0DEA0-ACEA-4A2D-9218-DBC3EF1FC33F}"/>
    <cellStyle name="SAPBEXexcBad8 3" xfId="24716" xr:uid="{81DB1828-B8A7-44FB-A048-E463FC21EA28}"/>
    <cellStyle name="SAPBEXexcBad8 3 2" xfId="24717" xr:uid="{F84EBE41-CEAA-4563-8D75-3E634F3A0939}"/>
    <cellStyle name="SAPBEXexcBad8 3 2 2" xfId="24718" xr:uid="{C0B13A58-E32E-4BEF-B887-8E029A70BB1B}"/>
    <cellStyle name="SAPBEXexcBad8 3 2 3" xfId="24719" xr:uid="{7D66851C-8FF5-420B-ACBC-D38E20AB617D}"/>
    <cellStyle name="SAPBEXexcBad8 3 3" xfId="24720" xr:uid="{CBD9E95D-51B0-4349-A3F6-BE0994BE39C5}"/>
    <cellStyle name="SAPBEXexcBad8 3 3 2" xfId="24721" xr:uid="{E5F60726-D4FB-48BC-9C75-06EA08A9B99D}"/>
    <cellStyle name="SAPBEXexcBad8 3 3 3" xfId="24722" xr:uid="{AB9511D6-5507-4EA6-9C7E-7880E007F251}"/>
    <cellStyle name="SAPBEXexcBad8 3 4" xfId="24723" xr:uid="{BB8B8159-AA37-4ED9-9080-BFE3B21AF434}"/>
    <cellStyle name="SAPBEXexcBad8 3 5" xfId="24724" xr:uid="{35517432-2802-4C01-A7DA-4B4038D6E5E4}"/>
    <cellStyle name="SAPBEXexcBad8 4" xfId="24725" xr:uid="{7354BCFD-1B4C-413C-98FA-C3C65D1DAE09}"/>
    <cellStyle name="SAPBEXexcBad8 4 2" xfId="24726" xr:uid="{7EC32B63-6DA5-44F4-9B0B-5829D049B645}"/>
    <cellStyle name="SAPBEXexcBad8 4 2 2" xfId="24727" xr:uid="{29914BE3-9BEF-46A2-BFEF-DDB0748768F3}"/>
    <cellStyle name="SAPBEXexcBad8 4 2 3" xfId="24728" xr:uid="{23AD89B3-ECC0-4A51-B61E-EEDD7D5608B0}"/>
    <cellStyle name="SAPBEXexcBad8 4 3" xfId="24729" xr:uid="{704409D3-CD96-4520-A01F-6EC6D88B36F3}"/>
    <cellStyle name="SAPBEXexcBad8 4 4" xfId="24730" xr:uid="{DB9A91AE-B184-4B6C-BF8D-363C1A0464D2}"/>
    <cellStyle name="SAPBEXexcBad8 5" xfId="24731" xr:uid="{3ECA3FAE-1839-4FCA-8A3A-47A91E3A7407}"/>
    <cellStyle name="SAPBEXexcBad8 5 2" xfId="24732" xr:uid="{D506A3E0-DF30-4F7A-9747-AB50DAED5A66}"/>
    <cellStyle name="SAPBEXexcBad8 5 2 2" xfId="24733" xr:uid="{B37A81B8-E450-490A-9019-E9955D411F9B}"/>
    <cellStyle name="SAPBEXexcBad8 5 2 3" xfId="24734" xr:uid="{FA72D0CF-A06D-4BA3-A731-370665886CDC}"/>
    <cellStyle name="SAPBEXexcBad8 5 3" xfId="24735" xr:uid="{A4EE049E-6A8E-4560-97C9-C557F735F26C}"/>
    <cellStyle name="SAPBEXexcBad8 5 4" xfId="24736" xr:uid="{AE69B90F-1732-407C-8D3F-94C47C04DB45}"/>
    <cellStyle name="SAPBEXexcBad8 6" xfId="24737" xr:uid="{8515FDA5-1CE0-4D00-BEE8-A45A7A06A9EE}"/>
    <cellStyle name="SAPBEXexcBad8 6 2" xfId="24738" xr:uid="{EE5F2FC9-4413-4CC1-A507-B9D1975570CF}"/>
    <cellStyle name="SAPBEXexcBad8 6 3" xfId="24739" xr:uid="{C47727FC-D955-4627-958C-A53031B8CD95}"/>
    <cellStyle name="SAPBEXexcBad8 7" xfId="24740" xr:uid="{668E34D6-A7A6-4310-957C-9DF35F45AAB0}"/>
    <cellStyle name="SAPBEXexcBad8 8" xfId="24741" xr:uid="{240E0C8D-CBB8-4007-AF09-095F16C63DFE}"/>
    <cellStyle name="SAPBEXexcBad9" xfId="24742" xr:uid="{C91243AD-20ED-4CE5-83D8-BF645AFE596F}"/>
    <cellStyle name="SAPBEXexcBad9 2" xfId="24743" xr:uid="{323DD6D4-FB0F-4FB8-93FD-0FF3CAE0F1D3}"/>
    <cellStyle name="SAPBEXexcBad9 2 2" xfId="24744" xr:uid="{7402BEED-BB0A-4E8B-802C-966B2079DE31}"/>
    <cellStyle name="SAPBEXexcBad9 2 2 2" xfId="24745" xr:uid="{36AAAE90-FA70-41D4-B142-EC79FBFBDA40}"/>
    <cellStyle name="SAPBEXexcBad9 2 2 2 2" xfId="24746" xr:uid="{B3659398-618E-4C27-B56A-F44E5DAB63D8}"/>
    <cellStyle name="SAPBEXexcBad9 2 2 2 3" xfId="24747" xr:uid="{7A0C7D4B-7050-4940-B47E-5B4097CF8886}"/>
    <cellStyle name="SAPBEXexcBad9 2 2 3" xfId="24748" xr:uid="{85F884C3-E7CB-4A97-887D-9CE76E17CECF}"/>
    <cellStyle name="SAPBEXexcBad9 2 2 3 2" xfId="24749" xr:uid="{13EE3484-3C6A-4EB0-845E-275A56483B84}"/>
    <cellStyle name="SAPBEXexcBad9 2 2 3 3" xfId="24750" xr:uid="{C0E1995B-0994-437D-8EE6-1E824E09D73B}"/>
    <cellStyle name="SAPBEXexcBad9 2 2 4" xfId="24751" xr:uid="{E3843F9F-8720-41D8-951A-7E6839A0C751}"/>
    <cellStyle name="SAPBEXexcBad9 2 2 5" xfId="24752" xr:uid="{ED46DFA1-A3AF-4A0E-BD7A-21EC6E06DB27}"/>
    <cellStyle name="SAPBEXexcBad9 2 3" xfId="24753" xr:uid="{7B2F19B2-CC65-4762-89A8-3B22A1C39FA0}"/>
    <cellStyle name="SAPBEXexcBad9 2 3 2" xfId="24754" xr:uid="{4230EAE1-88E3-4FEF-988D-EE5F55B7FB05}"/>
    <cellStyle name="SAPBEXexcBad9 2 3 2 2" xfId="24755" xr:uid="{A7ED62E5-496C-445A-AD1A-5C36916F25EE}"/>
    <cellStyle name="SAPBEXexcBad9 2 3 2 3" xfId="24756" xr:uid="{49191C98-C1EE-4FC2-A58F-1E5D5A1421D7}"/>
    <cellStyle name="SAPBEXexcBad9 2 3 3" xfId="24757" xr:uid="{316DFC06-7D54-4661-91F1-88525ED4F024}"/>
    <cellStyle name="SAPBEXexcBad9 2 3 3 2" xfId="24758" xr:uid="{B8F9F278-BF44-4F93-803B-C0F3BD9BD633}"/>
    <cellStyle name="SAPBEXexcBad9 2 3 3 3" xfId="24759" xr:uid="{84FDBA73-09D0-48DB-A83A-469B13438751}"/>
    <cellStyle name="SAPBEXexcBad9 2 3 4" xfId="24760" xr:uid="{921927F4-CF06-4F66-830F-1E94E96C0CB2}"/>
    <cellStyle name="SAPBEXexcBad9 2 3 5" xfId="24761" xr:uid="{0C2D5511-03C9-4496-920E-EAAF9E90D195}"/>
    <cellStyle name="SAPBEXexcBad9 2 4" xfId="24762" xr:uid="{A6DA66DF-3773-4ADB-BBBC-3F0E28ED1446}"/>
    <cellStyle name="SAPBEXexcBad9 2 4 2" xfId="24763" xr:uid="{6A504BC4-0C1A-4D63-AD69-C824CE52E0C8}"/>
    <cellStyle name="SAPBEXexcBad9 2 4 3" xfId="24764" xr:uid="{A15B3BB0-01D5-4DA0-9F3D-A0D4B9133CFD}"/>
    <cellStyle name="SAPBEXexcBad9 2 5" xfId="24765" xr:uid="{67E0B87C-9840-4559-B4AB-5BE31DA1951D}"/>
    <cellStyle name="SAPBEXexcBad9 2 5 2" xfId="24766" xr:uid="{DFC538DE-A8D8-4D3B-9540-4C68996E4BE8}"/>
    <cellStyle name="SAPBEXexcBad9 2 5 3" xfId="24767" xr:uid="{D3B61F1C-E157-45C6-A44B-C7E56C6E84BF}"/>
    <cellStyle name="SAPBEXexcBad9 2 6" xfId="24768" xr:uid="{D6EC6D6D-D10E-4B40-8AE3-B20A9DA517F0}"/>
    <cellStyle name="SAPBEXexcBad9 2 7" xfId="24769" xr:uid="{A9B3DB4F-2AE8-4966-9ED6-2DC389C49638}"/>
    <cellStyle name="SAPBEXexcBad9 3" xfId="24770" xr:uid="{AE8C3C20-E87C-4ABD-A4D0-73E11C658504}"/>
    <cellStyle name="SAPBEXexcBad9 3 2" xfId="24771" xr:uid="{DB21E223-0DB6-418B-9FDB-0F3306A40F34}"/>
    <cellStyle name="SAPBEXexcBad9 3 2 2" xfId="24772" xr:uid="{5D454955-642E-4C6C-993C-0B7E1A866F32}"/>
    <cellStyle name="SAPBEXexcBad9 3 2 3" xfId="24773" xr:uid="{85E8CAED-8C4F-430E-B3F8-A565C6ECFAC6}"/>
    <cellStyle name="SAPBEXexcBad9 3 3" xfId="24774" xr:uid="{EE367075-0CE8-406F-A371-3D5E56F6F916}"/>
    <cellStyle name="SAPBEXexcBad9 3 3 2" xfId="24775" xr:uid="{B0DB7F50-48B4-4C00-BBD4-F6B142FC039C}"/>
    <cellStyle name="SAPBEXexcBad9 3 3 3" xfId="24776" xr:uid="{667E5712-FCEC-4046-96D7-34A6B393FD84}"/>
    <cellStyle name="SAPBEXexcBad9 3 4" xfId="24777" xr:uid="{D13D3D3D-BDFA-46DA-94D9-F7573C59C729}"/>
    <cellStyle name="SAPBEXexcBad9 3 5" xfId="24778" xr:uid="{303C8C9F-C53F-4F73-8670-A727F3274840}"/>
    <cellStyle name="SAPBEXexcBad9 4" xfId="24779" xr:uid="{493C5BD6-1F0F-4E45-970F-1A216BE9E6BF}"/>
    <cellStyle name="SAPBEXexcBad9 4 2" xfId="24780" xr:uid="{E080B011-8510-4E5B-979E-843B1AB43025}"/>
    <cellStyle name="SAPBEXexcBad9 4 2 2" xfId="24781" xr:uid="{B20BFA41-9EC4-4CAD-A7B7-C0327731EEDB}"/>
    <cellStyle name="SAPBEXexcBad9 4 2 3" xfId="24782" xr:uid="{DBCF69CE-D687-4D18-83E5-212FD6476DF5}"/>
    <cellStyle name="SAPBEXexcBad9 4 3" xfId="24783" xr:uid="{2BF7AEBC-ECEB-4DB4-BD16-438E4EA13AD2}"/>
    <cellStyle name="SAPBEXexcBad9 4 4" xfId="24784" xr:uid="{F09A3DB0-3793-4DEB-966B-831E01EBAF02}"/>
    <cellStyle name="SAPBEXexcBad9 5" xfId="24785" xr:uid="{B3F85225-E2BB-40AA-8938-6C12E141BF8A}"/>
    <cellStyle name="SAPBEXexcBad9 5 2" xfId="24786" xr:uid="{17946770-AA5A-4B51-820C-A1F09300D4A0}"/>
    <cellStyle name="SAPBEXexcBad9 5 2 2" xfId="24787" xr:uid="{866DC589-CD14-4857-9CA6-7991E07000B1}"/>
    <cellStyle name="SAPBEXexcBad9 5 2 3" xfId="24788" xr:uid="{F58F4CDC-9550-45EE-A21B-F844F49ACAA5}"/>
    <cellStyle name="SAPBEXexcBad9 5 3" xfId="24789" xr:uid="{5470F294-53DA-40F7-BBE6-A044E3D8C2DE}"/>
    <cellStyle name="SAPBEXexcBad9 5 4" xfId="24790" xr:uid="{0A101364-AC4D-4CC2-BA92-AD75F88A6946}"/>
    <cellStyle name="SAPBEXexcBad9 6" xfId="24791" xr:uid="{2B45D262-4E9C-4034-8A3C-E7C5ACEFF426}"/>
    <cellStyle name="SAPBEXexcBad9 6 2" xfId="24792" xr:uid="{B361CACA-652E-4D79-B0D1-6AFCF031C45C}"/>
    <cellStyle name="SAPBEXexcBad9 6 3" xfId="24793" xr:uid="{F648F81E-6B3E-40CD-935B-5B8A87B2494E}"/>
    <cellStyle name="SAPBEXexcBad9 7" xfId="24794" xr:uid="{7496B1BF-2676-40E1-98D9-67E52482AD8E}"/>
    <cellStyle name="SAPBEXexcBad9 8" xfId="24795" xr:uid="{94A41FCC-7D87-4D28-9A88-5CEC37A0FD39}"/>
    <cellStyle name="SAPBEXexcCritical4" xfId="24796" xr:uid="{81850A64-B3F8-46FA-A48B-918290722071}"/>
    <cellStyle name="SAPBEXexcCritical4 2" xfId="24797" xr:uid="{6430D828-0B2F-4662-A9A4-32810EC2F87B}"/>
    <cellStyle name="SAPBEXexcCritical4 2 2" xfId="24798" xr:uid="{421C94A0-DF35-4DD9-ADEB-17F3542BC0C1}"/>
    <cellStyle name="SAPBEXexcCritical4 2 2 2" xfId="24799" xr:uid="{2CE7C585-2243-477E-AC5B-96DBF565CA0D}"/>
    <cellStyle name="SAPBEXexcCritical4 2 2 2 2" xfId="24800" xr:uid="{F8D88549-77C1-4C87-9A2A-B4C8038D0CD4}"/>
    <cellStyle name="SAPBEXexcCritical4 2 2 2 3" xfId="24801" xr:uid="{F7816AB2-3BAC-44D5-8318-DBCA3B98CC87}"/>
    <cellStyle name="SAPBEXexcCritical4 2 2 3" xfId="24802" xr:uid="{5996B89A-4554-49AB-982D-1BBFC03CAD16}"/>
    <cellStyle name="SAPBEXexcCritical4 2 2 3 2" xfId="24803" xr:uid="{31E7CF9F-D86C-4B56-A180-F73CDF908EE5}"/>
    <cellStyle name="SAPBEXexcCritical4 2 2 3 3" xfId="24804" xr:uid="{B8078155-7B1C-4D62-89C6-E6D3672A0D4E}"/>
    <cellStyle name="SAPBEXexcCritical4 2 2 4" xfId="24805" xr:uid="{7F19B015-8093-44B8-8BFA-8C57BE82271A}"/>
    <cellStyle name="SAPBEXexcCritical4 2 2 5" xfId="24806" xr:uid="{10A0340C-3ACE-46B7-8596-477E0CE7E6EA}"/>
    <cellStyle name="SAPBEXexcCritical4 2 3" xfId="24807" xr:uid="{B374870C-0569-47E2-8FD6-E465CA279E38}"/>
    <cellStyle name="SAPBEXexcCritical4 2 3 2" xfId="24808" xr:uid="{ACBCC01A-2798-4DE4-A748-6A5E874E6FB5}"/>
    <cellStyle name="SAPBEXexcCritical4 2 3 2 2" xfId="24809" xr:uid="{6CF64AA7-430E-41F6-B5BF-90ED0C06C1DD}"/>
    <cellStyle name="SAPBEXexcCritical4 2 3 2 3" xfId="24810" xr:uid="{3F507F57-ADD6-4A3E-BD5D-C029364516B9}"/>
    <cellStyle name="SAPBEXexcCritical4 2 3 3" xfId="24811" xr:uid="{DD912BE9-48FE-4D5C-8F2A-FC036572A93A}"/>
    <cellStyle name="SAPBEXexcCritical4 2 3 3 2" xfId="24812" xr:uid="{34827B57-9128-4A5D-8EE9-A1CD8A6DBFF7}"/>
    <cellStyle name="SAPBEXexcCritical4 2 3 3 3" xfId="24813" xr:uid="{C321DFB5-87EB-4B85-B500-88B9AAC25432}"/>
    <cellStyle name="SAPBEXexcCritical4 2 3 4" xfId="24814" xr:uid="{CFB10F75-9B4C-4D81-8CB8-CD13A0C51E0A}"/>
    <cellStyle name="SAPBEXexcCritical4 2 3 5" xfId="24815" xr:uid="{881A89D1-E6D3-43F0-A645-1AE6B24A385B}"/>
    <cellStyle name="SAPBEXexcCritical4 2 4" xfId="24816" xr:uid="{B9C876C9-B1F9-4397-A6A1-15BF799F1340}"/>
    <cellStyle name="SAPBEXexcCritical4 2 4 2" xfId="24817" xr:uid="{99D0C6E2-B011-4599-935A-8708458FA84D}"/>
    <cellStyle name="SAPBEXexcCritical4 2 4 3" xfId="24818" xr:uid="{9B7B1702-4DD5-40D7-A6AC-6D134C64373C}"/>
    <cellStyle name="SAPBEXexcCritical4 2 5" xfId="24819" xr:uid="{2DCC762C-AACE-4B3E-8990-7A2C2EA60E38}"/>
    <cellStyle name="SAPBEXexcCritical4 2 5 2" xfId="24820" xr:uid="{57A854B4-6E60-4FBE-960F-00A01040806A}"/>
    <cellStyle name="SAPBEXexcCritical4 2 5 3" xfId="24821" xr:uid="{BB9C867A-6C29-4748-9385-279AB5301D9D}"/>
    <cellStyle name="SAPBEXexcCritical4 2 6" xfId="24822" xr:uid="{EC2CEB69-CE53-43FB-A428-71685EEB2DA8}"/>
    <cellStyle name="SAPBEXexcCritical4 2 7" xfId="24823" xr:uid="{FF580AAC-CDFD-4B89-BD98-E566B82B6200}"/>
    <cellStyle name="SAPBEXexcCritical4 3" xfId="24824" xr:uid="{83DB5203-9113-4379-A4DF-97B5DC871FE2}"/>
    <cellStyle name="SAPBEXexcCritical4 3 2" xfId="24825" xr:uid="{FA40E0D4-90B6-4471-B501-FCE65C3D8E07}"/>
    <cellStyle name="SAPBEXexcCritical4 3 2 2" xfId="24826" xr:uid="{09781804-711C-4950-9F09-ABFD11B6B83B}"/>
    <cellStyle name="SAPBEXexcCritical4 3 2 3" xfId="24827" xr:uid="{A3327E9E-A2E1-4137-96FD-D2A4D152D66E}"/>
    <cellStyle name="SAPBEXexcCritical4 3 3" xfId="24828" xr:uid="{1D945C5D-23B5-4BDC-A6B1-852E101B959C}"/>
    <cellStyle name="SAPBEXexcCritical4 3 3 2" xfId="24829" xr:uid="{9E74C8D5-D853-475D-BBE6-35BAAE229279}"/>
    <cellStyle name="SAPBEXexcCritical4 3 3 3" xfId="24830" xr:uid="{C75EE83C-9715-4A5A-B584-8CED6AF10BDB}"/>
    <cellStyle name="SAPBEXexcCritical4 3 4" xfId="24831" xr:uid="{15834F91-691A-4DBB-B1AB-D1DCD68F0262}"/>
    <cellStyle name="SAPBEXexcCritical4 3 5" xfId="24832" xr:uid="{A6D955D8-778B-41E6-B381-F6124BA31420}"/>
    <cellStyle name="SAPBEXexcCritical4 4" xfId="24833" xr:uid="{D940E307-A514-4360-AF88-8C913ECBF3A9}"/>
    <cellStyle name="SAPBEXexcCritical4 4 2" xfId="24834" xr:uid="{0E086ECC-B0A8-4312-8E7B-9585AD9D13C2}"/>
    <cellStyle name="SAPBEXexcCritical4 4 2 2" xfId="24835" xr:uid="{ED90C616-390F-4C20-A611-4B87CD80B5C1}"/>
    <cellStyle name="SAPBEXexcCritical4 4 2 3" xfId="24836" xr:uid="{4E04A414-8183-4689-95E1-E96A01D4639F}"/>
    <cellStyle name="SAPBEXexcCritical4 4 3" xfId="24837" xr:uid="{CA64B62A-E95C-4FE6-BA7D-D4D4BCF749B0}"/>
    <cellStyle name="SAPBEXexcCritical4 4 4" xfId="24838" xr:uid="{094E8A9F-54A4-493C-B998-7A5729009342}"/>
    <cellStyle name="SAPBEXexcCritical4 5" xfId="24839" xr:uid="{52208318-A2EA-4B20-B180-29612A6EB50B}"/>
    <cellStyle name="SAPBEXexcCritical4 5 2" xfId="24840" xr:uid="{3112B783-E050-4823-8F7E-4651708F5C74}"/>
    <cellStyle name="SAPBEXexcCritical4 5 2 2" xfId="24841" xr:uid="{EE5AE0F2-267D-4B89-9FD2-88D7C29F1BD9}"/>
    <cellStyle name="SAPBEXexcCritical4 5 2 3" xfId="24842" xr:uid="{3D6D7384-AC34-4FE7-93FA-7928D99CB90F}"/>
    <cellStyle name="SAPBEXexcCritical4 5 3" xfId="24843" xr:uid="{28AD4004-8B8B-4946-94C9-69C49E98C73E}"/>
    <cellStyle name="SAPBEXexcCritical4 5 4" xfId="24844" xr:uid="{993EBB79-26D4-43B5-939F-612CF5906848}"/>
    <cellStyle name="SAPBEXexcCritical4 6" xfId="24845" xr:uid="{94700FC6-0FA6-4E35-88F1-E9551FB2A8CD}"/>
    <cellStyle name="SAPBEXexcCritical4 6 2" xfId="24846" xr:uid="{A459252A-224A-4DF2-9A0B-A3ED8665C48B}"/>
    <cellStyle name="SAPBEXexcCritical4 6 3" xfId="24847" xr:uid="{086D6B81-01F0-4CA9-A968-D378B2295562}"/>
    <cellStyle name="SAPBEXexcCritical4 7" xfId="24848" xr:uid="{DFF2EE78-E31F-41A4-BE8D-818DC7E03827}"/>
    <cellStyle name="SAPBEXexcCritical4 8" xfId="24849" xr:uid="{792FF553-36D1-43BB-9FA4-9F67C63D6C7E}"/>
    <cellStyle name="SAPBEXexcCritical5" xfId="24850" xr:uid="{3B332E84-6F48-4424-BDA3-EA5A66892FA6}"/>
    <cellStyle name="SAPBEXexcCritical5 2" xfId="24851" xr:uid="{2AE6E99C-09E8-40FE-B85F-6C3B552FFEEA}"/>
    <cellStyle name="SAPBEXexcCritical5 2 2" xfId="24852" xr:uid="{80F82AEA-1BDE-4165-9313-08FB62365759}"/>
    <cellStyle name="SAPBEXexcCritical5 2 2 2" xfId="24853" xr:uid="{157593EE-DBA7-4FC2-A849-1B61FB36774E}"/>
    <cellStyle name="SAPBEXexcCritical5 2 2 2 2" xfId="24854" xr:uid="{954E20B4-92E2-48A4-A1BF-39B909DEB463}"/>
    <cellStyle name="SAPBEXexcCritical5 2 2 2 3" xfId="24855" xr:uid="{AC356ACB-1D86-48CE-B4B6-0B2FEE551944}"/>
    <cellStyle name="SAPBEXexcCritical5 2 2 3" xfId="24856" xr:uid="{95751E90-CB3F-4F81-A179-A61AF4A54A02}"/>
    <cellStyle name="SAPBEXexcCritical5 2 2 3 2" xfId="24857" xr:uid="{00A36E70-DB9B-48FE-A30D-00D8F5CCAA41}"/>
    <cellStyle name="SAPBEXexcCritical5 2 2 3 3" xfId="24858" xr:uid="{286AA9F8-2F73-4FDF-92F2-631C2019DA77}"/>
    <cellStyle name="SAPBEXexcCritical5 2 2 4" xfId="24859" xr:uid="{0D54FC62-848E-41F6-B5CA-255856A4D041}"/>
    <cellStyle name="SAPBEXexcCritical5 2 2 5" xfId="24860" xr:uid="{E2150142-68B4-4615-B0BA-0E892BB52B04}"/>
    <cellStyle name="SAPBEXexcCritical5 2 3" xfId="24861" xr:uid="{DD406796-F655-4376-97C4-2BE68C9BEC92}"/>
    <cellStyle name="SAPBEXexcCritical5 2 3 2" xfId="24862" xr:uid="{5110C3B0-08F9-4D61-92C6-791122C9D236}"/>
    <cellStyle name="SAPBEXexcCritical5 2 3 2 2" xfId="24863" xr:uid="{0F491587-D530-4BC1-BC6F-D1E4F3663A95}"/>
    <cellStyle name="SAPBEXexcCritical5 2 3 2 3" xfId="24864" xr:uid="{781778ED-3744-4ED5-91A5-68194521260A}"/>
    <cellStyle name="SAPBEXexcCritical5 2 3 3" xfId="24865" xr:uid="{BE601084-8EEC-43AD-BC19-5E8219F69E36}"/>
    <cellStyle name="SAPBEXexcCritical5 2 3 3 2" xfId="24866" xr:uid="{DF2CA90C-DB78-4F27-9090-C524E84D353F}"/>
    <cellStyle name="SAPBEXexcCritical5 2 3 3 3" xfId="24867" xr:uid="{E15B8024-4F25-4F31-9C21-11B0479E0615}"/>
    <cellStyle name="SAPBEXexcCritical5 2 3 4" xfId="24868" xr:uid="{B6BF55E7-24F6-49B6-88EE-2E33E19CC150}"/>
    <cellStyle name="SAPBEXexcCritical5 2 3 5" xfId="24869" xr:uid="{F7451D70-7693-4AF9-925A-E9D38C39A3F1}"/>
    <cellStyle name="SAPBEXexcCritical5 2 4" xfId="24870" xr:uid="{DC323D9C-43BC-4A51-851E-B15B6A44015A}"/>
    <cellStyle name="SAPBEXexcCritical5 2 4 2" xfId="24871" xr:uid="{566A818D-E474-4032-AE67-56A4DE36E344}"/>
    <cellStyle name="SAPBEXexcCritical5 2 4 3" xfId="24872" xr:uid="{5DAE2BDD-9397-4A06-9B0A-8B45FD15764D}"/>
    <cellStyle name="SAPBEXexcCritical5 2 5" xfId="24873" xr:uid="{A34DF13E-9231-41A3-B0E4-6A9BAC911B18}"/>
    <cellStyle name="SAPBEXexcCritical5 2 5 2" xfId="24874" xr:uid="{EFC0E8E9-4B32-4E75-AA3E-0E57A805ED93}"/>
    <cellStyle name="SAPBEXexcCritical5 2 5 3" xfId="24875" xr:uid="{7B47CC03-EBDD-4020-AC50-C4941C733530}"/>
    <cellStyle name="SAPBEXexcCritical5 2 6" xfId="24876" xr:uid="{C4D34F4F-E26B-4B51-8185-BD1B74FA4639}"/>
    <cellStyle name="SAPBEXexcCritical5 2 7" xfId="24877" xr:uid="{9A89DFF0-C332-4A5A-9731-F7A5B91D4FD0}"/>
    <cellStyle name="SAPBEXexcCritical5 3" xfId="24878" xr:uid="{F0B7E06E-C22E-4363-AE41-EF68883D0864}"/>
    <cellStyle name="SAPBEXexcCritical5 3 2" xfId="24879" xr:uid="{D8CBEA5B-8610-4EDC-ABB0-DEBF29EC5539}"/>
    <cellStyle name="SAPBEXexcCritical5 3 2 2" xfId="24880" xr:uid="{783EB6F6-D73C-42B6-900D-0F7812C83411}"/>
    <cellStyle name="SAPBEXexcCritical5 3 2 3" xfId="24881" xr:uid="{3F785542-A3BB-4B24-B3DC-A92203E97BC5}"/>
    <cellStyle name="SAPBEXexcCritical5 3 3" xfId="24882" xr:uid="{8A82EB3F-AD55-483F-B712-FD96BA3443E9}"/>
    <cellStyle name="SAPBEXexcCritical5 3 3 2" xfId="24883" xr:uid="{A9700E6D-A232-4475-AD30-5A9AE7534F37}"/>
    <cellStyle name="SAPBEXexcCritical5 3 3 3" xfId="24884" xr:uid="{DDD808C5-9ABF-456D-846F-77F6FFD439E7}"/>
    <cellStyle name="SAPBEXexcCritical5 3 4" xfId="24885" xr:uid="{A1481C0F-43BC-4600-B9A7-ACC17BDCFD35}"/>
    <cellStyle name="SAPBEXexcCritical5 3 5" xfId="24886" xr:uid="{BCB81D0A-9564-42FA-91EF-81087CABAA47}"/>
    <cellStyle name="SAPBEXexcCritical5 4" xfId="24887" xr:uid="{9B394969-255D-4A5A-A356-7896E6D401D3}"/>
    <cellStyle name="SAPBEXexcCritical5 4 2" xfId="24888" xr:uid="{F15CF7E4-4329-47CF-8BB3-2ED3232785BB}"/>
    <cellStyle name="SAPBEXexcCritical5 4 2 2" xfId="24889" xr:uid="{0106FE97-3A1A-4442-88D8-BFD256B637D1}"/>
    <cellStyle name="SAPBEXexcCritical5 4 2 3" xfId="24890" xr:uid="{D1EFE5EE-90D9-47DA-AF5C-5C02ACAEFF60}"/>
    <cellStyle name="SAPBEXexcCritical5 4 3" xfId="24891" xr:uid="{A6ADB72E-B1D4-4CFD-8237-33DC45339A60}"/>
    <cellStyle name="SAPBEXexcCritical5 4 4" xfId="24892" xr:uid="{38F54FD1-892D-4495-9773-5FF6C60578E4}"/>
    <cellStyle name="SAPBEXexcCritical5 5" xfId="24893" xr:uid="{C5F90D2C-7EC5-44DA-B740-1EA6FF9F51A8}"/>
    <cellStyle name="SAPBEXexcCritical5 5 2" xfId="24894" xr:uid="{87738E91-641E-49A1-A520-82A7351CA46A}"/>
    <cellStyle name="SAPBEXexcCritical5 5 2 2" xfId="24895" xr:uid="{41DD9B3E-E511-42D7-9DF4-838C871DC921}"/>
    <cellStyle name="SAPBEXexcCritical5 5 2 3" xfId="24896" xr:uid="{7061511D-0B60-4D1D-B05C-E55178505F88}"/>
    <cellStyle name="SAPBEXexcCritical5 5 3" xfId="24897" xr:uid="{2F8B3110-F2F6-4953-BC87-3E4C302636FC}"/>
    <cellStyle name="SAPBEXexcCritical5 5 4" xfId="24898" xr:uid="{F92560C8-D6D6-4C71-8E45-5F6CDE4A8D81}"/>
    <cellStyle name="SAPBEXexcCritical5 6" xfId="24899" xr:uid="{2650DA56-73BC-45D0-8BCC-9C129489585A}"/>
    <cellStyle name="SAPBEXexcCritical5 6 2" xfId="24900" xr:uid="{CF47AD71-3AC5-497B-8BA8-6F712E2A88C7}"/>
    <cellStyle name="SAPBEXexcCritical5 6 3" xfId="24901" xr:uid="{9942E34F-1023-45A8-9D99-E04E87BA87FC}"/>
    <cellStyle name="SAPBEXexcCritical5 7" xfId="24902" xr:uid="{3C236459-8198-4A6B-B637-9669EA2ABB44}"/>
    <cellStyle name="SAPBEXexcCritical5 8" xfId="24903" xr:uid="{B8D2BB2A-BF10-4395-BDE7-E123A2A049B6}"/>
    <cellStyle name="SAPBEXexcCritical6" xfId="24904" xr:uid="{BE1A9AAC-395A-488F-877E-B464C4DBACFA}"/>
    <cellStyle name="SAPBEXexcCritical6 2" xfId="24905" xr:uid="{792893AE-5A9B-40A9-A543-6FD1A6528C0D}"/>
    <cellStyle name="SAPBEXexcCritical6 2 2" xfId="24906" xr:uid="{701BBFCE-CEB0-42B9-8A4A-8C0B95772DA9}"/>
    <cellStyle name="SAPBEXexcCritical6 2 2 2" xfId="24907" xr:uid="{FADFA9AA-3468-4243-8006-E08475DB70D0}"/>
    <cellStyle name="SAPBEXexcCritical6 2 2 2 2" xfId="24908" xr:uid="{3588FE11-FF7E-4F4F-A5AF-4ED82AEAD392}"/>
    <cellStyle name="SAPBEXexcCritical6 2 2 2 3" xfId="24909" xr:uid="{CE0F828B-4B46-42C0-9507-A9A4EDD87771}"/>
    <cellStyle name="SAPBEXexcCritical6 2 2 3" xfId="24910" xr:uid="{99F545E2-56CE-4561-A2FC-0E5E12B4F944}"/>
    <cellStyle name="SAPBEXexcCritical6 2 2 3 2" xfId="24911" xr:uid="{942447B1-DB30-4814-9E9B-6859D295351C}"/>
    <cellStyle name="SAPBEXexcCritical6 2 2 3 3" xfId="24912" xr:uid="{A6FA4D2C-D4CB-4B87-A94F-95AD49EAEAB3}"/>
    <cellStyle name="SAPBEXexcCritical6 2 2 4" xfId="24913" xr:uid="{16D2C511-1EB2-4025-81DA-038912A3C22C}"/>
    <cellStyle name="SAPBEXexcCritical6 2 2 5" xfId="24914" xr:uid="{F06150BA-5F19-4AC6-B1E8-9042771100EE}"/>
    <cellStyle name="SAPBEXexcCritical6 2 3" xfId="24915" xr:uid="{6E36EDBB-0F3D-4CDA-809A-99DD3210D427}"/>
    <cellStyle name="SAPBEXexcCritical6 2 3 2" xfId="24916" xr:uid="{F7CA132F-410F-4B55-B04E-4CA32546158A}"/>
    <cellStyle name="SAPBEXexcCritical6 2 3 2 2" xfId="24917" xr:uid="{DD516B9F-ED6F-40ED-AE05-A0D488026EEE}"/>
    <cellStyle name="SAPBEXexcCritical6 2 3 2 3" xfId="24918" xr:uid="{851A6B89-82FC-4DDD-97F6-A4DF54499FC2}"/>
    <cellStyle name="SAPBEXexcCritical6 2 3 3" xfId="24919" xr:uid="{71B4127F-4F7B-497C-A12F-E116BF17324F}"/>
    <cellStyle name="SAPBEXexcCritical6 2 3 3 2" xfId="24920" xr:uid="{B5C9F476-D435-4C9F-90EB-C54BBB7533FD}"/>
    <cellStyle name="SAPBEXexcCritical6 2 3 3 3" xfId="24921" xr:uid="{2CB5E580-292E-4533-9B3B-B7E0B6BAEA78}"/>
    <cellStyle name="SAPBEXexcCritical6 2 3 4" xfId="24922" xr:uid="{03CB8374-6F54-4943-B0A0-AB12EEADAE58}"/>
    <cellStyle name="SAPBEXexcCritical6 2 3 5" xfId="24923" xr:uid="{A2B4314D-9F2C-4127-BE3A-789CECA95447}"/>
    <cellStyle name="SAPBEXexcCritical6 2 4" xfId="24924" xr:uid="{C126FB5F-D44A-493C-B6AF-F6EF90350B08}"/>
    <cellStyle name="SAPBEXexcCritical6 2 4 2" xfId="24925" xr:uid="{AE41AAEF-E3FE-4692-B2B3-059672FB7630}"/>
    <cellStyle name="SAPBEXexcCritical6 2 4 3" xfId="24926" xr:uid="{D8FCD1F5-842F-4D52-85B2-FD535ABD3BA0}"/>
    <cellStyle name="SAPBEXexcCritical6 2 5" xfId="24927" xr:uid="{930BCFD1-386B-43F5-B9F4-6C4B1EF6ED58}"/>
    <cellStyle name="SAPBEXexcCritical6 2 5 2" xfId="24928" xr:uid="{F320E8FD-0D23-4C1C-B96C-8EFF5EF3CC9C}"/>
    <cellStyle name="SAPBEXexcCritical6 2 5 3" xfId="24929" xr:uid="{004B32D5-AF5D-49DF-9FFC-145581268354}"/>
    <cellStyle name="SAPBEXexcCritical6 2 6" xfId="24930" xr:uid="{98CE9DEF-0372-451C-838B-364FA365E55C}"/>
    <cellStyle name="SAPBEXexcCritical6 2 7" xfId="24931" xr:uid="{1D57D60E-8359-4CE2-8339-1491545BC8BD}"/>
    <cellStyle name="SAPBEXexcCritical6 3" xfId="24932" xr:uid="{CFF47779-EF4F-4D55-8CAD-1D62E0206B53}"/>
    <cellStyle name="SAPBEXexcCritical6 3 2" xfId="24933" xr:uid="{05CCCE06-1308-4207-AA4E-A9715636BE68}"/>
    <cellStyle name="SAPBEXexcCritical6 3 2 2" xfId="24934" xr:uid="{6F8895DA-7320-4CFC-9C93-C813B472336B}"/>
    <cellStyle name="SAPBEXexcCritical6 3 2 3" xfId="24935" xr:uid="{A9CFEBFF-68B4-4283-B0A3-B0D8B517BBF5}"/>
    <cellStyle name="SAPBEXexcCritical6 3 3" xfId="24936" xr:uid="{3D4C4B7B-6476-44D8-873D-D0B93A06FA78}"/>
    <cellStyle name="SAPBEXexcCritical6 3 3 2" xfId="24937" xr:uid="{B6A4D1BA-FB44-4F71-B3B7-465A1326D0D5}"/>
    <cellStyle name="SAPBEXexcCritical6 3 3 3" xfId="24938" xr:uid="{05D97A97-F869-4FD5-BBA2-6A551E00D0E4}"/>
    <cellStyle name="SAPBEXexcCritical6 3 4" xfId="24939" xr:uid="{F8FF2294-9985-403E-8F52-DED8CE617CF0}"/>
    <cellStyle name="SAPBEXexcCritical6 3 5" xfId="24940" xr:uid="{389D1A3F-BB2C-45B0-A54C-3EE2C1F79CFD}"/>
    <cellStyle name="SAPBEXexcCritical6 4" xfId="24941" xr:uid="{3A7B6C75-EE43-4D38-9454-F6E3FA053587}"/>
    <cellStyle name="SAPBEXexcCritical6 4 2" xfId="24942" xr:uid="{5D1C8316-FDB4-42FB-99CA-651BB1BB4319}"/>
    <cellStyle name="SAPBEXexcCritical6 4 2 2" xfId="24943" xr:uid="{DB166446-F75F-4142-A6B6-D800D367DE50}"/>
    <cellStyle name="SAPBEXexcCritical6 4 2 3" xfId="24944" xr:uid="{F445BCFC-E341-4DEC-93BD-659AEB2EE7F6}"/>
    <cellStyle name="SAPBEXexcCritical6 4 3" xfId="24945" xr:uid="{C8EBA991-C560-491E-B813-7700B7BE37A7}"/>
    <cellStyle name="SAPBEXexcCritical6 4 4" xfId="24946" xr:uid="{362A90F7-D24F-4F62-9E75-4B1309AD5630}"/>
    <cellStyle name="SAPBEXexcCritical6 5" xfId="24947" xr:uid="{68AA6684-BDC9-47C8-BF8D-8D18DF6690C7}"/>
    <cellStyle name="SAPBEXexcCritical6 5 2" xfId="24948" xr:uid="{59CBB75D-FF8F-43F2-9BA5-A3AE3BD3C79F}"/>
    <cellStyle name="SAPBEXexcCritical6 5 2 2" xfId="24949" xr:uid="{A151E9F9-9E5B-48B0-ADD4-EBBF358B27C9}"/>
    <cellStyle name="SAPBEXexcCritical6 5 2 3" xfId="24950" xr:uid="{B3C894DD-5D8B-4D7F-A2B3-7338E9E26360}"/>
    <cellStyle name="SAPBEXexcCritical6 5 3" xfId="24951" xr:uid="{690B2489-824A-47D9-AA72-923B001E6FB5}"/>
    <cellStyle name="SAPBEXexcCritical6 5 4" xfId="24952" xr:uid="{834AD9A1-E69E-441E-B328-6BD3544BAD70}"/>
    <cellStyle name="SAPBEXexcCritical6 6" xfId="24953" xr:uid="{A4972AE6-571C-4589-96B5-71B732300820}"/>
    <cellStyle name="SAPBEXexcCritical6 6 2" xfId="24954" xr:uid="{2AD2A7F6-B18A-417D-90A4-EBEA977139BC}"/>
    <cellStyle name="SAPBEXexcCritical6 6 3" xfId="24955" xr:uid="{44538C21-189C-4B81-A055-F0404F561D6E}"/>
    <cellStyle name="SAPBEXexcCritical6 7" xfId="24956" xr:uid="{B0759B12-C3EF-48F6-A4E2-41D0DD156A1D}"/>
    <cellStyle name="SAPBEXexcCritical6 8" xfId="24957" xr:uid="{018B666B-4224-438B-AE00-8F151D002085}"/>
    <cellStyle name="SAPBEXexcGood1" xfId="24958" xr:uid="{90BAAC2B-83A8-4B4E-A530-DA938C4232E4}"/>
    <cellStyle name="SAPBEXexcGood1 2" xfId="24959" xr:uid="{D36E41AE-FA6A-4A33-A3DB-281DBF78BCC1}"/>
    <cellStyle name="SAPBEXexcGood1 2 2" xfId="24960" xr:uid="{D4207315-147E-4A15-B7B0-D909EEB46A97}"/>
    <cellStyle name="SAPBEXexcGood1 2 2 2" xfId="24961" xr:uid="{7244EE36-50B9-4243-BE67-91EB02DE60D6}"/>
    <cellStyle name="SAPBEXexcGood1 2 2 2 2" xfId="24962" xr:uid="{7FFB0703-0AD1-443B-9F03-7EBF32912093}"/>
    <cellStyle name="SAPBEXexcGood1 2 2 2 3" xfId="24963" xr:uid="{CE363D05-451E-4425-8219-F151F475226B}"/>
    <cellStyle name="SAPBEXexcGood1 2 2 3" xfId="24964" xr:uid="{E080A32E-9951-47F4-B3DC-B146C824B5CB}"/>
    <cellStyle name="SAPBEXexcGood1 2 2 3 2" xfId="24965" xr:uid="{3FB3C012-5AAD-4F00-A51D-EEE0A507ABD4}"/>
    <cellStyle name="SAPBEXexcGood1 2 2 3 3" xfId="24966" xr:uid="{AE1CAF45-93BD-4AD4-ACAC-071D3FB735A9}"/>
    <cellStyle name="SAPBEXexcGood1 2 2 4" xfId="24967" xr:uid="{C6815A75-1B9B-4628-B2AE-391AD6FB9057}"/>
    <cellStyle name="SAPBEXexcGood1 2 2 5" xfId="24968" xr:uid="{4DC10A30-186F-4DEA-B201-859D5CD8491B}"/>
    <cellStyle name="SAPBEXexcGood1 2 3" xfId="24969" xr:uid="{43040C6F-1852-4311-A3DB-1103AD9DA6E2}"/>
    <cellStyle name="SAPBEXexcGood1 2 3 2" xfId="24970" xr:uid="{12FED43E-69AF-4553-A557-2AE848DDF6E9}"/>
    <cellStyle name="SAPBEXexcGood1 2 3 2 2" xfId="24971" xr:uid="{1CBD86C5-4657-4045-940E-D9669F1BA833}"/>
    <cellStyle name="SAPBEXexcGood1 2 3 2 3" xfId="24972" xr:uid="{6FC99598-7D2B-4604-A83A-F8350EECF12B}"/>
    <cellStyle name="SAPBEXexcGood1 2 3 3" xfId="24973" xr:uid="{A0B3079B-4B46-4916-A757-1BC7258449A8}"/>
    <cellStyle name="SAPBEXexcGood1 2 3 3 2" xfId="24974" xr:uid="{05BB7395-82F0-44A6-A771-EA250BEB5D47}"/>
    <cellStyle name="SAPBEXexcGood1 2 3 3 3" xfId="24975" xr:uid="{B4E53866-76DC-4FEF-B6FD-5331746B0E89}"/>
    <cellStyle name="SAPBEXexcGood1 2 3 4" xfId="24976" xr:uid="{1965B0FC-42CC-439B-A182-F4D3CAC473DC}"/>
    <cellStyle name="SAPBEXexcGood1 2 3 5" xfId="24977" xr:uid="{895EB06C-4B37-4D11-B559-0C2C144BB47D}"/>
    <cellStyle name="SAPBEXexcGood1 2 4" xfId="24978" xr:uid="{1792942B-3794-429D-BCCE-18E578256E7B}"/>
    <cellStyle name="SAPBEXexcGood1 2 4 2" xfId="24979" xr:uid="{C7DB0ADF-7818-4D86-8E05-97C89B83428A}"/>
    <cellStyle name="SAPBEXexcGood1 2 4 3" xfId="24980" xr:uid="{DE3EBF6E-1676-419F-8D7F-16B8FCD63DD5}"/>
    <cellStyle name="SAPBEXexcGood1 2 5" xfId="24981" xr:uid="{58CB2C63-2B7B-4B6B-A4B0-C2E0716735AE}"/>
    <cellStyle name="SAPBEXexcGood1 2 5 2" xfId="24982" xr:uid="{190BCD13-C2E0-45EA-A6A8-237ABA1E60CB}"/>
    <cellStyle name="SAPBEXexcGood1 2 5 3" xfId="24983" xr:uid="{EF8DC6FF-C416-438E-B575-49584D4A7D3C}"/>
    <cellStyle name="SAPBEXexcGood1 2 6" xfId="24984" xr:uid="{A01722E1-77DB-4D74-B826-FA7360F2E820}"/>
    <cellStyle name="SAPBEXexcGood1 2 7" xfId="24985" xr:uid="{0D348360-09BA-461D-A93E-F61122DED631}"/>
    <cellStyle name="SAPBEXexcGood1 3" xfId="24986" xr:uid="{E36F300C-49D2-4314-8B75-BAB1B95E3CD1}"/>
    <cellStyle name="SAPBEXexcGood1 3 2" xfId="24987" xr:uid="{F3F851BD-FB47-464B-A71C-2024B3F66B8B}"/>
    <cellStyle name="SAPBEXexcGood1 3 2 2" xfId="24988" xr:uid="{F4FD40FF-9180-4C8E-89D6-DE2B3B15B076}"/>
    <cellStyle name="SAPBEXexcGood1 3 2 3" xfId="24989" xr:uid="{E90F8DC7-7376-4E44-894F-7DD9260D626F}"/>
    <cellStyle name="SAPBEXexcGood1 3 3" xfId="24990" xr:uid="{90A67C22-D871-483D-BE73-D5D861EE46E4}"/>
    <cellStyle name="SAPBEXexcGood1 3 3 2" xfId="24991" xr:uid="{2C2D568B-589C-4C87-8F03-7DCFC5305BE3}"/>
    <cellStyle name="SAPBEXexcGood1 3 3 3" xfId="24992" xr:uid="{5CFA7107-788E-4E05-B3A5-83916E502BC4}"/>
    <cellStyle name="SAPBEXexcGood1 3 4" xfId="24993" xr:uid="{F2B527F3-D906-43E3-A207-83C5BC1A9B94}"/>
    <cellStyle name="SAPBEXexcGood1 3 5" xfId="24994" xr:uid="{A0C8F5E6-BA1F-4FD0-80F7-EE6F9E64D69F}"/>
    <cellStyle name="SAPBEXexcGood1 4" xfId="24995" xr:uid="{D2A56964-63C3-48E2-800A-1C588B342BDE}"/>
    <cellStyle name="SAPBEXexcGood1 4 2" xfId="24996" xr:uid="{2086D2AF-1791-496C-A8E0-09324B5F4111}"/>
    <cellStyle name="SAPBEXexcGood1 4 2 2" xfId="24997" xr:uid="{94FA2ACC-D570-446D-B18D-89645CD4A96C}"/>
    <cellStyle name="SAPBEXexcGood1 4 2 3" xfId="24998" xr:uid="{07725A14-96B2-457A-B530-55191DA6400C}"/>
    <cellStyle name="SAPBEXexcGood1 4 3" xfId="24999" xr:uid="{29795D62-45C6-43AD-A8AD-C26D2A6E99D4}"/>
    <cellStyle name="SAPBEXexcGood1 4 4" xfId="25000" xr:uid="{7B22E534-5594-45CE-A639-D57177F78A17}"/>
    <cellStyle name="SAPBEXexcGood1 5" xfId="25001" xr:uid="{EF2277D9-9B4E-4776-A67F-8ECAB2ED3FBE}"/>
    <cellStyle name="SAPBEXexcGood1 5 2" xfId="25002" xr:uid="{4215F61F-E21E-4515-801E-197C082AE25F}"/>
    <cellStyle name="SAPBEXexcGood1 5 2 2" xfId="25003" xr:uid="{61D24B0C-B1E9-4A81-86C0-9E2233F44432}"/>
    <cellStyle name="SAPBEXexcGood1 5 2 3" xfId="25004" xr:uid="{BE0F17A6-0B90-42D0-9584-7571DADD983D}"/>
    <cellStyle name="SAPBEXexcGood1 5 3" xfId="25005" xr:uid="{1E837E87-23C8-49F3-A80F-F10669419F9F}"/>
    <cellStyle name="SAPBEXexcGood1 5 4" xfId="25006" xr:uid="{197480D6-3A97-40A6-817B-298111DE0D64}"/>
    <cellStyle name="SAPBEXexcGood1 6" xfId="25007" xr:uid="{9B34A301-8CF8-49DA-9B0E-5194C5E0EFCF}"/>
    <cellStyle name="SAPBEXexcGood1 6 2" xfId="25008" xr:uid="{76B2B352-AF33-49EE-BA64-B0D6DA9C4674}"/>
    <cellStyle name="SAPBEXexcGood1 6 3" xfId="25009" xr:uid="{E6CC4955-F7D4-4A6B-807C-B5893C01F991}"/>
    <cellStyle name="SAPBEXexcGood1 7" xfId="25010" xr:uid="{D1F52A74-AF36-4890-84F6-4FE20F246E0F}"/>
    <cellStyle name="SAPBEXexcGood1 8" xfId="25011" xr:uid="{9F8AE7F5-F467-4D7F-AFD0-672DDFE2D02E}"/>
    <cellStyle name="SAPBEXexcGood2" xfId="25012" xr:uid="{487A6939-E36F-47A9-B1D3-0C25290F7CEE}"/>
    <cellStyle name="SAPBEXexcGood2 2" xfId="25013" xr:uid="{BC84981C-1BCF-43BB-BF4D-1B4347C71D34}"/>
    <cellStyle name="SAPBEXexcGood2 2 2" xfId="25014" xr:uid="{3401A529-C9B3-4B9A-9125-36E2DF917D67}"/>
    <cellStyle name="SAPBEXexcGood2 2 2 2" xfId="25015" xr:uid="{8511FA0C-A8BC-4D6D-8FB7-7CA162B8E86E}"/>
    <cellStyle name="SAPBEXexcGood2 2 2 2 2" xfId="25016" xr:uid="{4126495F-1F21-46F6-B5F4-9AF3B8AC9BF8}"/>
    <cellStyle name="SAPBEXexcGood2 2 2 2 3" xfId="25017" xr:uid="{9A914BE8-A673-43CA-83FA-7762376EF369}"/>
    <cellStyle name="SAPBEXexcGood2 2 2 3" xfId="25018" xr:uid="{41E0312C-5146-4FCD-B682-58039B7C9FAC}"/>
    <cellStyle name="SAPBEXexcGood2 2 2 3 2" xfId="25019" xr:uid="{8B409436-D047-4022-A0E1-163022E55F5C}"/>
    <cellStyle name="SAPBEXexcGood2 2 2 3 3" xfId="25020" xr:uid="{436237D4-F85C-4070-BC69-03A62D6FDDFB}"/>
    <cellStyle name="SAPBEXexcGood2 2 2 4" xfId="25021" xr:uid="{EDFAAA05-7B43-4CAD-828A-98811429218B}"/>
    <cellStyle name="SAPBEXexcGood2 2 2 5" xfId="25022" xr:uid="{9D16CE0A-CB83-40C9-A333-62DA850563B0}"/>
    <cellStyle name="SAPBEXexcGood2 2 3" xfId="25023" xr:uid="{D9178700-9E39-4C9A-B1C4-25D3D9AAB9F2}"/>
    <cellStyle name="SAPBEXexcGood2 2 3 2" xfId="25024" xr:uid="{08947BFD-06DE-425F-9775-269EFB7CCE57}"/>
    <cellStyle name="SAPBEXexcGood2 2 3 2 2" xfId="25025" xr:uid="{C24A9970-7F7F-44CD-BD55-6DD1EF489E4D}"/>
    <cellStyle name="SAPBEXexcGood2 2 3 2 3" xfId="25026" xr:uid="{7C7950B2-E4D5-48CC-BE53-7B71CCD8E318}"/>
    <cellStyle name="SAPBEXexcGood2 2 3 3" xfId="25027" xr:uid="{80915EC2-C02D-49DF-8E8B-C04D9779CF0D}"/>
    <cellStyle name="SAPBEXexcGood2 2 3 3 2" xfId="25028" xr:uid="{4FB77864-B5B6-4FF9-8D7A-A7C36124CD3D}"/>
    <cellStyle name="SAPBEXexcGood2 2 3 3 3" xfId="25029" xr:uid="{CBD70187-AB57-47E8-A59D-3DF6BB7FD6BF}"/>
    <cellStyle name="SAPBEXexcGood2 2 3 4" xfId="25030" xr:uid="{075A85A7-013C-4ED5-96FA-10B59D3D84F7}"/>
    <cellStyle name="SAPBEXexcGood2 2 3 5" xfId="25031" xr:uid="{8A4CDF2C-112E-4907-8D66-895C7A0E1E18}"/>
    <cellStyle name="SAPBEXexcGood2 2 4" xfId="25032" xr:uid="{7F94CB83-EF6C-4161-AE65-E7CAA8D434C5}"/>
    <cellStyle name="SAPBEXexcGood2 2 4 2" xfId="25033" xr:uid="{E4F681EB-8A0D-45F5-8E33-99C3521B2F13}"/>
    <cellStyle name="SAPBEXexcGood2 2 4 3" xfId="25034" xr:uid="{DE513579-F030-425E-B75F-D2CA09426F38}"/>
    <cellStyle name="SAPBEXexcGood2 2 5" xfId="25035" xr:uid="{B076ACB7-A674-4943-9881-61E673F783FE}"/>
    <cellStyle name="SAPBEXexcGood2 2 5 2" xfId="25036" xr:uid="{34C7D73D-BC4F-49E6-9B4C-8E235130FCBC}"/>
    <cellStyle name="SAPBEXexcGood2 2 5 3" xfId="25037" xr:uid="{6BC80565-8987-4C5C-8BF8-6451B29F19CD}"/>
    <cellStyle name="SAPBEXexcGood2 2 6" xfId="25038" xr:uid="{E53F9D34-ED1A-4848-85A5-2847E7AF4938}"/>
    <cellStyle name="SAPBEXexcGood2 2 7" xfId="25039" xr:uid="{5E508CA7-9C4C-4E6E-8107-96F3E1402F20}"/>
    <cellStyle name="SAPBEXexcGood2 3" xfId="25040" xr:uid="{3AF6AEEB-3DCB-40DD-928E-463FC0853D19}"/>
    <cellStyle name="SAPBEXexcGood2 3 2" xfId="25041" xr:uid="{353839EB-BDE6-49EE-AEFC-BF4DB94B0088}"/>
    <cellStyle name="SAPBEXexcGood2 3 2 2" xfId="25042" xr:uid="{3D6F5C5D-9D3A-4E99-BCED-31A4ACB2682C}"/>
    <cellStyle name="SAPBEXexcGood2 3 2 3" xfId="25043" xr:uid="{71336ED1-D4C3-4D0F-887B-52D00D2DB284}"/>
    <cellStyle name="SAPBEXexcGood2 3 3" xfId="25044" xr:uid="{2635178A-D7FF-4679-BA6A-D1B16E04AFBB}"/>
    <cellStyle name="SAPBEXexcGood2 3 3 2" xfId="25045" xr:uid="{B277CFDB-6B0D-4C09-83E2-6EC64B526B45}"/>
    <cellStyle name="SAPBEXexcGood2 3 3 3" xfId="25046" xr:uid="{AF58BE8D-DFA4-4C7D-9769-40492DA69B30}"/>
    <cellStyle name="SAPBEXexcGood2 3 4" xfId="25047" xr:uid="{15EE67AB-3565-4CAD-ACFF-F728BBA24508}"/>
    <cellStyle name="SAPBEXexcGood2 3 5" xfId="25048" xr:uid="{B161C8FF-8E7A-4D4E-A7B8-8B42C4810D60}"/>
    <cellStyle name="SAPBEXexcGood2 4" xfId="25049" xr:uid="{C245EAEB-3466-462B-ADBE-812EDAC9E1F9}"/>
    <cellStyle name="SAPBEXexcGood2 4 2" xfId="25050" xr:uid="{51914FBC-9A06-4318-917A-89065012E850}"/>
    <cellStyle name="SAPBEXexcGood2 4 2 2" xfId="25051" xr:uid="{46A1EA74-28D0-4980-81A2-2463CF5247C9}"/>
    <cellStyle name="SAPBEXexcGood2 4 2 3" xfId="25052" xr:uid="{A1AA2E72-721B-485F-A5CA-6C1BB20E44B5}"/>
    <cellStyle name="SAPBEXexcGood2 4 3" xfId="25053" xr:uid="{EC58407C-DC44-46B5-89D2-DB041AB3F25A}"/>
    <cellStyle name="SAPBEXexcGood2 4 4" xfId="25054" xr:uid="{B861CA84-BBB7-480F-B919-D90982380247}"/>
    <cellStyle name="SAPBEXexcGood2 5" xfId="25055" xr:uid="{D417A0B2-4003-46BB-BF2E-F9B5ED72870E}"/>
    <cellStyle name="SAPBEXexcGood2 5 2" xfId="25056" xr:uid="{F0D8DC32-E330-40F3-AFC9-61DD16B3F4A6}"/>
    <cellStyle name="SAPBEXexcGood2 5 2 2" xfId="25057" xr:uid="{09D42B80-02BC-4F92-B4C8-74BDC4ABDA45}"/>
    <cellStyle name="SAPBEXexcGood2 5 2 3" xfId="25058" xr:uid="{C5774A1C-FCA2-48CF-98B0-283BC6DA751A}"/>
    <cellStyle name="SAPBEXexcGood2 5 3" xfId="25059" xr:uid="{E699C680-C3FA-4FD6-84F4-C3E3271EDE8C}"/>
    <cellStyle name="SAPBEXexcGood2 5 4" xfId="25060" xr:uid="{B1499550-06B6-4204-9BD7-480C50F049FB}"/>
    <cellStyle name="SAPBEXexcGood2 6" xfId="25061" xr:uid="{AFAB1468-85A5-4877-ABE9-B351A1DFC463}"/>
    <cellStyle name="SAPBEXexcGood2 6 2" xfId="25062" xr:uid="{657150F8-DBDB-4BA2-916B-4C1BB12C1427}"/>
    <cellStyle name="SAPBEXexcGood2 6 3" xfId="25063" xr:uid="{8289B09C-EEB0-4D0E-B9D8-9019CB677900}"/>
    <cellStyle name="SAPBEXexcGood2 7" xfId="25064" xr:uid="{443A38CC-93BC-44A6-8FC6-73FC59586E22}"/>
    <cellStyle name="SAPBEXexcGood2 8" xfId="25065" xr:uid="{D2312CBF-A03A-4A1E-8772-4537261828EC}"/>
    <cellStyle name="SAPBEXexcGood3" xfId="25066" xr:uid="{80982048-BC02-4F5C-874B-A0F076E2D99C}"/>
    <cellStyle name="SAPBEXexcGood3 2" xfId="25067" xr:uid="{21EDF0E1-9780-4DB7-B416-2C1E1B4C7576}"/>
    <cellStyle name="SAPBEXexcGood3 2 2" xfId="25068" xr:uid="{DB486C5E-C12D-4B48-AEDA-48F605FB0F1C}"/>
    <cellStyle name="SAPBEXexcGood3 2 2 2" xfId="25069" xr:uid="{D14A00F8-E26A-455B-ABB7-44CD12E36E73}"/>
    <cellStyle name="SAPBEXexcGood3 2 2 2 2" xfId="25070" xr:uid="{331FC2F5-F9F3-4B96-AE7B-14FE57CE32A7}"/>
    <cellStyle name="SAPBEXexcGood3 2 2 2 3" xfId="25071" xr:uid="{B55552CC-E684-4C67-999C-9568F91C55FC}"/>
    <cellStyle name="SAPBEXexcGood3 2 2 3" xfId="25072" xr:uid="{B3DD9928-1592-4ECA-94FA-E3EA64A2F784}"/>
    <cellStyle name="SAPBEXexcGood3 2 2 3 2" xfId="25073" xr:uid="{99C6E9AC-61C0-4B42-86B5-5A50822D1634}"/>
    <cellStyle name="SAPBEXexcGood3 2 2 3 3" xfId="25074" xr:uid="{4C8E6A6A-0FD3-48AE-95A9-44F760CB8DE5}"/>
    <cellStyle name="SAPBEXexcGood3 2 2 4" xfId="25075" xr:uid="{7016A738-2BAB-4EA1-9F03-FEAB0450DAB9}"/>
    <cellStyle name="SAPBEXexcGood3 2 2 5" xfId="25076" xr:uid="{CD973A5A-FF21-4C2E-8190-D1CC3F468AE5}"/>
    <cellStyle name="SAPBEXexcGood3 2 3" xfId="25077" xr:uid="{6A801BB8-A6F5-4476-9473-022C9CB09EBC}"/>
    <cellStyle name="SAPBEXexcGood3 2 3 2" xfId="25078" xr:uid="{6DCAF4C4-0F8F-4AD3-8D5A-97DB4566B42F}"/>
    <cellStyle name="SAPBEXexcGood3 2 3 2 2" xfId="25079" xr:uid="{1B0378B3-2BB6-48F7-9EE5-BB37BC71F9E6}"/>
    <cellStyle name="SAPBEXexcGood3 2 3 2 3" xfId="25080" xr:uid="{16066531-59F8-4B0D-903C-449F90284F81}"/>
    <cellStyle name="SAPBEXexcGood3 2 3 3" xfId="25081" xr:uid="{2EBE9C3E-C09D-4764-B7B7-C3EA29D2481F}"/>
    <cellStyle name="SAPBEXexcGood3 2 3 3 2" xfId="25082" xr:uid="{56684C6D-AA4F-4299-9764-623AA198229F}"/>
    <cellStyle name="SAPBEXexcGood3 2 3 3 3" xfId="25083" xr:uid="{E8D84EA3-02FB-45A8-BB34-EAF8A310D18D}"/>
    <cellStyle name="SAPBEXexcGood3 2 3 4" xfId="25084" xr:uid="{F4E9851E-6AC3-4928-A105-858E86885E26}"/>
    <cellStyle name="SAPBEXexcGood3 2 3 5" xfId="25085" xr:uid="{B0D444DA-A081-4EC4-B085-B205976C8117}"/>
    <cellStyle name="SAPBEXexcGood3 2 4" xfId="25086" xr:uid="{5EF5CA62-67DF-493A-98DB-542D0E94EC19}"/>
    <cellStyle name="SAPBEXexcGood3 2 4 2" xfId="25087" xr:uid="{90E23451-6178-4190-B68E-5A7E7E3E8702}"/>
    <cellStyle name="SAPBEXexcGood3 2 4 3" xfId="25088" xr:uid="{736BAE02-FED4-4856-B4B8-9DDE54B4E62A}"/>
    <cellStyle name="SAPBEXexcGood3 2 5" xfId="25089" xr:uid="{ECC5C52B-4051-45FD-9BDA-A72CFBAFD94B}"/>
    <cellStyle name="SAPBEXexcGood3 2 5 2" xfId="25090" xr:uid="{30EB76FA-7672-40BE-9AB4-AA9DAD585AB4}"/>
    <cellStyle name="SAPBEXexcGood3 2 5 3" xfId="25091" xr:uid="{3A730452-856B-46E0-9629-DFFAC63108C3}"/>
    <cellStyle name="SAPBEXexcGood3 2 6" xfId="25092" xr:uid="{9316EF74-E64C-4A8B-8229-95920F9BD29C}"/>
    <cellStyle name="SAPBEXexcGood3 2 7" xfId="25093" xr:uid="{9D4B8568-FA1C-49A0-B594-F6B558AE32EE}"/>
    <cellStyle name="SAPBEXexcGood3 3" xfId="25094" xr:uid="{1757A7CF-E7B2-4AA0-8E10-BBA1161F0E41}"/>
    <cellStyle name="SAPBEXexcGood3 3 2" xfId="25095" xr:uid="{9165BD82-9E8E-4AA8-B90B-43BB80534E15}"/>
    <cellStyle name="SAPBEXexcGood3 3 2 2" xfId="25096" xr:uid="{5BB40AA0-9E8A-4CAD-908D-54BEBF3F66E6}"/>
    <cellStyle name="SAPBEXexcGood3 3 2 3" xfId="25097" xr:uid="{AB623537-C872-43B9-9B05-8528189A6384}"/>
    <cellStyle name="SAPBEXexcGood3 3 3" xfId="25098" xr:uid="{1181B0D5-40F3-4E23-B366-66AF1F95C2BB}"/>
    <cellStyle name="SAPBEXexcGood3 3 3 2" xfId="25099" xr:uid="{DC8408A6-0712-487E-A776-EC477999CFFE}"/>
    <cellStyle name="SAPBEXexcGood3 3 3 3" xfId="25100" xr:uid="{63D5E01D-92B8-46CE-8E5E-A97D063BCA4F}"/>
    <cellStyle name="SAPBEXexcGood3 3 4" xfId="25101" xr:uid="{0863A686-25AD-4489-8AB2-BEB21ACCEF12}"/>
    <cellStyle name="SAPBEXexcGood3 3 5" xfId="25102" xr:uid="{1758BDE6-1793-4BF5-A723-D54DD4D4E2BC}"/>
    <cellStyle name="SAPBEXexcGood3 4" xfId="25103" xr:uid="{38FD2468-05B3-42F3-AA1F-31E689F588E7}"/>
    <cellStyle name="SAPBEXexcGood3 4 2" xfId="25104" xr:uid="{5D08BE8F-C9A0-40E7-A88A-47826EA85CC5}"/>
    <cellStyle name="SAPBEXexcGood3 4 2 2" xfId="25105" xr:uid="{AB13CD8E-AC4D-4CDF-A4DC-4A95E9D3AB88}"/>
    <cellStyle name="SAPBEXexcGood3 4 2 3" xfId="25106" xr:uid="{7A9E30AD-DEE2-44D0-AA4A-A0AE12115061}"/>
    <cellStyle name="SAPBEXexcGood3 4 3" xfId="25107" xr:uid="{6F26094D-E3CD-4C7A-8747-A3C499C7FB06}"/>
    <cellStyle name="SAPBEXexcGood3 4 4" xfId="25108" xr:uid="{4ADA0CED-4D6B-4032-B3B9-7C54E903FA2E}"/>
    <cellStyle name="SAPBEXexcGood3 5" xfId="25109" xr:uid="{8E90319B-6465-4E20-99B0-8D5F3B616B92}"/>
    <cellStyle name="SAPBEXexcGood3 5 2" xfId="25110" xr:uid="{60707D7E-42C6-423F-B10A-89893D5878A3}"/>
    <cellStyle name="SAPBEXexcGood3 5 2 2" xfId="25111" xr:uid="{8D2E246F-1271-4043-A8B6-67A01B5B2289}"/>
    <cellStyle name="SAPBEXexcGood3 5 2 3" xfId="25112" xr:uid="{D6465A46-E6AA-4162-B1A4-F900DB555464}"/>
    <cellStyle name="SAPBEXexcGood3 5 3" xfId="25113" xr:uid="{7AA5C099-86F5-439D-8160-1029332C0AB1}"/>
    <cellStyle name="SAPBEXexcGood3 5 4" xfId="25114" xr:uid="{0517F4D4-EBC0-40FD-9C90-6EC26F6C7AB7}"/>
    <cellStyle name="SAPBEXexcGood3 6" xfId="25115" xr:uid="{AFA82AB4-F0A0-43A1-8EFE-80041D755A10}"/>
    <cellStyle name="SAPBEXexcGood3 6 2" xfId="25116" xr:uid="{21792E9F-13B5-472D-9AB8-D179703A9BA6}"/>
    <cellStyle name="SAPBEXexcGood3 6 3" xfId="25117" xr:uid="{048659E3-5B6A-418A-9DCD-290C18FDE0A5}"/>
    <cellStyle name="SAPBEXexcGood3 7" xfId="25118" xr:uid="{14F19CB9-D83C-4217-9591-858F3F9C2694}"/>
    <cellStyle name="SAPBEXexcGood3 8" xfId="25119" xr:uid="{720DEB19-9D50-4FA7-90CB-A94CA5C19F02}"/>
    <cellStyle name="SAPBEXfilterDrill" xfId="25120" xr:uid="{0EBDDF6B-FBE8-476D-93FD-5B397DFCB792}"/>
    <cellStyle name="SAPBEXfilterDrill 2" xfId="25121" xr:uid="{07879AA7-990A-41B9-91C2-584D35B4F379}"/>
    <cellStyle name="SAPBEXfilterDrill 2 2" xfId="25122" xr:uid="{EB1319FD-4337-4487-9FAC-9A5FB6D35A0E}"/>
    <cellStyle name="SAPBEXfilterDrill 2 2 2" xfId="25123" xr:uid="{1CCEABE4-830F-4663-9DD3-C421255ABBC2}"/>
    <cellStyle name="SAPBEXfilterDrill 2 2 2 2" xfId="25124" xr:uid="{7F2735F7-3854-4D50-A01C-8B11849CC2BB}"/>
    <cellStyle name="SAPBEXfilterDrill 2 2 2 3" xfId="25125" xr:uid="{B86E30D9-6B31-4FA7-961F-8C5A9D18FE65}"/>
    <cellStyle name="SAPBEXfilterDrill 2 2 3" xfId="25126" xr:uid="{A2BEBE82-CEE1-4232-A290-44B61127A465}"/>
    <cellStyle name="SAPBEXfilterDrill 2 2 4" xfId="25127" xr:uid="{A91E5221-24C2-402D-9CA5-F6C0D6198FA6}"/>
    <cellStyle name="SAPBEXfilterDrill 2 3" xfId="25128" xr:uid="{F1A787A0-C3C4-433B-9CC0-424743F38260}"/>
    <cellStyle name="SAPBEXfilterDrill 2 3 2" xfId="25129" xr:uid="{F4ED31CA-10E4-4860-A19B-18A971A4D394}"/>
    <cellStyle name="SAPBEXfilterDrill 2 3 2 2" xfId="25130" xr:uid="{CB2E2FF3-F8DD-4C2B-8EFB-C53D33AC4CBA}"/>
    <cellStyle name="SAPBEXfilterDrill 2 3 2 3" xfId="25131" xr:uid="{B901E038-7D61-4242-88A8-C99023CA31D6}"/>
    <cellStyle name="SAPBEXfilterDrill 2 3 3" xfId="25132" xr:uid="{43070E5E-59C3-453F-AA87-E374DE9246B8}"/>
    <cellStyle name="SAPBEXfilterDrill 2 3 3 2" xfId="25133" xr:uid="{751ADA53-2A20-4C1D-A9FC-9C37A470B454}"/>
    <cellStyle name="SAPBEXfilterDrill 2 3 3 3" xfId="25134" xr:uid="{3E03AF06-B65D-403D-9CFE-AA86815C232C}"/>
    <cellStyle name="SAPBEXfilterDrill 2 3 4" xfId="25135" xr:uid="{89DE72E1-10CF-4F40-9A22-9E3C8EB9923D}"/>
    <cellStyle name="SAPBEXfilterDrill 2 3 5" xfId="25136" xr:uid="{0CBC198F-A8ED-41C0-AC51-8A6A81FADD1C}"/>
    <cellStyle name="SAPBEXfilterDrill 2 4" xfId="25137" xr:uid="{22B42A6E-3141-41A5-9C6F-F039F32268B2}"/>
    <cellStyle name="SAPBEXfilterDrill 2 4 2" xfId="25138" xr:uid="{F2A78830-A170-49E2-AF27-A6F91CF9CE01}"/>
    <cellStyle name="SAPBEXfilterDrill 2 4 2 2" xfId="25139" xr:uid="{AF41B30D-063A-408F-A65E-BA4BC5A8FF47}"/>
    <cellStyle name="SAPBEXfilterDrill 2 4 2 3" xfId="25140" xr:uid="{B6388F21-DEB1-43ED-B262-749F1968724B}"/>
    <cellStyle name="SAPBEXfilterDrill 2 4 3" xfId="25141" xr:uid="{A676DCF0-4C9D-4CEC-BC0C-CF8E4004BFD1}"/>
    <cellStyle name="SAPBEXfilterDrill 2 4 4" xfId="25142" xr:uid="{2106A8A2-BB2C-4205-9E7E-1EE3AD6AF554}"/>
    <cellStyle name="SAPBEXfilterDrill 2 5" xfId="25143" xr:uid="{D8E25493-F6E3-4002-A2D2-38A3EBBEC61B}"/>
    <cellStyle name="SAPBEXfilterDrill 2 5 2" xfId="25144" xr:uid="{AB206AAB-97F9-4568-9E1E-30AF96D0873C}"/>
    <cellStyle name="SAPBEXfilterDrill 2 5 2 2" xfId="25145" xr:uid="{715F4134-6274-41AC-8497-C2254C5F8CD3}"/>
    <cellStyle name="SAPBEXfilterDrill 2 5 2 3" xfId="25146" xr:uid="{C32C9689-FB3A-4830-A623-4D4E0502674C}"/>
    <cellStyle name="SAPBEXfilterDrill 2 5 3" xfId="25147" xr:uid="{4DA0257C-D97B-4209-B11E-977737641D40}"/>
    <cellStyle name="SAPBEXfilterDrill 2 5 4" xfId="25148" xr:uid="{B999DA07-D6EE-4ED5-8226-BBC8048394F1}"/>
    <cellStyle name="SAPBEXfilterDrill 2 6" xfId="25149" xr:uid="{09BF1C5A-D341-4807-936F-DEF097952D1E}"/>
    <cellStyle name="SAPBEXfilterDrill 2 6 2" xfId="25150" xr:uid="{B0335FBF-DF5A-4198-9459-5327BE02626C}"/>
    <cellStyle name="SAPBEXfilterDrill 2 6 3" xfId="25151" xr:uid="{94C46F03-7DA3-4800-8711-15F695551BD8}"/>
    <cellStyle name="SAPBEXfilterDrill 2 7" xfId="25152" xr:uid="{0C4DF57D-5268-43F1-B329-A438E294D7D1}"/>
    <cellStyle name="SAPBEXfilterDrill 2 8" xfId="25153" xr:uid="{644B4525-63F3-41E5-AB5B-F7423820E026}"/>
    <cellStyle name="SAPBEXfilterDrill 3" xfId="25154" xr:uid="{FE235BB7-1023-4513-B0C4-62CC5151F2F6}"/>
    <cellStyle name="SAPBEXfilterDrill 3 2" xfId="25155" xr:uid="{0DB0C5F6-D7E4-4BAB-BDA6-2EFFC28D251C}"/>
    <cellStyle name="SAPBEXfilterDrill 3 2 2" xfId="25156" xr:uid="{B44B88F9-3E8B-4233-B950-E16F62BAEC44}"/>
    <cellStyle name="SAPBEXfilterDrill 3 2 3" xfId="25157" xr:uid="{6BDA3992-E1DD-4788-9384-C402051D2E21}"/>
    <cellStyle name="SAPBEXfilterDrill 3 3" xfId="25158" xr:uid="{0E7879FE-80AD-4CA7-A241-5205730A7658}"/>
    <cellStyle name="SAPBEXfilterDrill 3 3 2" xfId="25159" xr:uid="{1DBE15CC-0BD5-4AA5-A9ED-D6C5F8608DCA}"/>
    <cellStyle name="SAPBEXfilterDrill 3 3 3" xfId="25160" xr:uid="{CCD96E11-3C1D-4BFA-898F-EABE6B8C1369}"/>
    <cellStyle name="SAPBEXfilterDrill 3 4" xfId="25161" xr:uid="{8DDF8B03-2802-4BC2-886D-639C930BEFDF}"/>
    <cellStyle name="SAPBEXfilterDrill 3 5" xfId="25162" xr:uid="{3D0495BB-7CA8-445A-97E3-958ABE75862D}"/>
    <cellStyle name="SAPBEXfilterDrill 4" xfId="25163" xr:uid="{B2236567-8223-4BC2-A22F-A3FA532EB9FC}"/>
    <cellStyle name="SAPBEXfilterDrill_1. UI Summary" xfId="25164" xr:uid="{CEC39A55-01A7-4A50-9895-05A7015B6510}"/>
    <cellStyle name="SAPBEXfilterItem" xfId="25165" xr:uid="{641C8FEB-E1B9-4A41-BAF3-49FB974CAE70}"/>
    <cellStyle name="SAPBEXfilterItem 2" xfId="25166" xr:uid="{108FAF53-2D2F-4AFB-B2B8-1B5A38E08A7D}"/>
    <cellStyle name="SAPBEXfilterItem 2 2" xfId="25167" xr:uid="{A37ACBA7-5C4A-4807-8C38-1722F466BE5F}"/>
    <cellStyle name="SAPBEXfilterItem 2 3" xfId="25168" xr:uid="{E5DAA6C7-765D-49DD-A70B-70C787FB853E}"/>
    <cellStyle name="SAPBEXfilterItem 3" xfId="25169" xr:uid="{2A26E9A9-CE94-4970-9E6E-514AED13999B}"/>
    <cellStyle name="SAPBEXfilterText" xfId="25170" xr:uid="{0E603763-BF9A-46E5-AACA-4E0B11EB3C4B}"/>
    <cellStyle name="SAPBEXfilterText 2" xfId="25171" xr:uid="{938BDC31-24BF-4D30-BB9B-B4E8F7A0294B}"/>
    <cellStyle name="SAPBEXfilterText 3" xfId="25172" xr:uid="{16F2B1A1-439D-4A52-833B-C32142177731}"/>
    <cellStyle name="SAPBEXformats" xfId="25173" xr:uid="{4343836F-7977-4058-9CA0-582E5A1DC163}"/>
    <cellStyle name="SAPBEXformats 10" xfId="25174" xr:uid="{3A34AA80-0E51-4E70-8CBD-DAD36F712F27}"/>
    <cellStyle name="SAPBEXformats 2" xfId="25175" xr:uid="{6D760246-C5C6-41B6-8645-0CFC619C69F7}"/>
    <cellStyle name="SAPBEXformats 2 2" xfId="25176" xr:uid="{ADEC063C-1BB3-4206-8261-3621D91989E6}"/>
    <cellStyle name="SAPBEXformats 2 2 2" xfId="25177" xr:uid="{1B7733C8-D1C8-43A0-9BE7-AE3ACE91A430}"/>
    <cellStyle name="SAPBEXformats 2 2 2 2" xfId="25178" xr:uid="{560CF406-A1DB-4459-8690-E3B923A21863}"/>
    <cellStyle name="SAPBEXformats 2 2 2 2 2" xfId="25179" xr:uid="{6986FC18-FBE7-4135-840D-77276F8CEBE6}"/>
    <cellStyle name="SAPBEXformats 2 2 2 2 3" xfId="25180" xr:uid="{DF71DDE2-B3CF-4C9D-B375-0066294F73D1}"/>
    <cellStyle name="SAPBEXformats 2 2 2 3" xfId="25181" xr:uid="{A8CF465D-DC3B-477A-9435-62F5C4AAE0CE}"/>
    <cellStyle name="SAPBEXformats 2 2 2 4" xfId="25182" xr:uid="{DDF2451C-C166-4E93-B52D-F45DC09AE585}"/>
    <cellStyle name="SAPBEXformats 2 2 3" xfId="25183" xr:uid="{19B45F18-6AE8-4A4C-8072-64580AB4097A}"/>
    <cellStyle name="SAPBEXformats 2 2 3 2" xfId="25184" xr:uid="{67E2802A-1EC7-4A4F-A16F-C7199EBF512C}"/>
    <cellStyle name="SAPBEXformats 2 2 3 2 2" xfId="25185" xr:uid="{D1402B89-02C1-4114-80E2-C1F9CD8F3A95}"/>
    <cellStyle name="SAPBEXformats 2 2 3 2 3" xfId="25186" xr:uid="{77857718-D2D7-4474-9E0E-7CC88DAFF7EF}"/>
    <cellStyle name="SAPBEXformats 2 2 3 3" xfId="25187" xr:uid="{761A0603-2D42-45B5-BCCC-40B18F2FBE10}"/>
    <cellStyle name="SAPBEXformats 2 2 3 4" xfId="25188" xr:uid="{966E7AB5-A1ED-402E-9425-6DA79ADB91E6}"/>
    <cellStyle name="SAPBEXformats 2 2 4" xfId="25189" xr:uid="{7975410B-2FFA-4DB6-AF5D-9D0F832DCA6A}"/>
    <cellStyle name="SAPBEXformats 2 2 4 2" xfId="25190" xr:uid="{854D524C-390E-4FE0-8856-3842236106C6}"/>
    <cellStyle name="SAPBEXformats 2 2 4 2 2" xfId="25191" xr:uid="{EC256D58-439F-4956-87B2-48C74ECDA73B}"/>
    <cellStyle name="SAPBEXformats 2 2 4 2 3" xfId="25192" xr:uid="{964EA406-0C35-49D7-82C2-28C057E93820}"/>
    <cellStyle name="SAPBEXformats 2 2 4 3" xfId="25193" xr:uid="{712245BE-4028-4CDC-BB28-3E588FC70828}"/>
    <cellStyle name="SAPBEXformats 2 2 4 4" xfId="25194" xr:uid="{392686A5-D62D-4D71-B2E5-DEFF79B5D7E8}"/>
    <cellStyle name="SAPBEXformats 2 2 5" xfId="25195" xr:uid="{1AB01AB4-43D8-484F-92EA-4FCA8E5C6CF4}"/>
    <cellStyle name="SAPBEXformats 2 2 5 2" xfId="25196" xr:uid="{38E2D5CF-FBC9-49B0-B698-9C11AEE23849}"/>
    <cellStyle name="SAPBEXformats 2 2 5 2 2" xfId="25197" xr:uid="{0213A5EF-0CC3-4B77-93EC-C277E8B8426C}"/>
    <cellStyle name="SAPBEXformats 2 2 5 2 3" xfId="25198" xr:uid="{6BA90595-9DDD-4F9F-AB71-8B3934157517}"/>
    <cellStyle name="SAPBEXformats 2 2 5 3" xfId="25199" xr:uid="{3BD80529-935A-414D-B7DD-41908ECEB70D}"/>
    <cellStyle name="SAPBEXformats 2 2 5 4" xfId="25200" xr:uid="{D6A90A02-E6BB-4860-8CE5-C065D7B8EA8F}"/>
    <cellStyle name="SAPBEXformats 2 2 6" xfId="25201" xr:uid="{0091E526-19AB-4115-881A-D14CBF0C105B}"/>
    <cellStyle name="SAPBEXformats 2 2 6 2" xfId="25202" xr:uid="{F41569F3-28F4-4082-A223-E96C2A60D9D2}"/>
    <cellStyle name="SAPBEXformats 2 2 6 3" xfId="25203" xr:uid="{84390197-0FE9-4C0D-A20E-F88B3AB851B7}"/>
    <cellStyle name="SAPBEXformats 2 2 7" xfId="25204" xr:uid="{9A931FC3-6200-4185-86D2-59FE4D7218D4}"/>
    <cellStyle name="SAPBEXformats 2 2 8" xfId="25205" xr:uid="{BDB24F4D-61C7-499F-94E2-DC6E12E928C0}"/>
    <cellStyle name="SAPBEXformats 2 3" xfId="25206" xr:uid="{B0377581-FD7B-42A6-A76A-A8B3DA186066}"/>
    <cellStyle name="SAPBEXformats 2 3 2" xfId="25207" xr:uid="{353EDBAB-F4F3-4079-B717-13BF14652F0F}"/>
    <cellStyle name="SAPBEXformats 2 3 2 2" xfId="25208" xr:uid="{7A06D05A-FAC2-4E8E-8C92-CD5815EBCD0B}"/>
    <cellStyle name="SAPBEXformats 2 3 2 3" xfId="25209" xr:uid="{8514A681-6AE8-4590-BA24-09E774CAF3D0}"/>
    <cellStyle name="SAPBEXformats 2 3 3" xfId="25210" xr:uid="{5EEB7D5F-B8B7-402D-95D1-38C7E1DB1BC1}"/>
    <cellStyle name="SAPBEXformats 2 3 3 2" xfId="25211" xr:uid="{30326EC8-1AF2-4325-AFC7-94C608C3963A}"/>
    <cellStyle name="SAPBEXformats 2 3 3 3" xfId="25212" xr:uid="{866CB12A-2AF7-4DAB-845F-2A6E1AF58262}"/>
    <cellStyle name="SAPBEXformats 2 3 4" xfId="25213" xr:uid="{113EB68C-0A84-47C3-A342-517F9EBC8193}"/>
    <cellStyle name="SAPBEXformats 2 3 5" xfId="25214" xr:uid="{59D73EAC-A17A-4913-B903-CEA5A2FDB32A}"/>
    <cellStyle name="SAPBEXformats 2 4" xfId="25215" xr:uid="{BBFC4E13-BA71-4FE2-80E2-41FD8B31EAEC}"/>
    <cellStyle name="SAPBEXformats 2 4 2" xfId="25216" xr:uid="{9CDA0913-D113-4DEE-8F18-EB53F71F4FB3}"/>
    <cellStyle name="SAPBEXformats 2 4 2 2" xfId="25217" xr:uid="{9BE83917-A7AB-482C-95C7-8DC840D47479}"/>
    <cellStyle name="SAPBEXformats 2 4 2 3" xfId="25218" xr:uid="{52C8D09D-D369-4A18-B71A-BCC74CF152D9}"/>
    <cellStyle name="SAPBEXformats 2 4 3" xfId="25219" xr:uid="{AEE925CF-5FD8-4205-9CB5-785BA166B462}"/>
    <cellStyle name="SAPBEXformats 2 4 4" xfId="25220" xr:uid="{46AA080D-BBAC-490A-B0E2-421040AC19AA}"/>
    <cellStyle name="SAPBEXformats 2 5" xfId="25221" xr:uid="{8360C7D0-FCFB-466A-8850-DF763470D7DC}"/>
    <cellStyle name="SAPBEXformats 2 5 2" xfId="25222" xr:uid="{B9A16FA1-5F01-4F20-9515-CEBF10ADEAF5}"/>
    <cellStyle name="SAPBEXformats 2 5 2 2" xfId="25223" xr:uid="{81B0F65A-D6E5-4596-B144-DFC1075FC9BA}"/>
    <cellStyle name="SAPBEXformats 2 5 2 3" xfId="25224" xr:uid="{4926F2BD-7562-4231-96B0-DD1F20F28FEA}"/>
    <cellStyle name="SAPBEXformats 2 5 3" xfId="25225" xr:uid="{6C6B8F40-7531-4B4E-8C82-4C7A986AC3F2}"/>
    <cellStyle name="SAPBEXformats 2 5 4" xfId="25226" xr:uid="{01D88A4B-8291-4CA9-81A0-8405733C0817}"/>
    <cellStyle name="SAPBEXformats 2 6" xfId="25227" xr:uid="{54E034F1-38EB-4E04-B87B-ABB4C29E9782}"/>
    <cellStyle name="SAPBEXformats 2 6 2" xfId="25228" xr:uid="{7D3A2C9E-B9E1-47EB-9126-2D9A1A0331C6}"/>
    <cellStyle name="SAPBEXformats 2 6 2 2" xfId="25229" xr:uid="{27679468-396F-40E4-B0D1-77A1986A71AE}"/>
    <cellStyle name="SAPBEXformats 2 6 2 3" xfId="25230" xr:uid="{D1AA160D-5BD2-4FF5-A1CB-9DA946AE577B}"/>
    <cellStyle name="SAPBEXformats 2 6 3" xfId="25231" xr:uid="{568BBE2A-5B25-4EE2-AC05-E466403C2D40}"/>
    <cellStyle name="SAPBEXformats 2 6 4" xfId="25232" xr:uid="{2C5BF990-64F9-4BD9-B880-7F21ECE578F3}"/>
    <cellStyle name="SAPBEXformats 2 7" xfId="25233" xr:uid="{D3B6651A-C004-4009-A50D-5F5682C59D6D}"/>
    <cellStyle name="SAPBEXformats 2 7 2" xfId="25234" xr:uid="{F8C76287-2601-4DB5-A711-E47B3455F3D0}"/>
    <cellStyle name="SAPBEXformats 2 7 3" xfId="25235" xr:uid="{73CD193D-1E20-41D4-8E09-74AB0191EFCD}"/>
    <cellStyle name="SAPBEXformats 2 8" xfId="25236" xr:uid="{4D1BF73F-58D8-4471-8EF5-6730C7ED633F}"/>
    <cellStyle name="SAPBEXformats 2 9" xfId="25237" xr:uid="{1A147863-03C4-4DE5-9A7C-F7800C5F1E4C}"/>
    <cellStyle name="SAPBEXformats 3" xfId="25238" xr:uid="{EDE895DF-6B04-47A0-A752-28C112E02F7A}"/>
    <cellStyle name="SAPBEXformats 3 2" xfId="25239" xr:uid="{FE685606-7466-4CC6-AFF9-8BFAC3AABC40}"/>
    <cellStyle name="SAPBEXformats 3 2 2" xfId="25240" xr:uid="{897B388F-5DB6-4779-9AFC-0C782E6223C7}"/>
    <cellStyle name="SAPBEXformats 3 2 2 2" xfId="25241" xr:uid="{959460E0-B51D-4B16-AF74-A0129E18C552}"/>
    <cellStyle name="SAPBEXformats 3 2 2 3" xfId="25242" xr:uid="{56BB7C47-2CD6-4235-AFA7-CC543E7DA9B6}"/>
    <cellStyle name="SAPBEXformats 3 2 3" xfId="25243" xr:uid="{C72A8C0E-D774-4463-BC5B-868931F0C6C9}"/>
    <cellStyle name="SAPBEXformats 3 2 4" xfId="25244" xr:uid="{62FA561C-26B9-46C5-870D-727E057FF853}"/>
    <cellStyle name="SAPBEXformats 3 3" xfId="25245" xr:uid="{516136BA-FC38-47E6-B0E4-0B4F17B55422}"/>
    <cellStyle name="SAPBEXformats 3 3 2" xfId="25246" xr:uid="{4331AD05-99A4-419D-98A4-661CA75E0DCC}"/>
    <cellStyle name="SAPBEXformats 3 3 2 2" xfId="25247" xr:uid="{9FCA0F1F-3EB9-4B04-9EFF-88B8C201758E}"/>
    <cellStyle name="SAPBEXformats 3 3 2 3" xfId="25248" xr:uid="{73FCF0A1-D3B8-4220-A209-4134F19DFB3B}"/>
    <cellStyle name="SAPBEXformats 3 3 3" xfId="25249" xr:uid="{8C5D711A-7377-4765-A518-DC8CE7FBABA8}"/>
    <cellStyle name="SAPBEXformats 3 3 4" xfId="25250" xr:uid="{0858644F-D941-4A4F-A038-6DFA46C13634}"/>
    <cellStyle name="SAPBEXformats 3 4" xfId="25251" xr:uid="{13651FED-F260-4F68-A3A5-3C81C95044A3}"/>
    <cellStyle name="SAPBEXformats 3 4 2" xfId="25252" xr:uid="{5FAC0E84-676C-4222-A39B-7C69F77544C4}"/>
    <cellStyle name="SAPBEXformats 3 4 2 2" xfId="25253" xr:uid="{B0918C0D-D0BC-4CE4-9D25-49A4F61F57D8}"/>
    <cellStyle name="SAPBEXformats 3 4 2 3" xfId="25254" xr:uid="{442595A5-D33C-49DF-87BE-2F572E2A862B}"/>
    <cellStyle name="SAPBEXformats 3 4 3" xfId="25255" xr:uid="{FC24D7AF-C199-460E-A476-20A4AC4C2528}"/>
    <cellStyle name="SAPBEXformats 3 4 4" xfId="25256" xr:uid="{4E7DC3BF-76F8-4C63-8521-4D0EECEC11BB}"/>
    <cellStyle name="SAPBEXformats 3 5" xfId="25257" xr:uid="{FB89869D-FD90-4A72-9BCE-498B4F0E28C7}"/>
    <cellStyle name="SAPBEXformats 3 5 2" xfId="25258" xr:uid="{1ABB97B7-F1D3-4EEA-AFED-587CFAB266F7}"/>
    <cellStyle name="SAPBEXformats 3 5 2 2" xfId="25259" xr:uid="{FD595685-7B25-4E99-BE5B-6CDC6AE956C8}"/>
    <cellStyle name="SAPBEXformats 3 5 2 3" xfId="25260" xr:uid="{76106F87-D5A7-433F-B5A2-790D7D16320F}"/>
    <cellStyle name="SAPBEXformats 3 5 3" xfId="25261" xr:uid="{6A5C1F6A-8863-47F8-97F5-5E7B42F16408}"/>
    <cellStyle name="SAPBEXformats 3 5 4" xfId="25262" xr:uid="{AFF1EBE6-0E9B-4329-B63C-D9283078171E}"/>
    <cellStyle name="SAPBEXformats 3 6" xfId="25263" xr:uid="{0C2D403E-5E15-4488-AF46-EB755715ABD7}"/>
    <cellStyle name="SAPBEXformats 3 6 2" xfId="25264" xr:uid="{DE05CF87-8FC4-4DA9-A3F9-0860488E53CE}"/>
    <cellStyle name="SAPBEXformats 3 6 3" xfId="25265" xr:uid="{90481DAE-205F-4FA1-9A87-3D29A8CF4865}"/>
    <cellStyle name="SAPBEXformats 3 7" xfId="25266" xr:uid="{6CBF8E46-A9AF-458C-AF17-C02C9FECBFC1}"/>
    <cellStyle name="SAPBEXformats 3 8" xfId="25267" xr:uid="{E584E3FA-72C8-4189-BAF8-1F2C7430FC4E}"/>
    <cellStyle name="SAPBEXformats 4" xfId="25268" xr:uid="{52A0F257-B0A7-431C-87B5-E5EECBBB6F1C}"/>
    <cellStyle name="SAPBEXformats 4 2" xfId="25269" xr:uid="{B95ED624-590A-4BC5-949F-5A831313A2A8}"/>
    <cellStyle name="SAPBEXformats 4 2 2" xfId="25270" xr:uid="{C8E71694-6B1B-4DE8-8D55-834DCC17712C}"/>
    <cellStyle name="SAPBEXformats 4 2 3" xfId="25271" xr:uid="{6552FDEB-A23F-4198-8037-334676A9ABF9}"/>
    <cellStyle name="SAPBEXformats 4 3" xfId="25272" xr:uid="{DFF576AB-DA0F-4D19-9F5A-5DE7F3586DAD}"/>
    <cellStyle name="SAPBEXformats 4 4" xfId="25273" xr:uid="{6BE25532-D109-40CC-8245-F9610ED20842}"/>
    <cellStyle name="SAPBEXformats 5" xfId="25274" xr:uid="{90C898BF-AF67-40A5-B9E0-42F936F6A6EE}"/>
    <cellStyle name="SAPBEXformats 5 2" xfId="25275" xr:uid="{907F0C9F-6CC2-48D2-AA48-880106871DA3}"/>
    <cellStyle name="SAPBEXformats 5 2 2" xfId="25276" xr:uid="{1AEDC486-7101-4BF3-A3CA-683BA0298BCA}"/>
    <cellStyle name="SAPBEXformats 5 2 3" xfId="25277" xr:uid="{5BAAE037-031F-448D-8B44-BF5AD2C1A9EA}"/>
    <cellStyle name="SAPBEXformats 5 3" xfId="25278" xr:uid="{9729A979-1B87-4E0D-8956-C586B9A6B1EF}"/>
    <cellStyle name="SAPBEXformats 5 4" xfId="25279" xr:uid="{CD57DEDC-0C45-45C1-9719-DF42992C54E1}"/>
    <cellStyle name="SAPBEXformats 6" xfId="25280" xr:uid="{50C716A6-A617-4C10-8CF4-CBD78E75E419}"/>
    <cellStyle name="SAPBEXformats 6 2" xfId="25281" xr:uid="{E6DDD370-2D2C-4912-9047-E3561133EE24}"/>
    <cellStyle name="SAPBEXformats 6 2 2" xfId="25282" xr:uid="{11343F75-D484-4565-B381-C4D2B438921A}"/>
    <cellStyle name="SAPBEXformats 6 2 3" xfId="25283" xr:uid="{C628A71D-CE2A-4B07-813F-6E7BAEBB422C}"/>
    <cellStyle name="SAPBEXformats 6 3" xfId="25284" xr:uid="{F74D3A6F-8DE0-4E25-B605-CD654881CDAF}"/>
    <cellStyle name="SAPBEXformats 6 4" xfId="25285" xr:uid="{4058CAA7-9677-4B10-A79C-0CF7C4F49ECA}"/>
    <cellStyle name="SAPBEXformats 7" xfId="25286" xr:uid="{5AB296FE-4649-43E8-B1E0-D8336F2203F5}"/>
    <cellStyle name="SAPBEXformats 7 2" xfId="25287" xr:uid="{3EF0FE5A-557F-4230-B846-A3768235E148}"/>
    <cellStyle name="SAPBEXformats 7 2 2" xfId="25288" xr:uid="{5150350F-9EBD-40AC-B424-EE96FA2071CA}"/>
    <cellStyle name="SAPBEXformats 7 2 3" xfId="25289" xr:uid="{4743BBCC-030B-425C-88F1-064B13EB39A4}"/>
    <cellStyle name="SAPBEXformats 7 3" xfId="25290" xr:uid="{6E34719A-06D5-46D9-ACA3-E44E594E07CE}"/>
    <cellStyle name="SAPBEXformats 7 4" xfId="25291" xr:uid="{FC5B489B-B982-425A-A799-62E41031DD09}"/>
    <cellStyle name="SAPBEXformats 8" xfId="25292" xr:uid="{2CE1F9CB-4FA2-4F66-ABB7-B5554DFE5900}"/>
    <cellStyle name="SAPBEXformats 8 2" xfId="25293" xr:uid="{5B1B4173-EB3E-4A40-9DB9-1C077E9F38DB}"/>
    <cellStyle name="SAPBEXformats 8 3" xfId="25294" xr:uid="{55F9BCBA-0B07-41F6-BCDD-5D795FAE477E}"/>
    <cellStyle name="SAPBEXformats 9" xfId="25295" xr:uid="{8DC0AC95-8A2C-4CE3-94B2-0BD6C763AEF0}"/>
    <cellStyle name="SAPBEXheaderItem" xfId="25296" xr:uid="{EF213A00-60D8-42DE-B339-549692CC3AB9}"/>
    <cellStyle name="SAPBEXheaderItem 2" xfId="25297" xr:uid="{5D9ADF3E-A062-476A-8D98-1392570611CF}"/>
    <cellStyle name="SAPBEXheaderItem 2 2" xfId="25298" xr:uid="{06532DA6-C965-4FDB-96C5-FD75397778BB}"/>
    <cellStyle name="SAPBEXheaderItem 3" xfId="25299" xr:uid="{3CAD3782-51C1-433F-A0D6-50B5B109094E}"/>
    <cellStyle name="SAPBEXheaderItem 3 2" xfId="25300" xr:uid="{0BD2FD6D-7914-45B3-BF4F-600B9DFEBA08}"/>
    <cellStyle name="SAPBEXheaderItem 3 3" xfId="25301" xr:uid="{BD75C8FE-9F28-4B0C-AEBF-9B91F1DB0687}"/>
    <cellStyle name="SAPBEXheaderItem 3 3 2" xfId="25302" xr:uid="{8995E971-DE06-4103-83E2-F33815C6C461}"/>
    <cellStyle name="SAPBEXheaderItem 3 3 2 2" xfId="25303" xr:uid="{52DF1086-8095-4CE8-A9C9-E56A830008A0}"/>
    <cellStyle name="SAPBEXheaderItem 3 3 2 3" xfId="25304" xr:uid="{73438628-8375-49A8-8F4E-D9FEFD286DC9}"/>
    <cellStyle name="SAPBEXheaderItem 3 3 3" xfId="25305" xr:uid="{DB832E2B-1A13-40D4-A2D1-37542FB6EB87}"/>
    <cellStyle name="SAPBEXheaderItem 3 3 3 2" xfId="25306" xr:uid="{6CFEAD88-E212-41C9-AA29-C3DC974FF8ED}"/>
    <cellStyle name="SAPBEXheaderItem 3 3 3 3" xfId="25307" xr:uid="{CEC100C7-F549-4B2D-A230-C671104C2B4E}"/>
    <cellStyle name="SAPBEXheaderItem 3 3 4" xfId="25308" xr:uid="{9EC53E1E-4165-413D-B517-32652E700723}"/>
    <cellStyle name="SAPBEXheaderItem 3 3 5" xfId="25309" xr:uid="{5650CB8F-24F7-4D87-BCE0-9782CC7AE6C9}"/>
    <cellStyle name="SAPBEXheaderItem 4" xfId="25310" xr:uid="{E92A9F51-77D6-491C-9785-E6AA76C61AB4}"/>
    <cellStyle name="SAPBEXheaderItem 5" xfId="25311" xr:uid="{BE134E3F-6F83-4614-9F22-AA0BDA7CA371}"/>
    <cellStyle name="SAPBEXheaderItem 6" xfId="25312" xr:uid="{5483C943-156D-411F-BE2A-8962B9919F8A}"/>
    <cellStyle name="SAPBEXheaderItem 7" xfId="25313" xr:uid="{3B27EA2A-2CE6-42A5-83B5-43A106D08B2E}"/>
    <cellStyle name="SAPBEXheaderItem 7 2" xfId="25314" xr:uid="{74FCC490-EED6-4F88-B266-74A7E2D71646}"/>
    <cellStyle name="SAPBEXheaderItem 7 2 2" xfId="25315" xr:uid="{F00916E9-EE36-4DAC-AF73-8BF5CC5E1287}"/>
    <cellStyle name="SAPBEXheaderItem 7 2 3" xfId="25316" xr:uid="{53414FEB-BFC0-4224-A228-BE0C7ED72ECD}"/>
    <cellStyle name="SAPBEXheaderItem 7 3" xfId="25317" xr:uid="{F9508089-067B-443D-9A90-E15F16F691AD}"/>
    <cellStyle name="SAPBEXheaderItem 7 3 2" xfId="25318" xr:uid="{4E24EAA8-2F0C-4AF0-B76D-21D2A29631DB}"/>
    <cellStyle name="SAPBEXheaderItem 7 3 3" xfId="25319" xr:uid="{F8162E8E-79FC-4CEE-A47D-AA445EB5FF00}"/>
    <cellStyle name="SAPBEXheaderItem 7 4" xfId="25320" xr:uid="{EE970428-ADB4-45C8-B108-B7B5D4008622}"/>
    <cellStyle name="SAPBEXheaderItem 7 5" xfId="25321" xr:uid="{7EAC59C0-4EB2-45BE-ABE0-5A68B0C3D93E}"/>
    <cellStyle name="SAPBEXheaderText" xfId="25322" xr:uid="{67E3115A-F705-4BA1-814D-3DAEAE75B1F5}"/>
    <cellStyle name="SAPBEXheaderText 2" xfId="25323" xr:uid="{3497FC20-767C-4E63-8F8E-B82C2307E69B}"/>
    <cellStyle name="SAPBEXheaderText 2 2" xfId="25324" xr:uid="{AC5478DC-6699-43FF-B2AA-1A930EE2AF60}"/>
    <cellStyle name="SAPBEXheaderText 3" xfId="25325" xr:uid="{8D436D66-42B1-438C-9C85-2DCEF6CE799C}"/>
    <cellStyle name="SAPBEXheaderText 3 2" xfId="25326" xr:uid="{4B62B491-6676-4567-A70D-CE8BFF43AE5C}"/>
    <cellStyle name="SAPBEXheaderText 3 3" xfId="25327" xr:uid="{6562D5AC-EF72-4BB4-A96F-2B473914449E}"/>
    <cellStyle name="SAPBEXheaderText 3 3 2" xfId="25328" xr:uid="{584AD9B6-4E4D-4BB1-B779-8BE937DA70CC}"/>
    <cellStyle name="SAPBEXheaderText 3 3 2 2" xfId="25329" xr:uid="{F660F746-7DA6-4EFD-AA0D-4C567EF86D5A}"/>
    <cellStyle name="SAPBEXheaderText 3 3 2 3" xfId="25330" xr:uid="{C7A6584D-A1BB-4F46-B86E-983EA38AE9BD}"/>
    <cellStyle name="SAPBEXheaderText 3 3 3" xfId="25331" xr:uid="{858752F6-1394-4DAF-BE00-09DB0721772C}"/>
    <cellStyle name="SAPBEXheaderText 3 3 3 2" xfId="25332" xr:uid="{13AF8FD4-5DA4-41E1-938C-3D6D81A6B09E}"/>
    <cellStyle name="SAPBEXheaderText 3 3 3 3" xfId="25333" xr:uid="{9D2C7358-1BD9-422D-A5D3-C46F6316DCE4}"/>
    <cellStyle name="SAPBEXheaderText 3 3 4" xfId="25334" xr:uid="{C01593EE-1B9D-4664-88B3-C30677BC64B3}"/>
    <cellStyle name="SAPBEXheaderText 3 3 5" xfId="25335" xr:uid="{B5603CDC-A64C-44AE-9412-93AB419B4207}"/>
    <cellStyle name="SAPBEXheaderText 4" xfId="25336" xr:uid="{7FAE686F-0EAD-4E12-BF02-C0295F895F86}"/>
    <cellStyle name="SAPBEXheaderText 5" xfId="25337" xr:uid="{0E912565-08D8-479D-AC2D-774B1CE7E737}"/>
    <cellStyle name="SAPBEXheaderText 6" xfId="25338" xr:uid="{E9308E4E-7806-4B8C-AFC5-519F0E01A6D3}"/>
    <cellStyle name="SAPBEXheaderText 7" xfId="25339" xr:uid="{99CC9BA7-8221-4FDE-9972-FA178FF1BEBE}"/>
    <cellStyle name="SAPBEXheaderText 7 2" xfId="25340" xr:uid="{8ABB8A1F-39C2-4A8B-A0FA-93836C36AAF6}"/>
    <cellStyle name="SAPBEXheaderText 7 2 2" xfId="25341" xr:uid="{34539667-04CD-4794-9A9F-2469F2AA57FF}"/>
    <cellStyle name="SAPBEXheaderText 7 2 3" xfId="25342" xr:uid="{4A8FD727-4A00-41F1-9397-B72DCE9E3995}"/>
    <cellStyle name="SAPBEXheaderText 7 3" xfId="25343" xr:uid="{8D4CEAEE-9369-4990-B4FB-130D84A16F45}"/>
    <cellStyle name="SAPBEXheaderText 7 3 2" xfId="25344" xr:uid="{C22A4E96-8236-432B-94F1-E6557D9FA756}"/>
    <cellStyle name="SAPBEXheaderText 7 3 3" xfId="25345" xr:uid="{B47E2783-487D-478D-BD62-44A39E9E20F4}"/>
    <cellStyle name="SAPBEXheaderText 7 4" xfId="25346" xr:uid="{85E2CB8F-361C-4EE4-9324-8021B934ACD8}"/>
    <cellStyle name="SAPBEXheaderText 7 5" xfId="25347" xr:uid="{8BD4DC29-7E7B-4BC9-A1C8-6D230472FECD}"/>
    <cellStyle name="SAPBEXheaderText 8" xfId="25348" xr:uid="{346960ED-7BFD-4751-B3FD-C31F980636E1}"/>
    <cellStyle name="SAPBEXheaderText 9" xfId="25349" xr:uid="{EC66BF2C-9939-4725-BC76-C206D4795986}"/>
    <cellStyle name="SAPBEXHLevel0" xfId="25350" xr:uid="{F3EC0B5A-D3DF-4A24-AD28-6FD78CBB6FEB}"/>
    <cellStyle name="SAPBEXHLevel0 10" xfId="25351" xr:uid="{9B214738-CE6F-4F89-B42E-5268EA797B09}"/>
    <cellStyle name="SAPBEXHLevel0 2" xfId="25352" xr:uid="{950C48A8-7668-4294-9C16-3F40A8806547}"/>
    <cellStyle name="SAPBEXHLevel0 2 10" xfId="25353" xr:uid="{97A3125C-EB94-4D8F-AFA0-8AD699CCF16F}"/>
    <cellStyle name="SAPBEXHLevel0 2 11" xfId="25354" xr:uid="{3AD59C3B-CA9D-4394-9B64-9949D387CD38}"/>
    <cellStyle name="SAPBEXHLevel0 2 2" xfId="25355" xr:uid="{F3949BB9-7A09-47F7-A802-F07A3347A7A9}"/>
    <cellStyle name="SAPBEXHLevel0 2 2 2" xfId="25356" xr:uid="{FD384401-6229-4836-A20D-73046F0AB982}"/>
    <cellStyle name="SAPBEXHLevel0 2 2 2 2" xfId="25357" xr:uid="{76C51C47-24B6-4BF1-9A83-C002CFD557EA}"/>
    <cellStyle name="SAPBEXHLevel0 2 2 2 3" xfId="25358" xr:uid="{4F7DC9CC-1B8B-411C-BCD2-F0C917CC21DA}"/>
    <cellStyle name="SAPBEXHLevel0 2 2 3" xfId="25359" xr:uid="{94854CE5-7474-472F-8F1E-3D77303B5BBC}"/>
    <cellStyle name="SAPBEXHLevel0 2 2 3 2" xfId="25360" xr:uid="{3CDDC3C7-26A1-4BEC-BD1C-0FD61FAC3E34}"/>
    <cellStyle name="SAPBEXHLevel0 2 2 3 3" xfId="25361" xr:uid="{8A664F7D-7DB5-4CAA-8376-7EC6EB408C60}"/>
    <cellStyle name="SAPBEXHLevel0 2 2 4" xfId="25362" xr:uid="{4B9A403F-9A4C-4C10-A554-21C640992073}"/>
    <cellStyle name="SAPBEXHLevel0 2 2 5" xfId="25363" xr:uid="{7748A2D8-5D86-4BF2-B80A-53E3079FE62F}"/>
    <cellStyle name="SAPBEXHLevel0 2 3" xfId="25364" xr:uid="{A12D1E18-04C4-4E76-88C0-71C4E1B74B95}"/>
    <cellStyle name="SAPBEXHLevel0 2 3 2" xfId="25365" xr:uid="{ABE27A5E-4975-4B84-9E80-9C203892CB2C}"/>
    <cellStyle name="SAPBEXHLevel0 2 3 2 2" xfId="25366" xr:uid="{1DDF5352-B405-4663-B880-78EA0BEEA8D9}"/>
    <cellStyle name="SAPBEXHLevel0 2 3 2 3" xfId="25367" xr:uid="{F2894CE5-C58C-41BF-8134-A452BFBB4C1A}"/>
    <cellStyle name="SAPBEXHLevel0 2 3 3" xfId="25368" xr:uid="{EFCC5193-C872-46DB-B956-65BA109C9371}"/>
    <cellStyle name="SAPBEXHLevel0 2 3 3 2" xfId="25369" xr:uid="{5BF81A3D-BC84-46DA-996A-0968A5D857AE}"/>
    <cellStyle name="SAPBEXHLevel0 2 3 3 3" xfId="25370" xr:uid="{2712A087-3ABA-40BA-9C80-4672EA0FB22A}"/>
    <cellStyle name="SAPBEXHLevel0 2 3 4" xfId="25371" xr:uid="{2F69259E-832D-480B-B5A0-A83A2FFDB989}"/>
    <cellStyle name="SAPBEXHLevel0 2 3 5" xfId="25372" xr:uid="{D225AEA4-B6BD-4F88-9671-7437AF245EEA}"/>
    <cellStyle name="SAPBEXHLevel0 2 4" xfId="25373" xr:uid="{AFCB479D-2EFE-4B70-9E16-2D83E9BAB632}"/>
    <cellStyle name="SAPBEXHLevel0 2 4 2" xfId="25374" xr:uid="{F5FEE3A5-9FFD-466A-9C7D-508D4EAC6F0F}"/>
    <cellStyle name="SAPBEXHLevel0 2 4 2 2" xfId="25375" xr:uid="{0AE015C9-B384-4DD6-9812-276AA44F5E02}"/>
    <cellStyle name="SAPBEXHLevel0 2 4 2 3" xfId="25376" xr:uid="{8CE42916-66B7-4774-A148-525BD5D97639}"/>
    <cellStyle name="SAPBEXHLevel0 2 4 3" xfId="25377" xr:uid="{16DB5804-BBAA-41EC-AEA4-DEB3F7F1EDE5}"/>
    <cellStyle name="SAPBEXHLevel0 2 4 3 2" xfId="25378" xr:uid="{18B99D68-972C-4A60-B9CC-B4B6D7FC3A3A}"/>
    <cellStyle name="SAPBEXHLevel0 2 4 3 3" xfId="25379" xr:uid="{97482B19-2AC5-49BA-8937-B7ACCA113995}"/>
    <cellStyle name="SAPBEXHLevel0 2 4 4" xfId="25380" xr:uid="{4DA3B748-1E80-43F5-ADEC-D9D00CFEE3A3}"/>
    <cellStyle name="SAPBEXHLevel0 2 4 5" xfId="25381" xr:uid="{6FCA7281-1877-4E3B-AF02-D7544DD8AE2B}"/>
    <cellStyle name="SAPBEXHLevel0 2 5" xfId="25382" xr:uid="{D8A4D71C-F8EB-4E0B-8F73-9A380C957380}"/>
    <cellStyle name="SAPBEXHLevel0 2 5 2" xfId="25383" xr:uid="{02BC4B0A-3618-408A-BF1D-57E525CCE340}"/>
    <cellStyle name="SAPBEXHLevel0 2 5 2 2" xfId="25384" xr:uid="{AAC4DD6C-2EC2-4955-8D85-AA24D43BD786}"/>
    <cellStyle name="SAPBEXHLevel0 2 5 2 3" xfId="25385" xr:uid="{FAEEB874-5073-49ED-8B4F-C3C2E0F133CC}"/>
    <cellStyle name="SAPBEXHLevel0 2 5 3" xfId="25386" xr:uid="{5FE87493-419D-4A13-9EF2-74E642CB487A}"/>
    <cellStyle name="SAPBEXHLevel0 2 5 3 2" xfId="25387" xr:uid="{29665375-EF37-4FB0-A681-D0A3E4B26155}"/>
    <cellStyle name="SAPBEXHLevel0 2 5 3 3" xfId="25388" xr:uid="{8515D92B-5FCC-496F-9667-EECC06B8C4B5}"/>
    <cellStyle name="SAPBEXHLevel0 2 5 4" xfId="25389" xr:uid="{9CB5DB56-B608-4148-BFAD-2A45C45DA91E}"/>
    <cellStyle name="SAPBEXHLevel0 2 5 5" xfId="25390" xr:uid="{F6F6C425-4518-4163-924B-B89F706B2670}"/>
    <cellStyle name="SAPBEXHLevel0 2 6" xfId="25391" xr:uid="{64F879C1-6C49-4745-B72B-8FECF0222C08}"/>
    <cellStyle name="SAPBEXHLevel0 2 6 2" xfId="25392" xr:uid="{63120C97-5490-4957-AE4E-BC89FD65B3EC}"/>
    <cellStyle name="SAPBEXHLevel0 2 6 2 2" xfId="25393" xr:uid="{85DB1178-ADF7-447C-892A-1298DAE20F93}"/>
    <cellStyle name="SAPBEXHLevel0 2 6 2 3" xfId="25394" xr:uid="{8A3756BB-BC1B-408E-A524-2525BB2F562B}"/>
    <cellStyle name="SAPBEXHLevel0 2 6 3" xfId="25395" xr:uid="{0DF420F2-7446-4854-BDBA-89A05E34F93B}"/>
    <cellStyle name="SAPBEXHLevel0 2 6 3 2" xfId="25396" xr:uid="{996A7CA1-E7F4-4AE8-8F0A-00B91359D9BF}"/>
    <cellStyle name="SAPBEXHLevel0 2 6 3 3" xfId="25397" xr:uid="{532D081C-16BB-4357-AF1F-402095918F60}"/>
    <cellStyle name="SAPBEXHLevel0 2 6 4" xfId="25398" xr:uid="{B7AC33BA-1141-46DE-B814-7248B77E4A6D}"/>
    <cellStyle name="SAPBEXHLevel0 2 6 5" xfId="25399" xr:uid="{9C3700A4-B7C8-4B99-BF27-85AC66F06109}"/>
    <cellStyle name="SAPBEXHLevel0 2 7" xfId="25400" xr:uid="{95F52121-5745-4611-BB47-6610102287F3}"/>
    <cellStyle name="SAPBEXHLevel0 2 7 2" xfId="25401" xr:uid="{42B22DB9-B13D-44EF-8743-C9DCF6598EF0}"/>
    <cellStyle name="SAPBEXHLevel0 2 7 2 2" xfId="25402" xr:uid="{A8D35FA1-2127-4F93-93E6-CFAF0703FAD3}"/>
    <cellStyle name="SAPBEXHLevel0 2 7 2 3" xfId="25403" xr:uid="{ACE13FC2-0905-4E4A-AEE8-1B310A3FB4E1}"/>
    <cellStyle name="SAPBEXHLevel0 2 7 3" xfId="25404" xr:uid="{187B0EE7-1935-4617-B338-5D062594D115}"/>
    <cellStyle name="SAPBEXHLevel0 2 7 3 2" xfId="25405" xr:uid="{F3F6122F-FB92-4B34-9438-5F40CA909D1C}"/>
    <cellStyle name="SAPBEXHLevel0 2 7 3 3" xfId="25406" xr:uid="{5B6BB701-69E4-4534-8F4C-6E91D51D1280}"/>
    <cellStyle name="SAPBEXHLevel0 2 7 4" xfId="25407" xr:uid="{7418B65E-EE37-464E-93D6-7B1E9E97B817}"/>
    <cellStyle name="SAPBEXHLevel0 2 7 5" xfId="25408" xr:uid="{AD731A35-8234-42EF-A1F0-106167A6DC83}"/>
    <cellStyle name="SAPBEXHLevel0 2 8" xfId="25409" xr:uid="{1842BA77-725C-4504-834E-7C82D95F588C}"/>
    <cellStyle name="SAPBEXHLevel0 2 8 2" xfId="25410" xr:uid="{A7EB1B97-3873-40EF-9BB5-D10CAF0C00BF}"/>
    <cellStyle name="SAPBEXHLevel0 2 8 3" xfId="25411" xr:uid="{D3626821-1362-47FA-9661-3C12B423F646}"/>
    <cellStyle name="SAPBEXHLevel0 2 9" xfId="25412" xr:uid="{2E501764-70D2-4C2D-BDDD-2826DD4B925D}"/>
    <cellStyle name="SAPBEXHLevel0 2 9 2" xfId="25413" xr:uid="{C0A5E21B-F48E-4AF4-B31A-59F95AAA3F03}"/>
    <cellStyle name="SAPBEXHLevel0 2 9 3" xfId="25414" xr:uid="{20BAAB73-0E6E-43EF-86EC-8776AD4D4326}"/>
    <cellStyle name="SAPBEXHLevel0 3" xfId="25415" xr:uid="{F2933264-843D-43D2-8632-D1BFE79FF0B5}"/>
    <cellStyle name="SAPBEXHLevel0 3 2" xfId="25416" xr:uid="{C347D7F0-BF4E-4A0F-AB41-C9C60DDC0298}"/>
    <cellStyle name="SAPBEXHLevel0 3 2 2" xfId="25417" xr:uid="{3D97CF3C-B06A-4CC8-8FAE-4A1C6028670A}"/>
    <cellStyle name="SAPBEXHLevel0 3 2 2 2" xfId="25418" xr:uid="{DD681A8B-C295-41A8-ACE4-662E35915C31}"/>
    <cellStyle name="SAPBEXHLevel0 3 2 2 3" xfId="25419" xr:uid="{A1559CCB-A229-44DD-A52F-E66FEAD49DEA}"/>
    <cellStyle name="SAPBEXHLevel0 3 2 3" xfId="25420" xr:uid="{FA58ECA1-F3CB-4567-9B6B-DA7FC68453DF}"/>
    <cellStyle name="SAPBEXHLevel0 3 2 3 2" xfId="25421" xr:uid="{01FD274C-1AB9-4A75-A81D-1BECB55096A2}"/>
    <cellStyle name="SAPBEXHLevel0 3 2 3 3" xfId="25422" xr:uid="{02B75FF9-1A71-403E-ABBE-1B23FC1D39D0}"/>
    <cellStyle name="SAPBEXHLevel0 3 2 4" xfId="25423" xr:uid="{3722CC53-30DF-4FB3-9B2C-595463FAE2F3}"/>
    <cellStyle name="SAPBEXHLevel0 3 2 5" xfId="25424" xr:uid="{76D7BFAD-5636-4394-A099-35805C7999F3}"/>
    <cellStyle name="SAPBEXHLevel0 3 3" xfId="25425" xr:uid="{6B37CEA7-4BF0-4A18-8F86-C8870F3579B3}"/>
    <cellStyle name="SAPBEXHLevel0 3 3 2" xfId="25426" xr:uid="{46B2B7BE-FDE4-415F-AF9B-AD2C48F404D6}"/>
    <cellStyle name="SAPBEXHLevel0 3 3 2 2" xfId="25427" xr:uid="{7A5B6039-FDAA-49C2-B7E7-F2FC116F3547}"/>
    <cellStyle name="SAPBEXHLevel0 3 3 2 3" xfId="25428" xr:uid="{54B134C6-1A3C-49C1-9C60-BD7B1CE88446}"/>
    <cellStyle name="SAPBEXHLevel0 3 3 3" xfId="25429" xr:uid="{B0D632BC-F960-4113-8E19-FCEFF37D0AEA}"/>
    <cellStyle name="SAPBEXHLevel0 3 3 3 2" xfId="25430" xr:uid="{FA2AC87A-A7B2-44B0-B9E3-414E7A352380}"/>
    <cellStyle name="SAPBEXHLevel0 3 3 3 3" xfId="25431" xr:uid="{DF7A4F09-F86F-4F4D-9DCE-70F2615C0D7F}"/>
    <cellStyle name="SAPBEXHLevel0 3 3 4" xfId="25432" xr:uid="{D01B4214-58C2-4BA0-B610-F26DCEE8A87E}"/>
    <cellStyle name="SAPBEXHLevel0 3 3 5" xfId="25433" xr:uid="{4568CD1E-010F-4328-AD48-EA6A22AB3E74}"/>
    <cellStyle name="SAPBEXHLevel0 3 4" xfId="25434" xr:uid="{5BE27FBF-7B66-4CAA-80AA-E6CC1C986DAE}"/>
    <cellStyle name="SAPBEXHLevel0 3 4 2" xfId="25435" xr:uid="{C60E4D74-8763-4724-9E91-BA79022D4510}"/>
    <cellStyle name="SAPBEXHLevel0 3 4 3" xfId="25436" xr:uid="{21767CB3-2966-4A57-8375-B69D426F295A}"/>
    <cellStyle name="SAPBEXHLevel0 3 5" xfId="25437" xr:uid="{74A8A5E9-67DE-48EF-9A2A-2973997EBC45}"/>
    <cellStyle name="SAPBEXHLevel0 3 5 2" xfId="25438" xr:uid="{5B91F2DC-216A-4A0B-B785-32F9095F7F23}"/>
    <cellStyle name="SAPBEXHLevel0 3 5 3" xfId="25439" xr:uid="{FB46DCE1-A22C-4860-BB47-91D39F2920BA}"/>
    <cellStyle name="SAPBEXHLevel0 3 6" xfId="25440" xr:uid="{9DF0799A-DCFC-4472-B528-080047AF0177}"/>
    <cellStyle name="SAPBEXHLevel0 3 7" xfId="25441" xr:uid="{953DB753-F8A2-40D7-8810-1FE1886A5307}"/>
    <cellStyle name="SAPBEXHLevel0 4" xfId="25442" xr:uid="{D4C2429D-7A53-4F65-B0F8-ABB819FE2061}"/>
    <cellStyle name="SAPBEXHLevel0 4 2" xfId="25443" xr:uid="{928137A7-CAC8-48E8-9376-866DFFC86CAE}"/>
    <cellStyle name="SAPBEXHLevel0 4 2 2" xfId="25444" xr:uid="{36C70C02-3B24-47DA-B439-0AC962F555DB}"/>
    <cellStyle name="SAPBEXHLevel0 4 2 3" xfId="25445" xr:uid="{EACC3A8D-D91D-48C5-92D9-3FB4BE21628B}"/>
    <cellStyle name="SAPBEXHLevel0 4 3" xfId="25446" xr:uid="{625C394E-B491-4251-82E9-14ADFBDBA79C}"/>
    <cellStyle name="SAPBEXHLevel0 4 4" xfId="25447" xr:uid="{75CD971F-2427-4C8F-A925-2727EE1B8D8D}"/>
    <cellStyle name="SAPBEXHLevel0 5" xfId="25448" xr:uid="{A6B55601-1307-4CE0-8A46-9B86505FA340}"/>
    <cellStyle name="SAPBEXHLevel0 5 2" xfId="25449" xr:uid="{D6495364-0CDA-4FFF-8A89-0232C2AFC6E9}"/>
    <cellStyle name="SAPBEXHLevel0 5 2 2" xfId="25450" xr:uid="{670DA653-95FD-43D8-96DF-B4BE1C12DC84}"/>
    <cellStyle name="SAPBEXHLevel0 5 2 3" xfId="25451" xr:uid="{0C9BA876-41C3-483C-9AE7-C2C6176D4CFF}"/>
    <cellStyle name="SAPBEXHLevel0 5 3" xfId="25452" xr:uid="{E1343B96-27B5-45E9-B53B-06D701B0C91F}"/>
    <cellStyle name="SAPBEXHLevel0 5 4" xfId="25453" xr:uid="{AE3E75A9-0081-4AC0-AC30-5415FAB99912}"/>
    <cellStyle name="SAPBEXHLevel0 6" xfId="25454" xr:uid="{8BB0A816-20FB-4712-9A85-A60D75B81ED0}"/>
    <cellStyle name="SAPBEXHLevel0 6 2" xfId="25455" xr:uid="{AC68CAF1-3293-426E-AAEA-0411925C7D58}"/>
    <cellStyle name="SAPBEXHLevel0 6 2 2" xfId="25456" xr:uid="{06763AB7-48EF-436C-9D8D-03E32054EC66}"/>
    <cellStyle name="SAPBEXHLevel0 6 2 3" xfId="25457" xr:uid="{1E869646-5D40-4CA4-B946-EB46D87A9B19}"/>
    <cellStyle name="SAPBEXHLevel0 6 3" xfId="25458" xr:uid="{DAD83B18-B432-4123-8C4B-584B2F46948B}"/>
    <cellStyle name="SAPBEXHLevel0 6 4" xfId="25459" xr:uid="{BAE7E4D8-58AB-4BEA-B76D-2D8ACF7C0988}"/>
    <cellStyle name="SAPBEXHLevel0 7" xfId="25460" xr:uid="{80992129-50F2-4B59-A776-3F915ACCD2A4}"/>
    <cellStyle name="SAPBEXHLevel0 7 2" xfId="25461" xr:uid="{D32BD308-993B-4600-AF44-11D85C2652CF}"/>
    <cellStyle name="SAPBEXHLevel0 7 3" xfId="25462" xr:uid="{27B1A98C-96B3-4F44-AAF7-F20EA15C36CD}"/>
    <cellStyle name="SAPBEXHLevel0 8" xfId="25463" xr:uid="{DE3AF37F-3803-404A-9817-E19DA93DD125}"/>
    <cellStyle name="SAPBEXHLevel0 9" xfId="25464" xr:uid="{D2425222-6857-4AE9-9D0B-755FBB60EB22}"/>
    <cellStyle name="SAPBEXHLevel0X" xfId="25465" xr:uid="{7D9778EB-6184-45DF-A83B-A4890ECBEE42}"/>
    <cellStyle name="SAPBEXHLevel0X 10" xfId="25466" xr:uid="{2604B07F-2F74-4D89-BC10-B97678F5372D}"/>
    <cellStyle name="SAPBEXHLevel0X 2" xfId="25467" xr:uid="{D95C8E84-7742-4F23-B8EC-F254FAAB14FA}"/>
    <cellStyle name="SAPBEXHLevel0X 2 10" xfId="25468" xr:uid="{72A585C0-DAFC-414B-82E0-F86EE6E628A8}"/>
    <cellStyle name="SAPBEXHLevel0X 2 11" xfId="25469" xr:uid="{34AEEE3B-CD2C-4FDC-98D5-135E73E454AB}"/>
    <cellStyle name="SAPBEXHLevel0X 2 2" xfId="25470" xr:uid="{EA5A8C1C-6C69-4C24-A9D5-853A351D1AF7}"/>
    <cellStyle name="SAPBEXHLevel0X 2 2 2" xfId="25471" xr:uid="{8FFBDF8D-3FD6-4EA8-A64A-191DC32467F9}"/>
    <cellStyle name="SAPBEXHLevel0X 2 2 2 2" xfId="25472" xr:uid="{C9D79FCA-65EF-4F0F-B394-BEA3A5237736}"/>
    <cellStyle name="SAPBEXHLevel0X 2 2 2 3" xfId="25473" xr:uid="{D37F8B0B-58C0-4A4E-83A1-F6DE95EDC79D}"/>
    <cellStyle name="SAPBEXHLevel0X 2 2 3" xfId="25474" xr:uid="{28A2BF80-EBC7-4E8C-A2F7-1E6FBFBB1B3C}"/>
    <cellStyle name="SAPBEXHLevel0X 2 2 3 2" xfId="25475" xr:uid="{23C693D3-1EE1-4370-AAB6-6828D4732F87}"/>
    <cellStyle name="SAPBEXHLevel0X 2 2 3 3" xfId="25476" xr:uid="{51CE0FFA-9281-4D57-8639-5CCA826AA3E5}"/>
    <cellStyle name="SAPBEXHLevel0X 2 2 4" xfId="25477" xr:uid="{B7A8D5B9-6080-4C47-853A-CCFABEEA1D39}"/>
    <cellStyle name="SAPBEXHLevel0X 2 2 5" xfId="25478" xr:uid="{7B411E21-359F-4D9A-A889-0C0E232F18B2}"/>
    <cellStyle name="SAPBEXHLevel0X 2 3" xfId="25479" xr:uid="{DC84D276-25AE-40D5-874C-EEB20090B34B}"/>
    <cellStyle name="SAPBEXHLevel0X 2 3 2" xfId="25480" xr:uid="{3C7B6361-AC47-4690-A434-A976829BB434}"/>
    <cellStyle name="SAPBEXHLevel0X 2 3 2 2" xfId="25481" xr:uid="{4A526A66-31B6-4E40-948A-A6EEAD5099E3}"/>
    <cellStyle name="SAPBEXHLevel0X 2 3 2 3" xfId="25482" xr:uid="{3E543B07-FF2F-4FD8-8070-13CC81BEA018}"/>
    <cellStyle name="SAPBEXHLevel0X 2 3 3" xfId="25483" xr:uid="{E1BE7530-F1FB-44DC-B65C-EF205EA8D8C7}"/>
    <cellStyle name="SAPBEXHLevel0X 2 3 3 2" xfId="25484" xr:uid="{1F523F41-6E46-4653-A3EC-BD80158D0750}"/>
    <cellStyle name="SAPBEXHLevel0X 2 3 3 3" xfId="25485" xr:uid="{C4DD431F-F611-4C11-92E5-9B092089D70C}"/>
    <cellStyle name="SAPBEXHLevel0X 2 3 4" xfId="25486" xr:uid="{0BF5E911-7345-4A4C-9EF5-65EAE89CF42F}"/>
    <cellStyle name="SAPBEXHLevel0X 2 3 5" xfId="25487" xr:uid="{968EC2BD-3403-4AC9-B0EC-EE711682EE33}"/>
    <cellStyle name="SAPBEXHLevel0X 2 4" xfId="25488" xr:uid="{4AACF054-7B72-45DF-B973-4B699D29F69E}"/>
    <cellStyle name="SAPBEXHLevel0X 2 4 2" xfId="25489" xr:uid="{42C21A71-2252-4EF9-8D8F-7AD1991CA4A0}"/>
    <cellStyle name="SAPBEXHLevel0X 2 4 2 2" xfId="25490" xr:uid="{27ECA40C-4C99-4741-B427-DBF8F725DEFD}"/>
    <cellStyle name="SAPBEXHLevel0X 2 4 2 3" xfId="25491" xr:uid="{20B13C31-C993-4F5B-8991-D7E0A2234895}"/>
    <cellStyle name="SAPBEXHLevel0X 2 4 3" xfId="25492" xr:uid="{AE33C9F4-4034-46F5-B82F-E786FFB1162E}"/>
    <cellStyle name="SAPBEXHLevel0X 2 4 3 2" xfId="25493" xr:uid="{A027D28A-A396-4CEA-B833-6B96C17BFB18}"/>
    <cellStyle name="SAPBEXHLevel0X 2 4 3 3" xfId="25494" xr:uid="{406CB246-C1C7-4456-83CE-1C268D731AB9}"/>
    <cellStyle name="SAPBEXHLevel0X 2 4 4" xfId="25495" xr:uid="{B6C5DDFD-68D6-4B63-A742-30ECC8D158D9}"/>
    <cellStyle name="SAPBEXHLevel0X 2 4 5" xfId="25496" xr:uid="{A4ED9E0A-7ED1-4DC6-8887-A6BC667E3717}"/>
    <cellStyle name="SAPBEXHLevel0X 2 5" xfId="25497" xr:uid="{98EA4439-896B-4C44-B33B-3C4B89EEBF3A}"/>
    <cellStyle name="SAPBEXHLevel0X 2 5 2" xfId="25498" xr:uid="{E7B38CA5-73B7-49D4-BEDA-1F741727590A}"/>
    <cellStyle name="SAPBEXHLevel0X 2 5 2 2" xfId="25499" xr:uid="{340E09AC-BE8C-4627-8DA2-64BE07EEE7EC}"/>
    <cellStyle name="SAPBEXHLevel0X 2 5 2 3" xfId="25500" xr:uid="{E802B906-0584-4788-8ADB-52D6FEB25A64}"/>
    <cellStyle name="SAPBEXHLevel0X 2 5 3" xfId="25501" xr:uid="{76B342B9-B726-4B99-B31F-475820BFE554}"/>
    <cellStyle name="SAPBEXHLevel0X 2 5 3 2" xfId="25502" xr:uid="{611EFC1E-562F-4B10-94BF-397D784415D1}"/>
    <cellStyle name="SAPBEXHLevel0X 2 5 3 3" xfId="25503" xr:uid="{421FA69B-2355-4F62-94C4-945EE2358E60}"/>
    <cellStyle name="SAPBEXHLevel0X 2 5 4" xfId="25504" xr:uid="{0EF86CFF-39ED-4C5B-A526-EA994035E39F}"/>
    <cellStyle name="SAPBEXHLevel0X 2 5 5" xfId="25505" xr:uid="{71F5C1E8-8D9B-4578-AFAF-8D9E934F1E1C}"/>
    <cellStyle name="SAPBEXHLevel0X 2 6" xfId="25506" xr:uid="{2A7E6146-3E0E-46B5-A222-1C063BB6D321}"/>
    <cellStyle name="SAPBEXHLevel0X 2 6 2" xfId="25507" xr:uid="{E8DE133E-11AA-467B-AF41-E870192E2756}"/>
    <cellStyle name="SAPBEXHLevel0X 2 6 2 2" xfId="25508" xr:uid="{1E9D2597-7A81-4BE9-8189-A096F8BE7A74}"/>
    <cellStyle name="SAPBEXHLevel0X 2 6 2 3" xfId="25509" xr:uid="{14C57DBF-A511-4F4C-A10F-FC5075B5FC83}"/>
    <cellStyle name="SAPBEXHLevel0X 2 6 3" xfId="25510" xr:uid="{CBC6BEED-51C7-4E14-91B8-2525EBB7EDAC}"/>
    <cellStyle name="SAPBEXHLevel0X 2 6 3 2" xfId="25511" xr:uid="{8E9DA730-351D-4913-A17A-A7DDBC07221E}"/>
    <cellStyle name="SAPBEXHLevel0X 2 6 3 3" xfId="25512" xr:uid="{D07D05BF-14B7-4EED-850C-E7A1918EBF4C}"/>
    <cellStyle name="SAPBEXHLevel0X 2 6 4" xfId="25513" xr:uid="{4B360DE9-81A0-4FDA-8AE4-096425F66172}"/>
    <cellStyle name="SAPBEXHLevel0X 2 6 5" xfId="25514" xr:uid="{62739C66-3FE1-4203-912D-2F1E898BC380}"/>
    <cellStyle name="SAPBEXHLevel0X 2 7" xfId="25515" xr:uid="{3C911466-4A8B-448D-90B7-217FD5B94675}"/>
    <cellStyle name="SAPBEXHLevel0X 2 7 2" xfId="25516" xr:uid="{EE6EFCA1-B61C-4ED9-AC48-3DC92A304278}"/>
    <cellStyle name="SAPBEXHLevel0X 2 7 2 2" xfId="25517" xr:uid="{F343ECC2-3965-4E3C-B856-FFEB5DF50E26}"/>
    <cellStyle name="SAPBEXHLevel0X 2 7 2 3" xfId="25518" xr:uid="{910F4400-27D8-4FA2-8C8E-89BF9386C83D}"/>
    <cellStyle name="SAPBEXHLevel0X 2 7 3" xfId="25519" xr:uid="{3AC415E8-6476-4AF5-9005-48642B7C6FF2}"/>
    <cellStyle name="SAPBEXHLevel0X 2 7 3 2" xfId="25520" xr:uid="{ED87E004-C85D-442D-B17B-17CC2EE38CDA}"/>
    <cellStyle name="SAPBEXHLevel0X 2 7 3 3" xfId="25521" xr:uid="{BC48742A-B1E6-4379-8B37-260DDE45A517}"/>
    <cellStyle name="SAPBEXHLevel0X 2 7 4" xfId="25522" xr:uid="{12443814-D5A5-4630-871E-392DD49DF8ED}"/>
    <cellStyle name="SAPBEXHLevel0X 2 7 5" xfId="25523" xr:uid="{A88AFAA9-CF40-4DBF-9E00-12CDF05FCAB5}"/>
    <cellStyle name="SAPBEXHLevel0X 2 8" xfId="25524" xr:uid="{06BC66B8-B4D3-4E62-B3A4-5950946A81D3}"/>
    <cellStyle name="SAPBEXHLevel0X 2 8 2" xfId="25525" xr:uid="{107C877B-3239-4ECE-993F-F39A4F746290}"/>
    <cellStyle name="SAPBEXHLevel0X 2 8 3" xfId="25526" xr:uid="{D1C30607-D926-424F-A1D0-3AD370D78CF2}"/>
    <cellStyle name="SAPBEXHLevel0X 2 9" xfId="25527" xr:uid="{2BB5350A-8200-49D5-8DED-9E9B3863AAAD}"/>
    <cellStyle name="SAPBEXHLevel0X 2 9 2" xfId="25528" xr:uid="{94BB77A6-D8DD-44FF-BC7F-7A75CDE62EB1}"/>
    <cellStyle name="SAPBEXHLevel0X 2 9 3" xfId="25529" xr:uid="{ACA62687-6279-42D9-88AC-9D68EFF7DAF7}"/>
    <cellStyle name="SAPBEXHLevel0X 3" xfId="25530" xr:uid="{DA178D6A-1B24-4523-8B83-01C8060FB075}"/>
    <cellStyle name="SAPBEXHLevel0X 3 2" xfId="25531" xr:uid="{74C0754F-7C66-41A7-A2A5-CDB73B28257D}"/>
    <cellStyle name="SAPBEXHLevel0X 3 2 2" xfId="25532" xr:uid="{D22460E8-9456-4AD1-A9EF-F43F9718EA7D}"/>
    <cellStyle name="SAPBEXHLevel0X 3 2 2 2" xfId="25533" xr:uid="{1BEB025E-47B9-4150-B42F-58C480DC9868}"/>
    <cellStyle name="SAPBEXHLevel0X 3 2 2 3" xfId="25534" xr:uid="{B7812462-E798-477F-88E8-A147A59FF9A7}"/>
    <cellStyle name="SAPBEXHLevel0X 3 2 3" xfId="25535" xr:uid="{9388793F-DA5F-491B-84CD-44DD8C2CC541}"/>
    <cellStyle name="SAPBEXHLevel0X 3 2 3 2" xfId="25536" xr:uid="{8E1F14F0-5070-432A-9329-9BDBFAFE0278}"/>
    <cellStyle name="SAPBEXHLevel0X 3 2 3 3" xfId="25537" xr:uid="{853E520B-3C2B-453D-8B5D-BFEA8A63FB3A}"/>
    <cellStyle name="SAPBEXHLevel0X 3 2 4" xfId="25538" xr:uid="{04069E1A-3602-425C-B993-D616F78964F2}"/>
    <cellStyle name="SAPBEXHLevel0X 3 2 5" xfId="25539" xr:uid="{C3FB6B65-1AA4-4D3E-B4A2-D50F4A1D21C8}"/>
    <cellStyle name="SAPBEXHLevel0X 3 3" xfId="25540" xr:uid="{BA605915-67EC-4AB6-A2D6-9DADDA094694}"/>
    <cellStyle name="SAPBEXHLevel0X 3 3 2" xfId="25541" xr:uid="{95FF83D8-AA4E-49D2-BB96-A68EA526CFE8}"/>
    <cellStyle name="SAPBEXHLevel0X 3 3 2 2" xfId="25542" xr:uid="{AE5B4119-6104-4304-A5F4-6CD4FDF0A968}"/>
    <cellStyle name="SAPBEXHLevel0X 3 3 2 3" xfId="25543" xr:uid="{61B638CF-7004-4CEA-BE85-6D16343C4B47}"/>
    <cellStyle name="SAPBEXHLevel0X 3 3 3" xfId="25544" xr:uid="{04148ECD-79A0-44C6-9394-B548A3704374}"/>
    <cellStyle name="SAPBEXHLevel0X 3 3 3 2" xfId="25545" xr:uid="{AC746EC4-2C71-4A33-B423-0DF467ABBCA2}"/>
    <cellStyle name="SAPBEXHLevel0X 3 3 3 3" xfId="25546" xr:uid="{9EE650E4-9E41-4F81-AAEC-EF2930359D7D}"/>
    <cellStyle name="SAPBEXHLevel0X 3 3 4" xfId="25547" xr:uid="{8A5442C6-B0DB-49AC-9CFB-7F3DA7D72135}"/>
    <cellStyle name="SAPBEXHLevel0X 3 3 5" xfId="25548" xr:uid="{6A179AAE-3540-409A-8A2D-8647297ADF67}"/>
    <cellStyle name="SAPBEXHLevel0X 3 4" xfId="25549" xr:uid="{BDEB838A-9DCB-4493-9873-E204B826E0F9}"/>
    <cellStyle name="SAPBEXHLevel0X 3 4 2" xfId="25550" xr:uid="{D1C76514-F230-4E34-87D9-23EE4F18F3C6}"/>
    <cellStyle name="SAPBEXHLevel0X 3 4 2 2" xfId="25551" xr:uid="{7534779B-8A3B-4211-A5F4-3835CF47740E}"/>
    <cellStyle name="SAPBEXHLevel0X 3 4 2 3" xfId="25552" xr:uid="{3A278A6A-BDB3-435D-9A83-7E51A272D38F}"/>
    <cellStyle name="SAPBEXHLevel0X 3 4 3" xfId="25553" xr:uid="{D627FF20-7A03-4524-9A43-FCA397BD6484}"/>
    <cellStyle name="SAPBEXHLevel0X 3 4 4" xfId="25554" xr:uid="{2C94637D-BF13-4131-925C-E9128130B0FC}"/>
    <cellStyle name="SAPBEXHLevel0X 3 5" xfId="25555" xr:uid="{EAC99DCE-D1F2-4251-98FD-FCC823109A04}"/>
    <cellStyle name="SAPBEXHLevel0X 3 5 2" xfId="25556" xr:uid="{048CCF93-4DC0-46C3-A9CA-727EDACF547A}"/>
    <cellStyle name="SAPBEXHLevel0X 3 5 2 2" xfId="25557" xr:uid="{3C7E3375-B61E-439C-AFD5-0D3800F3199A}"/>
    <cellStyle name="SAPBEXHLevel0X 3 5 2 3" xfId="25558" xr:uid="{496EC8F1-72E3-45F7-AA39-9E1D265F0501}"/>
    <cellStyle name="SAPBEXHLevel0X 3 5 3" xfId="25559" xr:uid="{01A9E42B-EEAC-4612-85C8-45C1DC450D93}"/>
    <cellStyle name="SAPBEXHLevel0X 3 5 4" xfId="25560" xr:uid="{EB758D9B-E1FC-4673-B16A-C33639C6B1C1}"/>
    <cellStyle name="SAPBEXHLevel0X 3 6" xfId="25561" xr:uid="{AC633FAB-2123-4669-84EC-9A6D7EAC6679}"/>
    <cellStyle name="SAPBEXHLevel0X 3 6 2" xfId="25562" xr:uid="{4CA74574-C5E8-40EB-BBFA-A125EB1C4FDD}"/>
    <cellStyle name="SAPBEXHLevel0X 3 6 3" xfId="25563" xr:uid="{0CBD37DD-98CE-49AC-8E4E-4EDFB587EBE6}"/>
    <cellStyle name="SAPBEXHLevel0X 3 7" xfId="25564" xr:uid="{796D8405-922E-44BC-852A-0CFAD7D2A2C4}"/>
    <cellStyle name="SAPBEXHLevel0X 3 8" xfId="25565" xr:uid="{4540AA46-D989-4986-B9AE-97487F6245B4}"/>
    <cellStyle name="SAPBEXHLevel0X 4" xfId="25566" xr:uid="{FCE3C77A-4DE9-4CE6-AB53-16086B3DD30A}"/>
    <cellStyle name="SAPBEXHLevel0X 4 2" xfId="25567" xr:uid="{6778713F-A99E-42BC-8922-AB6A8B021D80}"/>
    <cellStyle name="SAPBEXHLevel0X 4 2 2" xfId="25568" xr:uid="{83E1C252-371E-4C3D-822D-F5AAF7EFFE90}"/>
    <cellStyle name="SAPBEXHLevel0X 4 2 3" xfId="25569" xr:uid="{3177F573-6627-4C1D-92E8-FC78E1C41FBC}"/>
    <cellStyle name="SAPBEXHLevel0X 4 3" xfId="25570" xr:uid="{6299ED35-891B-4C90-9CF9-21931A29C8FF}"/>
    <cellStyle name="SAPBEXHLevel0X 4 4" xfId="25571" xr:uid="{AD4E87C2-514D-4928-91F2-4CC28AF5A934}"/>
    <cellStyle name="SAPBEXHLevel0X 5" xfId="25572" xr:uid="{549A929F-CDFF-4316-8EB1-B1B0D46118FB}"/>
    <cellStyle name="SAPBEXHLevel0X 5 2" xfId="25573" xr:uid="{9D3DF6D1-DC8F-4CD2-8895-FFD454AA5EBB}"/>
    <cellStyle name="SAPBEXHLevel0X 5 2 2" xfId="25574" xr:uid="{38FAA1AA-1784-48FE-A76E-D09CA04C3525}"/>
    <cellStyle name="SAPBEXHLevel0X 5 2 3" xfId="25575" xr:uid="{65EB367D-F6BD-4C69-992F-C8CC7F7EC786}"/>
    <cellStyle name="SAPBEXHLevel0X 5 3" xfId="25576" xr:uid="{ABEE4F4A-66F3-400E-A6D4-4D9CA7454DDF}"/>
    <cellStyle name="SAPBEXHLevel0X 5 4" xfId="25577" xr:uid="{955FDEA6-111C-4CC9-85E8-2523C9E952FB}"/>
    <cellStyle name="SAPBEXHLevel0X 6" xfId="25578" xr:uid="{D44D33B8-0A65-489D-8A8D-E1D575D3B4BA}"/>
    <cellStyle name="SAPBEXHLevel0X 6 2" xfId="25579" xr:uid="{1DAC2096-917D-4181-9F15-4E4C1A9FDBE0}"/>
    <cellStyle name="SAPBEXHLevel0X 6 2 2" xfId="25580" xr:uid="{D355031E-39CD-4A91-9A40-77720E642065}"/>
    <cellStyle name="SAPBEXHLevel0X 6 2 3" xfId="25581" xr:uid="{92AABEC0-89A8-456E-AB50-E2096F350A54}"/>
    <cellStyle name="SAPBEXHLevel0X 6 3" xfId="25582" xr:uid="{E553F9B4-AD78-4AE1-A13A-B56CFC7345E3}"/>
    <cellStyle name="SAPBEXHLevel0X 6 4" xfId="25583" xr:uid="{0DA16785-DA23-4678-81A3-F50BAA878DB9}"/>
    <cellStyle name="SAPBEXHLevel0X 7" xfId="25584" xr:uid="{8CAFF2E0-BE07-40F7-A081-E621141CCC0E}"/>
    <cellStyle name="SAPBEXHLevel0X 7 2" xfId="25585" xr:uid="{5D3339A2-C1AE-4EDA-B7E8-AD466535749B}"/>
    <cellStyle name="SAPBEXHLevel0X 7 2 2" xfId="25586" xr:uid="{163C35F5-9D21-4C78-AFD8-F72980ED611F}"/>
    <cellStyle name="SAPBEXHLevel0X 7 2 3" xfId="25587" xr:uid="{A64627C0-B665-489F-BD2F-43D426D83953}"/>
    <cellStyle name="SAPBEXHLevel0X 7 3" xfId="25588" xr:uid="{769E9196-6B8D-4FF1-816C-CD169A801544}"/>
    <cellStyle name="SAPBEXHLevel0X 7 4" xfId="25589" xr:uid="{262BD557-2957-410D-BDFE-6CC647446DC3}"/>
    <cellStyle name="SAPBEXHLevel0X 8" xfId="25590" xr:uid="{10ACB8B9-5C59-4E39-8F22-F1999D95F893}"/>
    <cellStyle name="SAPBEXHLevel0X 8 2" xfId="25591" xr:uid="{DDC97291-3421-46B3-BAEB-9D526FBAC96C}"/>
    <cellStyle name="SAPBEXHLevel0X 8 3" xfId="25592" xr:uid="{AD34087B-C24E-4CC3-AF40-96AA43071AAA}"/>
    <cellStyle name="SAPBEXHLevel0X 9" xfId="25593" xr:uid="{E92CE2E2-765B-41D1-AB5A-26ACEB6E2036}"/>
    <cellStyle name="SAPBEXHLevel1" xfId="25594" xr:uid="{95CD86FE-4F9F-4365-A16E-1FB10F6EA4C2}"/>
    <cellStyle name="SAPBEXHLevel1 10" xfId="25595" xr:uid="{562178DB-1569-448D-8165-A645E488722F}"/>
    <cellStyle name="SAPBEXHLevel1 2" xfId="25596" xr:uid="{E701EF6C-F915-4930-9A8F-F60BF6D94EBD}"/>
    <cellStyle name="SAPBEXHLevel1 2 10" xfId="25597" xr:uid="{E55A6DF1-E17E-47CB-8111-585E23535AF2}"/>
    <cellStyle name="SAPBEXHLevel1 2 11" xfId="25598" xr:uid="{58A9C4C0-9429-4D89-AF83-6D136DFCF05E}"/>
    <cellStyle name="SAPBEXHLevel1 2 2" xfId="25599" xr:uid="{BEC1546C-1BB6-4D59-892E-2EAB012F0E95}"/>
    <cellStyle name="SAPBEXHLevel1 2 2 2" xfId="25600" xr:uid="{D10DC06A-313F-4E95-B4DE-73CF8214A131}"/>
    <cellStyle name="SAPBEXHLevel1 2 2 2 2" xfId="25601" xr:uid="{2A5B8C7F-C2CB-4123-89CA-AE45326BC44C}"/>
    <cellStyle name="SAPBEXHLevel1 2 2 2 3" xfId="25602" xr:uid="{B7BD7A19-7CBA-430F-A513-2C6769B499B8}"/>
    <cellStyle name="SAPBEXHLevel1 2 2 3" xfId="25603" xr:uid="{E0E854FA-EAC8-4BA7-BB9E-474DA322E28B}"/>
    <cellStyle name="SAPBEXHLevel1 2 2 3 2" xfId="25604" xr:uid="{44270847-419F-485F-AE58-BCA14FF32B6A}"/>
    <cellStyle name="SAPBEXHLevel1 2 2 3 3" xfId="25605" xr:uid="{2C06DBDF-2EE5-4DD4-892E-3FEA94FA623A}"/>
    <cellStyle name="SAPBEXHLevel1 2 2 4" xfId="25606" xr:uid="{DBE92C5B-BA6A-49D1-B6BE-0883DD4B666F}"/>
    <cellStyle name="SAPBEXHLevel1 2 2 5" xfId="25607" xr:uid="{5FB5C351-4966-470A-AF8F-82124F9B89D7}"/>
    <cellStyle name="SAPBEXHLevel1 2 3" xfId="25608" xr:uid="{F5727DD8-B8A0-4CF7-AF30-83BC13B337E4}"/>
    <cellStyle name="SAPBEXHLevel1 2 3 2" xfId="25609" xr:uid="{87D0B1D9-3342-4B7F-AB1F-848A0FEA4F15}"/>
    <cellStyle name="SAPBEXHLevel1 2 3 2 2" xfId="25610" xr:uid="{6171ED7F-F58A-4CBC-A58A-413C5F5CF054}"/>
    <cellStyle name="SAPBEXHLevel1 2 3 2 3" xfId="25611" xr:uid="{E1E17114-E855-4243-9198-9987F8FE157C}"/>
    <cellStyle name="SAPBEXHLevel1 2 3 3" xfId="25612" xr:uid="{8626E5D1-6517-4689-844D-DB1EC48DC249}"/>
    <cellStyle name="SAPBEXHLevel1 2 3 3 2" xfId="25613" xr:uid="{A72B95C9-6089-41C3-AD7E-1DDC5331F93A}"/>
    <cellStyle name="SAPBEXHLevel1 2 3 3 3" xfId="25614" xr:uid="{40BEDB0C-7624-40FF-9BED-C619C9CDD563}"/>
    <cellStyle name="SAPBEXHLevel1 2 3 4" xfId="25615" xr:uid="{93D19CD2-BF83-4D18-B516-40C3FC4A1FEF}"/>
    <cellStyle name="SAPBEXHLevel1 2 3 5" xfId="25616" xr:uid="{56D868D9-5056-4E3E-B8D5-4B28D86B0545}"/>
    <cellStyle name="SAPBEXHLevel1 2 4" xfId="25617" xr:uid="{F7D1911A-52AA-44CA-AAB9-EFA9AC6E6141}"/>
    <cellStyle name="SAPBEXHLevel1 2 4 2" xfId="25618" xr:uid="{8FCF608E-17B8-45F4-80AB-CB3206914D01}"/>
    <cellStyle name="SAPBEXHLevel1 2 4 2 2" xfId="25619" xr:uid="{C69AA0F5-6926-438B-87D1-8429FB59AB74}"/>
    <cellStyle name="SAPBEXHLevel1 2 4 2 3" xfId="25620" xr:uid="{AFD208B1-8289-4E57-9FAA-D7408ECCBF7A}"/>
    <cellStyle name="SAPBEXHLevel1 2 4 3" xfId="25621" xr:uid="{461885EF-A7DC-4F83-8A57-C32EF4FD2219}"/>
    <cellStyle name="SAPBEXHLevel1 2 4 3 2" xfId="25622" xr:uid="{48DEA9DC-7F1C-48CD-A1B0-2594E77CD9D3}"/>
    <cellStyle name="SAPBEXHLevel1 2 4 3 3" xfId="25623" xr:uid="{C2A892AF-7850-4225-A640-83C5DC9AFA18}"/>
    <cellStyle name="SAPBEXHLevel1 2 4 4" xfId="25624" xr:uid="{B196FBA0-8C82-48FA-B501-BFE818B23E1D}"/>
    <cellStyle name="SAPBEXHLevel1 2 4 5" xfId="25625" xr:uid="{B53AA245-9E8F-452D-80F9-C9235440C719}"/>
    <cellStyle name="SAPBEXHLevel1 2 5" xfId="25626" xr:uid="{21D5B7DC-E497-412C-ADF7-945994E4DD11}"/>
    <cellStyle name="SAPBEXHLevel1 2 5 2" xfId="25627" xr:uid="{562375FC-0FA8-4177-8693-9082A2FC0E62}"/>
    <cellStyle name="SAPBEXHLevel1 2 5 2 2" xfId="25628" xr:uid="{C8A2DBBC-0D52-48A0-AD93-B01827F1971B}"/>
    <cellStyle name="SAPBEXHLevel1 2 5 2 3" xfId="25629" xr:uid="{F807DFCE-CF5F-4098-B584-E8C9AB9306F6}"/>
    <cellStyle name="SAPBEXHLevel1 2 5 3" xfId="25630" xr:uid="{27919021-B7D3-40DE-8285-506B6A6F7177}"/>
    <cellStyle name="SAPBEXHLevel1 2 5 3 2" xfId="25631" xr:uid="{F05B55A1-0671-4B41-B43B-B82737141D71}"/>
    <cellStyle name="SAPBEXHLevel1 2 5 3 3" xfId="25632" xr:uid="{71CEFD18-2D6E-4882-BCC5-66F9B1C49F38}"/>
    <cellStyle name="SAPBEXHLevel1 2 5 4" xfId="25633" xr:uid="{841C347A-93E1-4FA7-9ADF-5F82520497BC}"/>
    <cellStyle name="SAPBEXHLevel1 2 5 5" xfId="25634" xr:uid="{1C5EF030-4389-45CF-B3DF-C07A321FAFB6}"/>
    <cellStyle name="SAPBEXHLevel1 2 6" xfId="25635" xr:uid="{66D1EB75-6316-4721-840B-225061809F33}"/>
    <cellStyle name="SAPBEXHLevel1 2 6 2" xfId="25636" xr:uid="{C40E2976-18B7-492C-ABB9-5D77FBC21683}"/>
    <cellStyle name="SAPBEXHLevel1 2 6 2 2" xfId="25637" xr:uid="{9BC09043-468F-46E7-806E-40073AEF8D39}"/>
    <cellStyle name="SAPBEXHLevel1 2 6 2 3" xfId="25638" xr:uid="{841A1EDB-31D5-41FB-98FD-D4F4AD40ECD1}"/>
    <cellStyle name="SAPBEXHLevel1 2 6 3" xfId="25639" xr:uid="{21E785B4-078C-4286-BF72-93BEA84BAB4F}"/>
    <cellStyle name="SAPBEXHLevel1 2 6 3 2" xfId="25640" xr:uid="{957C105D-6E79-4CC2-BCB8-8C8A995E299C}"/>
    <cellStyle name="SAPBEXHLevel1 2 6 3 3" xfId="25641" xr:uid="{78D34F32-F6C1-4F3F-A63F-7558934D49A2}"/>
    <cellStyle name="SAPBEXHLevel1 2 6 4" xfId="25642" xr:uid="{C3AA65EF-2C39-4BA7-ADB1-3F3369F726E1}"/>
    <cellStyle name="SAPBEXHLevel1 2 6 5" xfId="25643" xr:uid="{7419E763-1DD8-4054-8E12-306F928E7B8C}"/>
    <cellStyle name="SAPBEXHLevel1 2 7" xfId="25644" xr:uid="{9E943F42-F881-405B-9F4E-D781EFB25DE1}"/>
    <cellStyle name="SAPBEXHLevel1 2 7 2" xfId="25645" xr:uid="{A8941A29-FC28-4C31-BF93-062D097194BE}"/>
    <cellStyle name="SAPBEXHLevel1 2 7 2 2" xfId="25646" xr:uid="{C5FC9D3D-7034-48E0-8702-CDD5CD680EA6}"/>
    <cellStyle name="SAPBEXHLevel1 2 7 2 3" xfId="25647" xr:uid="{6AE8C206-E5CF-44DB-9A42-B5F459E84F6B}"/>
    <cellStyle name="SAPBEXHLevel1 2 7 3" xfId="25648" xr:uid="{92209F81-81E7-4961-AECB-C02EF115C1C7}"/>
    <cellStyle name="SAPBEXHLevel1 2 7 3 2" xfId="25649" xr:uid="{CE017802-7AB0-477B-92E0-43B26650FC94}"/>
    <cellStyle name="SAPBEXHLevel1 2 7 3 3" xfId="25650" xr:uid="{B6E280E7-5DCB-405B-8301-AC32A30FDE56}"/>
    <cellStyle name="SAPBEXHLevel1 2 7 4" xfId="25651" xr:uid="{67AFCCD6-D9D6-40FB-BF1A-1200BFA27D53}"/>
    <cellStyle name="SAPBEXHLevel1 2 7 5" xfId="25652" xr:uid="{9339D284-594E-4F2F-BD3C-170DFC51B0B5}"/>
    <cellStyle name="SAPBEXHLevel1 2 8" xfId="25653" xr:uid="{4BF17E72-1588-4816-9E88-5838D3A32B19}"/>
    <cellStyle name="SAPBEXHLevel1 2 8 2" xfId="25654" xr:uid="{D34241FA-0655-46AF-A525-755235B82970}"/>
    <cellStyle name="SAPBEXHLevel1 2 8 3" xfId="25655" xr:uid="{79D02993-C6A6-4C4F-B015-8DD0C07981A8}"/>
    <cellStyle name="SAPBEXHLevel1 2 9" xfId="25656" xr:uid="{2A6DC3A7-8125-4D22-96A9-C120F6CF722F}"/>
    <cellStyle name="SAPBEXHLevel1 2 9 2" xfId="25657" xr:uid="{DE4A22AC-29EB-4AD4-B964-7F279575DC8A}"/>
    <cellStyle name="SAPBEXHLevel1 2 9 3" xfId="25658" xr:uid="{A4E4F194-25CC-43D1-9BEE-84AEEB02A366}"/>
    <cellStyle name="SAPBEXHLevel1 3" xfId="25659" xr:uid="{29C7228B-B626-4169-8D7B-A8A97543752A}"/>
    <cellStyle name="SAPBEXHLevel1 3 2" xfId="25660" xr:uid="{2F9356CD-5883-464A-83B4-65CE61BE0679}"/>
    <cellStyle name="SAPBEXHLevel1 3 2 2" xfId="25661" xr:uid="{C3066743-2C22-4AF6-B204-28C968285224}"/>
    <cellStyle name="SAPBEXHLevel1 3 2 2 2" xfId="25662" xr:uid="{12932F3F-D21F-4EF7-899C-7572182FB97F}"/>
    <cellStyle name="SAPBEXHLevel1 3 2 2 3" xfId="25663" xr:uid="{4B2776D7-0257-49C8-A778-04AF178E8FC0}"/>
    <cellStyle name="SAPBEXHLevel1 3 2 3" xfId="25664" xr:uid="{194B79C7-454E-48B8-835C-54E12E11F8F7}"/>
    <cellStyle name="SAPBEXHLevel1 3 2 3 2" xfId="25665" xr:uid="{5DE4EDCF-F3FA-43B4-A2AF-7FD3DD1BD645}"/>
    <cellStyle name="SAPBEXHLevel1 3 2 3 3" xfId="25666" xr:uid="{2E53FB71-7763-4547-B019-CF911C7A5300}"/>
    <cellStyle name="SAPBEXHLevel1 3 2 4" xfId="25667" xr:uid="{B8680B9C-B35B-4705-9B71-F37489ACAC34}"/>
    <cellStyle name="SAPBEXHLevel1 3 2 5" xfId="25668" xr:uid="{28A2E8A6-D331-4C40-9E52-19EA25C91E79}"/>
    <cellStyle name="SAPBEXHLevel1 3 3" xfId="25669" xr:uid="{B4BA99B3-A9E8-4E1D-82D7-24620B494180}"/>
    <cellStyle name="SAPBEXHLevel1 3 3 2" xfId="25670" xr:uid="{D21C1644-6ADE-409D-B046-B51711C89676}"/>
    <cellStyle name="SAPBEXHLevel1 3 3 2 2" xfId="25671" xr:uid="{8C0F71AB-15F5-408E-B44A-4506337DE208}"/>
    <cellStyle name="SAPBEXHLevel1 3 3 2 3" xfId="25672" xr:uid="{AB05E9AC-6930-4072-BB5C-D9E993862FFF}"/>
    <cellStyle name="SAPBEXHLevel1 3 3 3" xfId="25673" xr:uid="{48EB5D4B-6FF1-4DB1-9159-7D13F193BDF9}"/>
    <cellStyle name="SAPBEXHLevel1 3 3 3 2" xfId="25674" xr:uid="{BCF34B31-B37B-4B3F-894E-FF2A1AE1E74D}"/>
    <cellStyle name="SAPBEXHLevel1 3 3 3 3" xfId="25675" xr:uid="{259C6571-8123-4123-8DA4-FC10A2C905BC}"/>
    <cellStyle name="SAPBEXHLevel1 3 3 4" xfId="25676" xr:uid="{28D4EDF0-4915-41E8-A816-B7103D5499F1}"/>
    <cellStyle name="SAPBEXHLevel1 3 3 5" xfId="25677" xr:uid="{D951A530-CFBA-459E-9A0B-983724212B39}"/>
    <cellStyle name="SAPBEXHLevel1 3 4" xfId="25678" xr:uid="{009DADEA-E329-4F2A-BA67-D4EB0F2F39E5}"/>
    <cellStyle name="SAPBEXHLevel1 3 4 2" xfId="25679" xr:uid="{3A5C6701-8E6F-4F6C-95CF-5CB03ECD70E4}"/>
    <cellStyle name="SAPBEXHLevel1 3 4 3" xfId="25680" xr:uid="{40910B48-FD94-4DB4-8ACF-2B7F21C0BF13}"/>
    <cellStyle name="SAPBEXHLevel1 3 5" xfId="25681" xr:uid="{9CF10B00-F9AA-4639-ADDA-1D058337491B}"/>
    <cellStyle name="SAPBEXHLevel1 3 5 2" xfId="25682" xr:uid="{BE2AE2BF-F48B-4CF2-B012-385B4735F85D}"/>
    <cellStyle name="SAPBEXHLevel1 3 5 3" xfId="25683" xr:uid="{45496C71-1D8C-4935-B788-7ABDAF102521}"/>
    <cellStyle name="SAPBEXHLevel1 3 6" xfId="25684" xr:uid="{DFAE82AA-AB50-4FF3-8206-D33D5C78CE73}"/>
    <cellStyle name="SAPBEXHLevel1 3 7" xfId="25685" xr:uid="{FF9307AC-4111-43E8-BA51-77AFDD1C6A58}"/>
    <cellStyle name="SAPBEXHLevel1 4" xfId="25686" xr:uid="{45456F13-1D97-4B0C-AAD9-76D092778EEB}"/>
    <cellStyle name="SAPBEXHLevel1 4 2" xfId="25687" xr:uid="{A83630BD-F4FC-4A4A-B285-F56216387338}"/>
    <cellStyle name="SAPBEXHLevel1 4 2 2" xfId="25688" xr:uid="{C659B994-DBA2-4BD8-90EF-2B65CC1FCAB3}"/>
    <cellStyle name="SAPBEXHLevel1 4 2 3" xfId="25689" xr:uid="{F64E5EEA-D8A8-4093-9B11-473FE23F4748}"/>
    <cellStyle name="SAPBEXHLevel1 4 3" xfId="25690" xr:uid="{DEC3CB5D-9429-43C3-A9E3-1EEE14DBF872}"/>
    <cellStyle name="SAPBEXHLevel1 4 4" xfId="25691" xr:uid="{73C893EF-9665-4DB5-A71F-ABDAB3A84C52}"/>
    <cellStyle name="SAPBEXHLevel1 5" xfId="25692" xr:uid="{D466A036-34D8-4F96-AFB1-749276B1A6FF}"/>
    <cellStyle name="SAPBEXHLevel1 5 2" xfId="25693" xr:uid="{85F6A295-20FF-445A-98B4-2BEABBBB9BE3}"/>
    <cellStyle name="SAPBEXHLevel1 5 2 2" xfId="25694" xr:uid="{FE304895-C2A3-4504-AB49-01B14CB1AD5C}"/>
    <cellStyle name="SAPBEXHLevel1 5 2 3" xfId="25695" xr:uid="{416524EF-CBD4-4864-B925-79BD1BC40AAD}"/>
    <cellStyle name="SAPBEXHLevel1 5 3" xfId="25696" xr:uid="{9CD27279-1868-469C-BC61-EBC093E59147}"/>
    <cellStyle name="SAPBEXHLevel1 5 4" xfId="25697" xr:uid="{C3CBBABA-BCEC-4F43-830E-F61C7BC983A3}"/>
    <cellStyle name="SAPBEXHLevel1 6" xfId="25698" xr:uid="{5E3D09AD-0B53-411E-B4E4-DB3A3A3E1349}"/>
    <cellStyle name="SAPBEXHLevel1 6 2" xfId="25699" xr:uid="{8BEE5D54-0981-4A9E-95B1-925EF8F3B5B5}"/>
    <cellStyle name="SAPBEXHLevel1 6 2 2" xfId="25700" xr:uid="{EADAE0FB-5BBC-4E42-9CEC-3D430930690B}"/>
    <cellStyle name="SAPBEXHLevel1 6 2 3" xfId="25701" xr:uid="{26D4B179-D90D-4699-962E-A37D96340214}"/>
    <cellStyle name="SAPBEXHLevel1 6 3" xfId="25702" xr:uid="{12A06343-2758-4BF3-8E24-551ADD7356D1}"/>
    <cellStyle name="SAPBEXHLevel1 6 4" xfId="25703" xr:uid="{BE7C7C3F-5E94-48E2-8DAA-1B713C800032}"/>
    <cellStyle name="SAPBEXHLevel1 7" xfId="25704" xr:uid="{A5CEBA47-2F34-4BF4-873E-8B16946162D9}"/>
    <cellStyle name="SAPBEXHLevel1 7 2" xfId="25705" xr:uid="{58C146C7-2B5B-441E-BD92-745A1D0280BD}"/>
    <cellStyle name="SAPBEXHLevel1 7 3" xfId="25706" xr:uid="{D5DB0F52-5F42-4245-9078-B6DF08CE4E82}"/>
    <cellStyle name="SAPBEXHLevel1 8" xfId="25707" xr:uid="{4411F184-ADE0-4256-9FF2-A589186345B1}"/>
    <cellStyle name="SAPBEXHLevel1 9" xfId="25708" xr:uid="{E7FCF63F-2BF5-4F0F-B411-9F5DF7F28037}"/>
    <cellStyle name="SAPBEXHLevel1X" xfId="25709" xr:uid="{AF908E3B-7F3F-42F6-BD46-E8DE314F6034}"/>
    <cellStyle name="SAPBEXHLevel1X 10" xfId="25710" xr:uid="{15E60378-424C-4C4D-A793-4799D440F8CD}"/>
    <cellStyle name="SAPBEXHLevel1X 2" xfId="25711" xr:uid="{0F14AB0B-53CB-4050-B1B9-B50D57B33DD7}"/>
    <cellStyle name="SAPBEXHLevel1X 2 10" xfId="25712" xr:uid="{DBD794B2-B368-44BB-8480-5C4F005B4D32}"/>
    <cellStyle name="SAPBEXHLevel1X 2 11" xfId="25713" xr:uid="{935D3C30-484A-47B7-A9EB-F9E034AAF0AA}"/>
    <cellStyle name="SAPBEXHLevel1X 2 2" xfId="25714" xr:uid="{C23E47DB-2E89-462E-9865-FCC762D87BE6}"/>
    <cellStyle name="SAPBEXHLevel1X 2 2 2" xfId="25715" xr:uid="{E8C0413E-742A-427C-8E07-FB0476012759}"/>
    <cellStyle name="SAPBEXHLevel1X 2 2 2 2" xfId="25716" xr:uid="{BC100F73-3AAA-4A5C-B1BB-4B75CC1814A8}"/>
    <cellStyle name="SAPBEXHLevel1X 2 2 2 3" xfId="25717" xr:uid="{09C1B13E-0179-45ED-9E23-405DDA996148}"/>
    <cellStyle name="SAPBEXHLevel1X 2 2 3" xfId="25718" xr:uid="{6EB82782-A4EA-485F-9598-4604D964C215}"/>
    <cellStyle name="SAPBEXHLevel1X 2 2 3 2" xfId="25719" xr:uid="{7BD35715-CDF1-4449-96D6-F1E63CF1B1BA}"/>
    <cellStyle name="SAPBEXHLevel1X 2 2 3 3" xfId="25720" xr:uid="{CB55215D-1D7B-4E0D-8046-1A46EA801F55}"/>
    <cellStyle name="SAPBEXHLevel1X 2 2 4" xfId="25721" xr:uid="{A70DDACB-5EE1-460C-9227-435509E0C73D}"/>
    <cellStyle name="SAPBEXHLevel1X 2 2 5" xfId="25722" xr:uid="{92A342D6-9F44-4402-8AAD-572C905A1922}"/>
    <cellStyle name="SAPBEXHLevel1X 2 3" xfId="25723" xr:uid="{96C6F060-238E-4EA8-A0C6-8215DAC2BD30}"/>
    <cellStyle name="SAPBEXHLevel1X 2 3 2" xfId="25724" xr:uid="{AABB5BFE-259F-4891-8EE5-9B7CE9C52561}"/>
    <cellStyle name="SAPBEXHLevel1X 2 3 2 2" xfId="25725" xr:uid="{33C7F6B4-0051-4D5D-97EF-DDE4D6AE44D2}"/>
    <cellStyle name="SAPBEXHLevel1X 2 3 2 3" xfId="25726" xr:uid="{F95B2F21-6029-4FBF-B9C8-45352EC9E5C8}"/>
    <cellStyle name="SAPBEXHLevel1X 2 3 3" xfId="25727" xr:uid="{32056DBB-0CD5-472A-8472-696B04B3CEC9}"/>
    <cellStyle name="SAPBEXHLevel1X 2 3 3 2" xfId="25728" xr:uid="{CC5B1290-6187-4429-9E4A-E82C36D9E0C1}"/>
    <cellStyle name="SAPBEXHLevel1X 2 3 3 3" xfId="25729" xr:uid="{EEDF6FCB-49BD-4A35-8A2C-3C5D3B189C0E}"/>
    <cellStyle name="SAPBEXHLevel1X 2 3 4" xfId="25730" xr:uid="{86730030-125A-4E31-8D2F-C04B352D4A49}"/>
    <cellStyle name="SAPBEXHLevel1X 2 3 5" xfId="25731" xr:uid="{AD56C0A1-8C16-46E8-96C5-F32B86A40DCB}"/>
    <cellStyle name="SAPBEXHLevel1X 2 4" xfId="25732" xr:uid="{04260DD2-CB5B-4AC0-A023-3CD9F3263442}"/>
    <cellStyle name="SAPBEXHLevel1X 2 4 2" xfId="25733" xr:uid="{D5CE379D-B497-4D07-BE3D-2AFD99E8A5B5}"/>
    <cellStyle name="SAPBEXHLevel1X 2 4 2 2" xfId="25734" xr:uid="{73C9A3E0-7DF3-4491-9B94-9F67B1585622}"/>
    <cellStyle name="SAPBEXHLevel1X 2 4 2 3" xfId="25735" xr:uid="{9C5DF614-2393-4699-BDDF-2E311AA801D4}"/>
    <cellStyle name="SAPBEXHLevel1X 2 4 3" xfId="25736" xr:uid="{A364FDA7-ACEA-4BE1-B089-C90413A6F733}"/>
    <cellStyle name="SAPBEXHLevel1X 2 4 3 2" xfId="25737" xr:uid="{2ACF0958-6F65-4CB6-A198-8595EAC957B5}"/>
    <cellStyle name="SAPBEXHLevel1X 2 4 3 3" xfId="25738" xr:uid="{297EBBF0-0E61-48F2-907B-804677329622}"/>
    <cellStyle name="SAPBEXHLevel1X 2 4 4" xfId="25739" xr:uid="{951A940D-2936-450F-88B1-0309380DBA73}"/>
    <cellStyle name="SAPBEXHLevel1X 2 4 5" xfId="25740" xr:uid="{949A3E2E-BAC8-4DDE-9F17-3772DF3E4B06}"/>
    <cellStyle name="SAPBEXHLevel1X 2 5" xfId="25741" xr:uid="{2E87A5D7-B844-4E72-A987-AE2EE408AEAB}"/>
    <cellStyle name="SAPBEXHLevel1X 2 5 2" xfId="25742" xr:uid="{9D66499F-2A06-41C4-9D2E-F31C5FD00F35}"/>
    <cellStyle name="SAPBEXHLevel1X 2 5 2 2" xfId="25743" xr:uid="{53B755DD-ACD2-4E56-8C08-34CC010E7E6E}"/>
    <cellStyle name="SAPBEXHLevel1X 2 5 2 3" xfId="25744" xr:uid="{C9C5E55B-66E5-4EEF-82D4-22B3D0D7A04F}"/>
    <cellStyle name="SAPBEXHLevel1X 2 5 3" xfId="25745" xr:uid="{574DCC92-A285-4384-9B3D-178407BD9760}"/>
    <cellStyle name="SAPBEXHLevel1X 2 5 3 2" xfId="25746" xr:uid="{3E1C3FFC-A125-41BB-89A1-92F4E4E298D3}"/>
    <cellStyle name="SAPBEXHLevel1X 2 5 3 3" xfId="25747" xr:uid="{69BED7EA-75BD-402B-8ECB-5C1A8D6B924E}"/>
    <cellStyle name="SAPBEXHLevel1X 2 5 4" xfId="25748" xr:uid="{093838F7-D62A-48C8-8D71-CCA2FC730BEC}"/>
    <cellStyle name="SAPBEXHLevel1X 2 5 5" xfId="25749" xr:uid="{4A880A4C-4D96-43F9-B958-FD6FD53C4211}"/>
    <cellStyle name="SAPBEXHLevel1X 2 6" xfId="25750" xr:uid="{3CB879A2-7198-4B82-9946-81E6A4E8E6E9}"/>
    <cellStyle name="SAPBEXHLevel1X 2 6 2" xfId="25751" xr:uid="{B0BDED25-F6DF-4BAB-AEA8-194B3CFC0A32}"/>
    <cellStyle name="SAPBEXHLevel1X 2 6 2 2" xfId="25752" xr:uid="{28D747A3-F311-4E58-BA3C-BFD8E55E2BE5}"/>
    <cellStyle name="SAPBEXHLevel1X 2 6 2 3" xfId="25753" xr:uid="{F6AA4AA9-BC0E-442F-B078-DCAF8BC50D93}"/>
    <cellStyle name="SAPBEXHLevel1X 2 6 3" xfId="25754" xr:uid="{98C836DA-EA47-43FA-8F45-9A334326EA59}"/>
    <cellStyle name="SAPBEXHLevel1X 2 6 3 2" xfId="25755" xr:uid="{E174358B-3748-45DC-BF71-DE81FCE34862}"/>
    <cellStyle name="SAPBEXHLevel1X 2 6 3 3" xfId="25756" xr:uid="{181BD963-B24F-4011-B37F-D4C63D236B51}"/>
    <cellStyle name="SAPBEXHLevel1X 2 6 4" xfId="25757" xr:uid="{9940A151-E673-4EA3-970F-93F928DAFDBE}"/>
    <cellStyle name="SAPBEXHLevel1X 2 6 5" xfId="25758" xr:uid="{FFE92452-2A81-4485-AC06-87BD28DBF513}"/>
    <cellStyle name="SAPBEXHLevel1X 2 7" xfId="25759" xr:uid="{DF630816-481B-4D35-B661-0A7BC4A23B36}"/>
    <cellStyle name="SAPBEXHLevel1X 2 7 2" xfId="25760" xr:uid="{49437CB5-ED57-47AE-8358-DA550A56813F}"/>
    <cellStyle name="SAPBEXHLevel1X 2 7 2 2" xfId="25761" xr:uid="{F6654B6F-A3CB-4D59-B056-7C754D6F033F}"/>
    <cellStyle name="SAPBEXHLevel1X 2 7 2 3" xfId="25762" xr:uid="{011D5197-CE70-45AD-8E2C-78927FF96C8D}"/>
    <cellStyle name="SAPBEXHLevel1X 2 7 3" xfId="25763" xr:uid="{51343B85-30AB-48AE-8750-D36D61B82331}"/>
    <cellStyle name="SAPBEXHLevel1X 2 7 3 2" xfId="25764" xr:uid="{D3BE8697-D258-42CB-B8A4-5CA07A31C44D}"/>
    <cellStyle name="SAPBEXHLevel1X 2 7 3 3" xfId="25765" xr:uid="{58540A3D-2568-40A6-ACDF-3B6D63CDEEA5}"/>
    <cellStyle name="SAPBEXHLevel1X 2 7 4" xfId="25766" xr:uid="{817318EE-516B-480C-B408-7C1C17A5CAC5}"/>
    <cellStyle name="SAPBEXHLevel1X 2 7 5" xfId="25767" xr:uid="{110D0E4D-CF3E-4EF8-92B5-DFAB63D1AA8C}"/>
    <cellStyle name="SAPBEXHLevel1X 2 8" xfId="25768" xr:uid="{2B987E2C-A59C-4983-8DDB-FE762CBD435E}"/>
    <cellStyle name="SAPBEXHLevel1X 2 8 2" xfId="25769" xr:uid="{6C323E07-0A00-4B4C-9BCF-92139A8D6761}"/>
    <cellStyle name="SAPBEXHLevel1X 2 8 3" xfId="25770" xr:uid="{9F2DAD63-62AA-4DCC-A88B-4F5D803F9FAE}"/>
    <cellStyle name="SAPBEXHLevel1X 2 9" xfId="25771" xr:uid="{7734EA42-1EE0-4655-B0AA-6E58DF5BD80F}"/>
    <cellStyle name="SAPBEXHLevel1X 2 9 2" xfId="25772" xr:uid="{F97CCDD7-C16B-4A6B-B59A-71CDF2C485BA}"/>
    <cellStyle name="SAPBEXHLevel1X 2 9 3" xfId="25773" xr:uid="{E19EEA14-BA39-4C13-A3FE-6E39EBA27892}"/>
    <cellStyle name="SAPBEXHLevel1X 3" xfId="25774" xr:uid="{6B7595FF-92E4-42F4-A9FB-6E19FC17B6CE}"/>
    <cellStyle name="SAPBEXHLevel1X 3 2" xfId="25775" xr:uid="{E63CFE6D-3D36-4BB0-9BF1-C3FB36A4A914}"/>
    <cellStyle name="SAPBEXHLevel1X 3 2 2" xfId="25776" xr:uid="{8838CDD2-A5F6-47B1-A11D-BB1ECCFE05D2}"/>
    <cellStyle name="SAPBEXHLevel1X 3 2 2 2" xfId="25777" xr:uid="{0B2D1283-D2DE-402D-826E-6E879F9E1824}"/>
    <cellStyle name="SAPBEXHLevel1X 3 2 2 3" xfId="25778" xr:uid="{60B443DB-3497-4DF0-9123-E8D38A48D213}"/>
    <cellStyle name="SAPBEXHLevel1X 3 2 3" xfId="25779" xr:uid="{1DDC2FE5-AD3F-47BE-881D-20B1C2851ADA}"/>
    <cellStyle name="SAPBEXHLevel1X 3 2 3 2" xfId="25780" xr:uid="{2C3F95F3-7D4E-4D75-BB86-B277AF1E1622}"/>
    <cellStyle name="SAPBEXHLevel1X 3 2 3 3" xfId="25781" xr:uid="{CF5D5AA5-D5D2-4072-BC20-A27EEB6A7B17}"/>
    <cellStyle name="SAPBEXHLevel1X 3 2 4" xfId="25782" xr:uid="{74919243-1336-483B-96E4-AEDCDF799FF2}"/>
    <cellStyle name="SAPBEXHLevel1X 3 2 5" xfId="25783" xr:uid="{54DF4D49-D383-4FD6-AB0C-2ED4CCDC6FF8}"/>
    <cellStyle name="SAPBEXHLevel1X 3 3" xfId="25784" xr:uid="{5543AFCF-9BFA-4AA7-86AD-9F4AB1F93BEE}"/>
    <cellStyle name="SAPBEXHLevel1X 3 3 2" xfId="25785" xr:uid="{E86A0623-C7AD-499B-9D2A-CAC24C0F3D7E}"/>
    <cellStyle name="SAPBEXHLevel1X 3 3 2 2" xfId="25786" xr:uid="{FA094ED3-6111-4E5E-98BF-B5C6CD08028F}"/>
    <cellStyle name="SAPBEXHLevel1X 3 3 2 3" xfId="25787" xr:uid="{A375C093-88EF-4558-A859-40CAF0CEEEB9}"/>
    <cellStyle name="SAPBEXHLevel1X 3 3 3" xfId="25788" xr:uid="{67D8FF70-CEC3-4233-8F70-F101B377112C}"/>
    <cellStyle name="SAPBEXHLevel1X 3 3 3 2" xfId="25789" xr:uid="{1D13DB19-C661-4960-8DC7-BB01B7B797FB}"/>
    <cellStyle name="SAPBEXHLevel1X 3 3 3 3" xfId="25790" xr:uid="{5442390C-54AA-48FB-8669-8A2D1082B430}"/>
    <cellStyle name="SAPBEXHLevel1X 3 3 4" xfId="25791" xr:uid="{98A2F05C-00FA-4A25-B7D1-F36D22FAEA18}"/>
    <cellStyle name="SAPBEXHLevel1X 3 3 5" xfId="25792" xr:uid="{C7CE9E7D-3E9A-4C62-B0FE-E6296E3542C4}"/>
    <cellStyle name="SAPBEXHLevel1X 3 4" xfId="25793" xr:uid="{348FC794-0C2B-4A31-AE79-CB535CFA593E}"/>
    <cellStyle name="SAPBEXHLevel1X 3 4 2" xfId="25794" xr:uid="{4CDE2DDF-7653-48E8-AEAC-E3E2CCADA26E}"/>
    <cellStyle name="SAPBEXHLevel1X 3 4 2 2" xfId="25795" xr:uid="{4FB5F4F8-0D30-4D94-8CAD-F5865F91DA2A}"/>
    <cellStyle name="SAPBEXHLevel1X 3 4 2 3" xfId="25796" xr:uid="{8441102C-CA82-4AB7-8BE4-CE67AB3EABD4}"/>
    <cellStyle name="SAPBEXHLevel1X 3 4 3" xfId="25797" xr:uid="{FC936964-A94C-471E-B574-9547115273BA}"/>
    <cellStyle name="SAPBEXHLevel1X 3 4 4" xfId="25798" xr:uid="{3DBC1EE8-FC36-4776-8B07-1D8511F3A24B}"/>
    <cellStyle name="SAPBEXHLevel1X 3 5" xfId="25799" xr:uid="{C3C151D5-89B4-4187-AF2A-11F25B13A23C}"/>
    <cellStyle name="SAPBEXHLevel1X 3 5 2" xfId="25800" xr:uid="{E2C6616E-7AB2-4E13-90E9-C80A039C3A08}"/>
    <cellStyle name="SAPBEXHLevel1X 3 5 2 2" xfId="25801" xr:uid="{B7EBBDA0-F3E9-42ED-930D-153845F3FEDA}"/>
    <cellStyle name="SAPBEXHLevel1X 3 5 2 3" xfId="25802" xr:uid="{DAD6692C-84EE-4D5E-ACC2-BD5557F733D4}"/>
    <cellStyle name="SAPBEXHLevel1X 3 5 3" xfId="25803" xr:uid="{623BC960-020E-4132-ABA8-AEB247FA0B7E}"/>
    <cellStyle name="SAPBEXHLevel1X 3 5 4" xfId="25804" xr:uid="{909E7783-CDFC-49B7-87FB-C41B02A9A873}"/>
    <cellStyle name="SAPBEXHLevel1X 3 6" xfId="25805" xr:uid="{C5AF2093-4A99-4DC4-B69F-2E6BDF9660AB}"/>
    <cellStyle name="SAPBEXHLevel1X 3 6 2" xfId="25806" xr:uid="{CD463EC5-F81F-498F-B3C9-56F5F21D4FD4}"/>
    <cellStyle name="SAPBEXHLevel1X 3 6 3" xfId="25807" xr:uid="{B55AD558-CFCB-42AF-9AE7-626930303881}"/>
    <cellStyle name="SAPBEXHLevel1X 3 7" xfId="25808" xr:uid="{FC303210-0F37-4B83-8FBA-B89FA77BBC57}"/>
    <cellStyle name="SAPBEXHLevel1X 3 8" xfId="25809" xr:uid="{B138F1C4-D2B2-44AB-9208-DFC4501C1E34}"/>
    <cellStyle name="SAPBEXHLevel1X 4" xfId="25810" xr:uid="{8DC3C1A4-D82A-45A3-910D-6203E5811FF5}"/>
    <cellStyle name="SAPBEXHLevel1X 4 2" xfId="25811" xr:uid="{0024B6AC-E8C4-4BB5-B8C5-9C2CE8F658D4}"/>
    <cellStyle name="SAPBEXHLevel1X 4 2 2" xfId="25812" xr:uid="{DC2DE63D-7BC8-4991-AF4A-462DAECDF9F5}"/>
    <cellStyle name="SAPBEXHLevel1X 4 2 3" xfId="25813" xr:uid="{DE3FF135-2D20-488E-86F8-562477C14E7E}"/>
    <cellStyle name="SAPBEXHLevel1X 4 3" xfId="25814" xr:uid="{8AB89661-F5CC-46BB-A6CB-040DAB7A381D}"/>
    <cellStyle name="SAPBEXHLevel1X 4 4" xfId="25815" xr:uid="{285C1338-802C-4238-9B24-29CEE8D1AF32}"/>
    <cellStyle name="SAPBEXHLevel1X 5" xfId="25816" xr:uid="{866F6C6E-1D99-45D4-8806-7B03DDA7934C}"/>
    <cellStyle name="SAPBEXHLevel1X 5 2" xfId="25817" xr:uid="{DAD8FC2A-5AC5-4B53-B7D7-2B889D249B3C}"/>
    <cellStyle name="SAPBEXHLevel1X 5 2 2" xfId="25818" xr:uid="{F28304F1-0C6B-4278-B4D8-FBF4B933BD15}"/>
    <cellStyle name="SAPBEXHLevel1X 5 2 3" xfId="25819" xr:uid="{1613E3C2-AB0E-4957-8349-AD6BB4333770}"/>
    <cellStyle name="SAPBEXHLevel1X 5 3" xfId="25820" xr:uid="{7404A808-2E21-4731-B809-A40519D0A788}"/>
    <cellStyle name="SAPBEXHLevel1X 5 4" xfId="25821" xr:uid="{7383C105-C999-4555-B4DF-390BD65488D4}"/>
    <cellStyle name="SAPBEXHLevel1X 6" xfId="25822" xr:uid="{03511B6E-F477-41F6-B003-7D2072940AA7}"/>
    <cellStyle name="SAPBEXHLevel1X 6 2" xfId="25823" xr:uid="{63E3B6A1-1D3D-4BB2-8BA2-D1F5659248FE}"/>
    <cellStyle name="SAPBEXHLevel1X 6 2 2" xfId="25824" xr:uid="{28359439-0361-4FA2-AE71-DE3EC32DCB23}"/>
    <cellStyle name="SAPBEXHLevel1X 6 2 3" xfId="25825" xr:uid="{14FD9448-9643-4E01-8B68-71552B645834}"/>
    <cellStyle name="SAPBEXHLevel1X 6 3" xfId="25826" xr:uid="{B6F6DE6D-15A3-47FB-8088-86D386DEC121}"/>
    <cellStyle name="SAPBEXHLevel1X 6 4" xfId="25827" xr:uid="{41A17BD0-858B-495D-9424-28FB4369F0B6}"/>
    <cellStyle name="SAPBEXHLevel1X 7" xfId="25828" xr:uid="{41C384FA-9C48-4B15-92C9-FD95258FD064}"/>
    <cellStyle name="SAPBEXHLevel1X 7 2" xfId="25829" xr:uid="{7290B866-B855-44F1-BA46-FDE563F9CAE0}"/>
    <cellStyle name="SAPBEXHLevel1X 7 2 2" xfId="25830" xr:uid="{99018352-672E-4167-A4E6-DDFF043C4735}"/>
    <cellStyle name="SAPBEXHLevel1X 7 2 3" xfId="25831" xr:uid="{1984166D-52D7-4474-9E3A-A5C633FFFE7A}"/>
    <cellStyle name="SAPBEXHLevel1X 7 3" xfId="25832" xr:uid="{76662EC0-9CE5-4103-B88C-136CA398171A}"/>
    <cellStyle name="SAPBEXHLevel1X 7 4" xfId="25833" xr:uid="{F77EC354-6168-4BDC-BDAD-F53CA3895DCB}"/>
    <cellStyle name="SAPBEXHLevel1X 8" xfId="25834" xr:uid="{0C3239ED-E78B-4B1D-9FA7-1559C4FE0D90}"/>
    <cellStyle name="SAPBEXHLevel1X 8 2" xfId="25835" xr:uid="{619E6C28-B314-41CD-BC1E-7469D12A381E}"/>
    <cellStyle name="SAPBEXHLevel1X 8 3" xfId="25836" xr:uid="{4D769785-4766-4C75-A31F-01DD33E5A2F8}"/>
    <cellStyle name="SAPBEXHLevel1X 9" xfId="25837" xr:uid="{F9A46E07-4242-4A65-9015-C1F4363C019C}"/>
    <cellStyle name="SAPBEXHLevel2" xfId="25838" xr:uid="{A5F360BF-5378-4F88-A65D-38E05A8B9491}"/>
    <cellStyle name="SAPBEXHLevel2 10" xfId="25839" xr:uid="{885908FA-2D70-42EE-9193-B3243CD297FE}"/>
    <cellStyle name="SAPBEXHLevel2 2" xfId="25840" xr:uid="{F2E25045-87D5-4020-BEA5-970A2DFAB041}"/>
    <cellStyle name="SAPBEXHLevel2 2 10" xfId="25841" xr:uid="{76BC30D9-D339-4AFB-BF13-235F0D554951}"/>
    <cellStyle name="SAPBEXHLevel2 2 11" xfId="25842" xr:uid="{B6D5759E-0EEC-47F8-A820-3F82CE652084}"/>
    <cellStyle name="SAPBEXHLevel2 2 2" xfId="25843" xr:uid="{7DB3B652-51D1-4B46-B830-BCB142FFA878}"/>
    <cellStyle name="SAPBEXHLevel2 2 2 2" xfId="25844" xr:uid="{0E846CD3-A5B1-4D05-BA78-30A9DF41560E}"/>
    <cellStyle name="SAPBEXHLevel2 2 2 2 2" xfId="25845" xr:uid="{F33AE58E-6E35-4674-A4A7-AE6E2B4910D1}"/>
    <cellStyle name="SAPBEXHLevel2 2 2 2 3" xfId="25846" xr:uid="{3D252461-7643-4CD8-8916-CC405FA68681}"/>
    <cellStyle name="SAPBEXHLevel2 2 2 3" xfId="25847" xr:uid="{7E5153A4-2021-4868-8124-954A766603B6}"/>
    <cellStyle name="SAPBEXHLevel2 2 2 3 2" xfId="25848" xr:uid="{9C192FB3-6890-47C2-B071-8D19BEF9FFC7}"/>
    <cellStyle name="SAPBEXHLevel2 2 2 3 3" xfId="25849" xr:uid="{3594B71E-D87C-44A7-B344-F8A6EEBC8B0B}"/>
    <cellStyle name="SAPBEXHLevel2 2 2 4" xfId="25850" xr:uid="{746DA4E9-544E-4390-8516-B3CDB42C68D8}"/>
    <cellStyle name="SAPBEXHLevel2 2 2 5" xfId="25851" xr:uid="{826097F9-28D1-4EE5-881C-C5FB59DD5B7B}"/>
    <cellStyle name="SAPBEXHLevel2 2 3" xfId="25852" xr:uid="{12E12C33-F9A1-46DF-A914-EAD94D863B82}"/>
    <cellStyle name="SAPBEXHLevel2 2 3 2" xfId="25853" xr:uid="{970A285F-ABD6-4874-9B96-E0AA9D62CC35}"/>
    <cellStyle name="SAPBEXHLevel2 2 3 2 2" xfId="25854" xr:uid="{CC230210-0858-4A49-9F65-61038EA4A0E1}"/>
    <cellStyle name="SAPBEXHLevel2 2 3 2 3" xfId="25855" xr:uid="{94B9D918-8611-49D9-8E71-5D8F17506340}"/>
    <cellStyle name="SAPBEXHLevel2 2 3 3" xfId="25856" xr:uid="{1FFFCE51-9413-483A-8816-59E26C677175}"/>
    <cellStyle name="SAPBEXHLevel2 2 3 3 2" xfId="25857" xr:uid="{1FDB1127-7CD2-454B-9895-33E30D2E68E3}"/>
    <cellStyle name="SAPBEXHLevel2 2 3 3 3" xfId="25858" xr:uid="{DC8A3E56-3FF7-4A16-9D8B-08E7DC507458}"/>
    <cellStyle name="SAPBEXHLevel2 2 3 4" xfId="25859" xr:uid="{8C006A32-7BFC-443F-81F4-2BC954B1FAF7}"/>
    <cellStyle name="SAPBEXHLevel2 2 3 5" xfId="25860" xr:uid="{1F853EAE-374F-4C72-B462-E7521100B79E}"/>
    <cellStyle name="SAPBEXHLevel2 2 4" xfId="25861" xr:uid="{286E44E9-4C0A-4813-85AB-A0C9BE50D92B}"/>
    <cellStyle name="SAPBEXHLevel2 2 4 2" xfId="25862" xr:uid="{8969622C-6905-44C2-A7EF-BBF903F5731B}"/>
    <cellStyle name="SAPBEXHLevel2 2 4 2 2" xfId="25863" xr:uid="{3201E7A5-C3FD-4FDE-8824-D2B1B11B93A7}"/>
    <cellStyle name="SAPBEXHLevel2 2 4 2 3" xfId="25864" xr:uid="{D0613673-1C17-4136-B86B-BD5610F19067}"/>
    <cellStyle name="SAPBEXHLevel2 2 4 3" xfId="25865" xr:uid="{33ABD798-CB15-4216-B946-E15AAB8CB8DB}"/>
    <cellStyle name="SAPBEXHLevel2 2 4 3 2" xfId="25866" xr:uid="{0FAEADBB-8442-459C-8DF8-37DBEC4D5EE4}"/>
    <cellStyle name="SAPBEXHLevel2 2 4 3 3" xfId="25867" xr:uid="{A9638DF5-76DF-4D34-9283-769C2578852C}"/>
    <cellStyle name="SAPBEXHLevel2 2 4 4" xfId="25868" xr:uid="{2236F50F-DD3F-4A16-ACD4-5BE94742206C}"/>
    <cellStyle name="SAPBEXHLevel2 2 4 5" xfId="25869" xr:uid="{3DC2175A-ED4D-44C1-81C9-63F691470F07}"/>
    <cellStyle name="SAPBEXHLevel2 2 5" xfId="25870" xr:uid="{316AE0E0-B6D6-4A33-BB2A-15F302802010}"/>
    <cellStyle name="SAPBEXHLevel2 2 5 2" xfId="25871" xr:uid="{2D433647-57C7-4981-9FBB-180B768AA7B1}"/>
    <cellStyle name="SAPBEXHLevel2 2 5 2 2" xfId="25872" xr:uid="{EB04F267-F5C6-4501-B382-D72A5AC2EFD3}"/>
    <cellStyle name="SAPBEXHLevel2 2 5 2 3" xfId="25873" xr:uid="{F9DC68C6-7735-4C62-9CA4-3F0D71C7CE10}"/>
    <cellStyle name="SAPBEXHLevel2 2 5 3" xfId="25874" xr:uid="{93E6FBB5-9455-4122-A8B8-3544C0F781D0}"/>
    <cellStyle name="SAPBEXHLevel2 2 5 3 2" xfId="25875" xr:uid="{9F3C9813-8984-405C-9538-CF8F82A2C649}"/>
    <cellStyle name="SAPBEXHLevel2 2 5 3 3" xfId="25876" xr:uid="{0369F3FE-17E2-4376-A0A4-E0E8B237D8AF}"/>
    <cellStyle name="SAPBEXHLevel2 2 5 4" xfId="25877" xr:uid="{92EAB575-F3AC-42A9-9AC9-16EAB5BEFDD3}"/>
    <cellStyle name="SAPBEXHLevel2 2 5 5" xfId="25878" xr:uid="{944B9B0F-DB1C-46BD-A468-F46D4D535CFC}"/>
    <cellStyle name="SAPBEXHLevel2 2 6" xfId="25879" xr:uid="{F605CD3D-8B74-436E-8AED-03D72D5CADAB}"/>
    <cellStyle name="SAPBEXHLevel2 2 6 2" xfId="25880" xr:uid="{7FFE4527-5457-4D5C-AEB7-274C32D1DCA2}"/>
    <cellStyle name="SAPBEXHLevel2 2 6 2 2" xfId="25881" xr:uid="{81D1E584-940A-409B-BA2B-A380F520CACB}"/>
    <cellStyle name="SAPBEXHLevel2 2 6 2 3" xfId="25882" xr:uid="{AB1CE8E5-A6F6-473E-97EB-2D08E882EED1}"/>
    <cellStyle name="SAPBEXHLevel2 2 6 3" xfId="25883" xr:uid="{2F8B5376-74CF-457D-9F42-61E9DABDFFE0}"/>
    <cellStyle name="SAPBEXHLevel2 2 6 3 2" xfId="25884" xr:uid="{573A2C13-A7B5-4451-90F6-7062328FF7D4}"/>
    <cellStyle name="SAPBEXHLevel2 2 6 3 3" xfId="25885" xr:uid="{C4FB37D6-3C11-4240-9213-BB1DE5D0AD1A}"/>
    <cellStyle name="SAPBEXHLevel2 2 6 4" xfId="25886" xr:uid="{192CFB70-8D30-459B-A1DA-D04CDB40BA09}"/>
    <cellStyle name="SAPBEXHLevel2 2 6 5" xfId="25887" xr:uid="{B7C2B0EB-1139-43BC-82C4-E25929584FD3}"/>
    <cellStyle name="SAPBEXHLevel2 2 7" xfId="25888" xr:uid="{9702EEED-C384-49AA-8A91-D09D3DCD2D12}"/>
    <cellStyle name="SAPBEXHLevel2 2 7 2" xfId="25889" xr:uid="{1742E76B-A143-4D86-9D24-A0781646B715}"/>
    <cellStyle name="SAPBEXHLevel2 2 7 2 2" xfId="25890" xr:uid="{7BB6F38A-9234-4F31-BCF7-A22848608666}"/>
    <cellStyle name="SAPBEXHLevel2 2 7 2 3" xfId="25891" xr:uid="{BBCB2477-988F-43F7-91D5-ABD6320FA580}"/>
    <cellStyle name="SAPBEXHLevel2 2 7 3" xfId="25892" xr:uid="{21F5750F-80EF-4727-B862-66B502232985}"/>
    <cellStyle name="SAPBEXHLevel2 2 7 3 2" xfId="25893" xr:uid="{4883AA85-3443-47E1-A57E-6B7C66621CB1}"/>
    <cellStyle name="SAPBEXHLevel2 2 7 3 3" xfId="25894" xr:uid="{9A4B6F9C-1936-4A9E-8F6E-01B4073E5110}"/>
    <cellStyle name="SAPBEXHLevel2 2 7 4" xfId="25895" xr:uid="{31A5FF8D-E70D-45C3-99F0-2030D9C7A0E1}"/>
    <cellStyle name="SAPBEXHLevel2 2 7 5" xfId="25896" xr:uid="{38768EA6-8457-4056-88BA-5EC4BB881708}"/>
    <cellStyle name="SAPBEXHLevel2 2 8" xfId="25897" xr:uid="{C592E918-904F-4894-85E8-3CE1B4508589}"/>
    <cellStyle name="SAPBEXHLevel2 2 8 2" xfId="25898" xr:uid="{A8B33F7D-B642-40D8-B2BD-C34D55EEF68F}"/>
    <cellStyle name="SAPBEXHLevel2 2 8 3" xfId="25899" xr:uid="{97E2A94B-8FFF-459D-BFE7-2E398420073A}"/>
    <cellStyle name="SAPBEXHLevel2 2 9" xfId="25900" xr:uid="{86FDE626-ED7F-490B-BEBF-58B4ABBDC1C7}"/>
    <cellStyle name="SAPBEXHLevel2 2 9 2" xfId="25901" xr:uid="{D367D7E3-D2EF-46F1-9826-27BAEFF04255}"/>
    <cellStyle name="SAPBEXHLevel2 2 9 3" xfId="25902" xr:uid="{4331922D-8A8E-4F3F-8967-2D997D84FD86}"/>
    <cellStyle name="SAPBEXHLevel2 3" xfId="25903" xr:uid="{C5B22211-C80D-4968-94C3-D5EE8F9D2113}"/>
    <cellStyle name="SAPBEXHLevel2 3 2" xfId="25904" xr:uid="{6BD0D776-00D7-4447-86EF-890F05923378}"/>
    <cellStyle name="SAPBEXHLevel2 3 2 2" xfId="25905" xr:uid="{68404021-6801-47E4-8F15-529A854C77CB}"/>
    <cellStyle name="SAPBEXHLevel2 3 2 2 2" xfId="25906" xr:uid="{7C919251-D5AD-47EB-96A5-51F37972938D}"/>
    <cellStyle name="SAPBEXHLevel2 3 2 2 3" xfId="25907" xr:uid="{123C64CE-07DE-4B7C-B5BC-447B56909BFD}"/>
    <cellStyle name="SAPBEXHLevel2 3 2 3" xfId="25908" xr:uid="{DC5E7CBD-5755-4410-89EC-F19076AE6920}"/>
    <cellStyle name="SAPBEXHLevel2 3 2 3 2" xfId="25909" xr:uid="{09CC7246-4F54-4B69-8100-87193DE5C46E}"/>
    <cellStyle name="SAPBEXHLevel2 3 2 3 3" xfId="25910" xr:uid="{FEEE9A76-CFE1-462C-8800-5633C2FD90E8}"/>
    <cellStyle name="SAPBEXHLevel2 3 2 4" xfId="25911" xr:uid="{CEB5687E-FBE0-4E62-8EFE-CED646D67B31}"/>
    <cellStyle name="SAPBEXHLevel2 3 2 5" xfId="25912" xr:uid="{CECB4692-ED6B-44B8-A91A-53C865697310}"/>
    <cellStyle name="SAPBEXHLevel2 3 3" xfId="25913" xr:uid="{574A752F-CFCB-4B05-851D-D9B118D26F2E}"/>
    <cellStyle name="SAPBEXHLevel2 3 3 2" xfId="25914" xr:uid="{DB811E9D-C944-4F37-A8F8-F6A60312A9DC}"/>
    <cellStyle name="SAPBEXHLevel2 3 3 2 2" xfId="25915" xr:uid="{C3544950-1B16-4ECC-8834-EE355AD958F8}"/>
    <cellStyle name="SAPBEXHLevel2 3 3 2 3" xfId="25916" xr:uid="{397E302F-BA77-4EC5-89F5-1FFDA8DC6F25}"/>
    <cellStyle name="SAPBEXHLevel2 3 3 3" xfId="25917" xr:uid="{239C369B-20F2-4A66-BC61-4FA0C9C037B4}"/>
    <cellStyle name="SAPBEXHLevel2 3 3 3 2" xfId="25918" xr:uid="{C000C2CD-1DA1-4212-A702-A4994265F457}"/>
    <cellStyle name="SAPBEXHLevel2 3 3 3 3" xfId="25919" xr:uid="{A680EDED-449E-48CB-AB58-F1ADB7A52C05}"/>
    <cellStyle name="SAPBEXHLevel2 3 3 4" xfId="25920" xr:uid="{D8B7F00A-3AB8-4B0C-9CF1-03F40EF33AFA}"/>
    <cellStyle name="SAPBEXHLevel2 3 3 5" xfId="25921" xr:uid="{310C49EB-EC88-402C-B9B8-8E8E415AA896}"/>
    <cellStyle name="SAPBEXHLevel2 3 4" xfId="25922" xr:uid="{406CD627-A0F1-4CE6-B608-CF8E3F47970D}"/>
    <cellStyle name="SAPBEXHLevel2 3 4 2" xfId="25923" xr:uid="{841C0D77-AFD5-4A27-9F75-1CAD18A08E19}"/>
    <cellStyle name="SAPBEXHLevel2 3 4 3" xfId="25924" xr:uid="{6F5788F7-DE95-4527-A801-4402DDD5383A}"/>
    <cellStyle name="SAPBEXHLevel2 3 5" xfId="25925" xr:uid="{CD9AF596-2DA3-4D53-8BCA-624A7DB50318}"/>
    <cellStyle name="SAPBEXHLevel2 3 5 2" xfId="25926" xr:uid="{FAE299B4-73AC-4214-B68A-DC15031D9F47}"/>
    <cellStyle name="SAPBEXHLevel2 3 5 3" xfId="25927" xr:uid="{B8089C2D-96CA-4C99-8574-9CD1A4925773}"/>
    <cellStyle name="SAPBEXHLevel2 3 6" xfId="25928" xr:uid="{BB80C224-13EA-488D-B101-2EA16DB90F45}"/>
    <cellStyle name="SAPBEXHLevel2 3 7" xfId="25929" xr:uid="{94FDA04F-9428-4F85-A9F3-B2E173044AE6}"/>
    <cellStyle name="SAPBEXHLevel2 4" xfId="25930" xr:uid="{444C3AEB-011F-45A2-896A-02AD4E265DD1}"/>
    <cellStyle name="SAPBEXHLevel2 4 2" xfId="25931" xr:uid="{AD10D650-859A-4147-8566-9A183B9E969D}"/>
    <cellStyle name="SAPBEXHLevel2 4 2 2" xfId="25932" xr:uid="{44717C9E-FBA8-4CDF-8479-6BD93D76169B}"/>
    <cellStyle name="SAPBEXHLevel2 4 2 3" xfId="25933" xr:uid="{0BFF7904-2B99-409C-B0AA-F9A4410CEED5}"/>
    <cellStyle name="SAPBEXHLevel2 4 3" xfId="25934" xr:uid="{A4C4A71F-57F4-4E18-A61A-BFD5F10ADCC4}"/>
    <cellStyle name="SAPBEXHLevel2 4 4" xfId="25935" xr:uid="{08EA4A6C-70C4-4DE7-948D-B3555A8EE0C4}"/>
    <cellStyle name="SAPBEXHLevel2 5" xfId="25936" xr:uid="{98BD38E3-17E1-473E-BE77-A8638C8EF9FC}"/>
    <cellStyle name="SAPBEXHLevel2 5 2" xfId="25937" xr:uid="{2FEA022A-FBDB-4EC6-BDCC-8728E2B78634}"/>
    <cellStyle name="SAPBEXHLevel2 5 2 2" xfId="25938" xr:uid="{1D528BC8-9B02-4D68-AE9D-9689241B7BCB}"/>
    <cellStyle name="SAPBEXHLevel2 5 2 3" xfId="25939" xr:uid="{4B0C0449-D11F-40DB-B0D2-78F4FD551FB7}"/>
    <cellStyle name="SAPBEXHLevel2 5 3" xfId="25940" xr:uid="{46AD6665-D74B-400B-B88D-EDD74C1C6AE8}"/>
    <cellStyle name="SAPBEXHLevel2 5 4" xfId="25941" xr:uid="{8DF492BC-3450-4DA4-B077-7BE4E2732A3F}"/>
    <cellStyle name="SAPBEXHLevel2 6" xfId="25942" xr:uid="{756B011C-8C21-4BBD-BC39-6F5A224C60B9}"/>
    <cellStyle name="SAPBEXHLevel2 6 2" xfId="25943" xr:uid="{5577B4F3-4F75-4D90-8835-0A73A72D2424}"/>
    <cellStyle name="SAPBEXHLevel2 6 2 2" xfId="25944" xr:uid="{B3C54A68-F91C-4EA6-86E2-BD0D6899CC16}"/>
    <cellStyle name="SAPBEXHLevel2 6 2 3" xfId="25945" xr:uid="{487D5435-83C6-42A3-A4B6-9FD2802D70CA}"/>
    <cellStyle name="SAPBEXHLevel2 6 3" xfId="25946" xr:uid="{82F80B74-AC6A-4E09-AE7B-AABB8F54FF33}"/>
    <cellStyle name="SAPBEXHLevel2 6 4" xfId="25947" xr:uid="{23B7AFB5-90CD-4EF1-B9A5-0D282AEE94D5}"/>
    <cellStyle name="SAPBEXHLevel2 7" xfId="25948" xr:uid="{2C5CF473-3F70-49CC-8B85-A2137F200404}"/>
    <cellStyle name="SAPBEXHLevel2 7 2" xfId="25949" xr:uid="{B39302D7-A2DD-45F2-99DD-321ED4B49190}"/>
    <cellStyle name="SAPBEXHLevel2 7 3" xfId="25950" xr:uid="{42A90A3D-18EB-4D0A-BF94-8FDA8BD4406B}"/>
    <cellStyle name="SAPBEXHLevel2 8" xfId="25951" xr:uid="{15F1A399-A90D-4163-99BA-C6B17B2B7A21}"/>
    <cellStyle name="SAPBEXHLevel2 9" xfId="25952" xr:uid="{749DE27E-F113-4B4F-9851-5D4035FCED97}"/>
    <cellStyle name="SAPBEXHLevel2X" xfId="25953" xr:uid="{E6A263D8-0D81-4EA9-A210-ED09485EB8C5}"/>
    <cellStyle name="SAPBEXHLevel2X 10" xfId="25954" xr:uid="{76443AAB-201F-42C0-AA58-567AC2149ABF}"/>
    <cellStyle name="SAPBEXHLevel2X 2" xfId="25955" xr:uid="{C0DF8B89-387F-4660-BF2C-435BA6F83C68}"/>
    <cellStyle name="SAPBEXHLevel2X 2 10" xfId="25956" xr:uid="{54523760-4DF3-4173-84CD-C656988765B5}"/>
    <cellStyle name="SAPBEXHLevel2X 2 11" xfId="25957" xr:uid="{34C4B787-8239-4FD6-B7D4-BA2C8D4AEDE7}"/>
    <cellStyle name="SAPBEXHLevel2X 2 2" xfId="25958" xr:uid="{A6EA163D-957B-43E9-BCD0-14ED1FDE4837}"/>
    <cellStyle name="SAPBEXHLevel2X 2 2 2" xfId="25959" xr:uid="{29DAE6A5-0E89-4610-A998-11122982D4FE}"/>
    <cellStyle name="SAPBEXHLevel2X 2 2 2 2" xfId="25960" xr:uid="{C7DD028E-6E08-406A-A50D-01AE8CE89C75}"/>
    <cellStyle name="SAPBEXHLevel2X 2 2 2 3" xfId="25961" xr:uid="{9A8BD778-D4F6-4276-9377-B8A2729D0835}"/>
    <cellStyle name="SAPBEXHLevel2X 2 2 3" xfId="25962" xr:uid="{205AE3FF-5ACB-4A22-9E41-907EA49EE251}"/>
    <cellStyle name="SAPBEXHLevel2X 2 2 3 2" xfId="25963" xr:uid="{A911261F-D0D4-4685-8B2E-36FDCCA6BE19}"/>
    <cellStyle name="SAPBEXHLevel2X 2 2 3 3" xfId="25964" xr:uid="{D1FDAE77-AAB0-48AF-988D-A01354182AFF}"/>
    <cellStyle name="SAPBEXHLevel2X 2 2 4" xfId="25965" xr:uid="{A6A75ABB-816C-4276-9C3B-99A86DAF75E7}"/>
    <cellStyle name="SAPBEXHLevel2X 2 2 5" xfId="25966" xr:uid="{083F8831-47C5-48D9-8FB5-54CD588BD770}"/>
    <cellStyle name="SAPBEXHLevel2X 2 3" xfId="25967" xr:uid="{29643AC0-1023-4C07-A856-452FFBC8A7C2}"/>
    <cellStyle name="SAPBEXHLevel2X 2 3 2" xfId="25968" xr:uid="{397E6B1D-8DF9-4B83-9237-DBAC018B30D5}"/>
    <cellStyle name="SAPBEXHLevel2X 2 3 2 2" xfId="25969" xr:uid="{51A99139-A487-46BF-8A6B-1321C65F7116}"/>
    <cellStyle name="SAPBEXHLevel2X 2 3 2 3" xfId="25970" xr:uid="{5095E275-64A2-4BC3-BC00-321D88D33579}"/>
    <cellStyle name="SAPBEXHLevel2X 2 3 3" xfId="25971" xr:uid="{B6C7624D-9E43-40D3-8635-D3599ED3074F}"/>
    <cellStyle name="SAPBEXHLevel2X 2 3 3 2" xfId="25972" xr:uid="{6ED14484-0F14-4561-A3FA-48EFDF4E8A40}"/>
    <cellStyle name="SAPBEXHLevel2X 2 3 3 3" xfId="25973" xr:uid="{786ECBFC-5553-4A72-8B5E-FA49987C9F10}"/>
    <cellStyle name="SAPBEXHLevel2X 2 3 4" xfId="25974" xr:uid="{12D1828D-DFB5-4C4E-B72D-BDAB64AA3700}"/>
    <cellStyle name="SAPBEXHLevel2X 2 3 5" xfId="25975" xr:uid="{406F0EC3-04FE-40F6-A5F8-06B86BA0B1AE}"/>
    <cellStyle name="SAPBEXHLevel2X 2 4" xfId="25976" xr:uid="{D4B23A7A-4D0A-4C49-82B6-F05DE63B3FE1}"/>
    <cellStyle name="SAPBEXHLevel2X 2 4 2" xfId="25977" xr:uid="{A3194DF5-47AB-4930-A5C6-C3747532884F}"/>
    <cellStyle name="SAPBEXHLevel2X 2 4 2 2" xfId="25978" xr:uid="{2254B012-E340-435E-94EF-F6E3DB1C77EF}"/>
    <cellStyle name="SAPBEXHLevel2X 2 4 2 3" xfId="25979" xr:uid="{EB8B5770-9924-4D9D-B9A2-36F079025837}"/>
    <cellStyle name="SAPBEXHLevel2X 2 4 3" xfId="25980" xr:uid="{EB7E9DFA-28CC-41D0-9FE4-5193B2890DA3}"/>
    <cellStyle name="SAPBEXHLevel2X 2 4 3 2" xfId="25981" xr:uid="{CB02B56D-F88C-4854-A712-0FEA25F258A6}"/>
    <cellStyle name="SAPBEXHLevel2X 2 4 3 3" xfId="25982" xr:uid="{798B4AF4-C340-487A-A271-E25540FE377E}"/>
    <cellStyle name="SAPBEXHLevel2X 2 4 4" xfId="25983" xr:uid="{410DEC73-97D8-4E98-A3F7-AFDAE85047CA}"/>
    <cellStyle name="SAPBEXHLevel2X 2 4 5" xfId="25984" xr:uid="{111282F3-238D-4ACA-812A-155006DA32CF}"/>
    <cellStyle name="SAPBEXHLevel2X 2 5" xfId="25985" xr:uid="{EC6B7839-D652-424D-A5E2-52515A396BD3}"/>
    <cellStyle name="SAPBEXHLevel2X 2 5 2" xfId="25986" xr:uid="{6AC878B7-D06D-4AE4-ACC0-D7689901A26F}"/>
    <cellStyle name="SAPBEXHLevel2X 2 5 2 2" xfId="25987" xr:uid="{71FAFC86-0DCB-4268-8EE5-329F7ACACAA2}"/>
    <cellStyle name="SAPBEXHLevel2X 2 5 2 3" xfId="25988" xr:uid="{8D34D701-DD36-47BE-A6F1-3A949BCA8F26}"/>
    <cellStyle name="SAPBEXHLevel2X 2 5 3" xfId="25989" xr:uid="{BA48CD31-0409-40C5-8C9A-5BD0F0E2A364}"/>
    <cellStyle name="SAPBEXHLevel2X 2 5 3 2" xfId="25990" xr:uid="{F5424381-C936-4DF7-B780-535367CB5636}"/>
    <cellStyle name="SAPBEXHLevel2X 2 5 3 3" xfId="25991" xr:uid="{5D46B4AD-6BFB-4F75-BB75-64B28FBFA966}"/>
    <cellStyle name="SAPBEXHLevel2X 2 5 4" xfId="25992" xr:uid="{F66F0C37-EF48-42CD-9F3E-5EECF63C9A01}"/>
    <cellStyle name="SAPBEXHLevel2X 2 5 5" xfId="25993" xr:uid="{EB4408F3-4539-472A-8BE9-26C92A541A86}"/>
    <cellStyle name="SAPBEXHLevel2X 2 6" xfId="25994" xr:uid="{13B80696-3E73-468D-944C-EABAFDDB2663}"/>
    <cellStyle name="SAPBEXHLevel2X 2 6 2" xfId="25995" xr:uid="{056D7107-D2CE-4184-97D5-74602F205746}"/>
    <cellStyle name="SAPBEXHLevel2X 2 6 2 2" xfId="25996" xr:uid="{D17BA80F-7B39-48A1-81C5-BB5D78946CB0}"/>
    <cellStyle name="SAPBEXHLevel2X 2 6 2 3" xfId="25997" xr:uid="{B11E5F1F-86EC-4E15-8885-864427A60816}"/>
    <cellStyle name="SAPBEXHLevel2X 2 6 3" xfId="25998" xr:uid="{7A27622E-3392-4815-8A98-590AFA945B05}"/>
    <cellStyle name="SAPBEXHLevel2X 2 6 3 2" xfId="25999" xr:uid="{7E6F6E73-9440-465E-A831-DC00580A951B}"/>
    <cellStyle name="SAPBEXHLevel2X 2 6 3 3" xfId="26000" xr:uid="{A1DA5B6F-F738-49AF-BF8D-EE77C9636D67}"/>
    <cellStyle name="SAPBEXHLevel2X 2 6 4" xfId="26001" xr:uid="{9758FF4D-DBC4-4E24-97CF-8C856B884CEE}"/>
    <cellStyle name="SAPBEXHLevel2X 2 6 5" xfId="26002" xr:uid="{A92B1A2E-89F3-4DFD-BDD2-A4D71F3FD56E}"/>
    <cellStyle name="SAPBEXHLevel2X 2 7" xfId="26003" xr:uid="{D34B3FCA-6CE1-4FA6-AA0C-834BCD401237}"/>
    <cellStyle name="SAPBEXHLevel2X 2 7 2" xfId="26004" xr:uid="{CE627D29-17A7-414B-B2C5-7C9D7CE6544A}"/>
    <cellStyle name="SAPBEXHLevel2X 2 7 2 2" xfId="26005" xr:uid="{DFEFFA48-5CA8-4FAD-9F57-0EBCA45AE0EF}"/>
    <cellStyle name="SAPBEXHLevel2X 2 7 2 3" xfId="26006" xr:uid="{CCFCA877-5536-4B58-8992-9795BA3E4B0D}"/>
    <cellStyle name="SAPBEXHLevel2X 2 7 3" xfId="26007" xr:uid="{3250E4F1-B656-4A8B-BC66-882C39C16BEB}"/>
    <cellStyle name="SAPBEXHLevel2X 2 7 3 2" xfId="26008" xr:uid="{AB3735F1-981F-4B8A-A6DE-2862C5E09BB5}"/>
    <cellStyle name="SAPBEXHLevel2X 2 7 3 3" xfId="26009" xr:uid="{97A708E1-3030-4A7E-996E-901F2AAE19A4}"/>
    <cellStyle name="SAPBEXHLevel2X 2 7 4" xfId="26010" xr:uid="{CE553F89-4757-4887-8B50-A3580B0BE185}"/>
    <cellStyle name="SAPBEXHLevel2X 2 7 5" xfId="26011" xr:uid="{091415AD-0313-44F8-BF37-9ABD1BCC2937}"/>
    <cellStyle name="SAPBEXHLevel2X 2 8" xfId="26012" xr:uid="{5668C7C5-AEB1-4D3B-B224-69466DCB2523}"/>
    <cellStyle name="SAPBEXHLevel2X 2 8 2" xfId="26013" xr:uid="{F527E2C6-35F7-4809-B57F-12A5E4BB8740}"/>
    <cellStyle name="SAPBEXHLevel2X 2 8 3" xfId="26014" xr:uid="{56556705-96A9-4DA7-B187-B59E468D8920}"/>
    <cellStyle name="SAPBEXHLevel2X 2 9" xfId="26015" xr:uid="{2DA34AAA-4288-48BB-89D9-E0ED70F6C77B}"/>
    <cellStyle name="SAPBEXHLevel2X 2 9 2" xfId="26016" xr:uid="{88AF9F28-6068-454C-ABC1-D9197F8D6DF7}"/>
    <cellStyle name="SAPBEXHLevel2X 2 9 3" xfId="26017" xr:uid="{D0182EA1-3D06-4741-B03B-E6D8704930B8}"/>
    <cellStyle name="SAPBEXHLevel2X 3" xfId="26018" xr:uid="{79D9AC7B-E89F-48E2-8154-B0AAEC084759}"/>
    <cellStyle name="SAPBEXHLevel2X 3 2" xfId="26019" xr:uid="{D0FB3D82-E7D8-4F5B-BCAA-690CE5D72FAE}"/>
    <cellStyle name="SAPBEXHLevel2X 3 2 2" xfId="26020" xr:uid="{EE4EDF67-3429-494C-A008-4551319708F7}"/>
    <cellStyle name="SAPBEXHLevel2X 3 2 2 2" xfId="26021" xr:uid="{ECCCF074-1222-4D9D-91D3-9F95B2F2A3AD}"/>
    <cellStyle name="SAPBEXHLevel2X 3 2 2 3" xfId="26022" xr:uid="{2557DD7D-6177-4B81-B524-FBE3F9CF9968}"/>
    <cellStyle name="SAPBEXHLevel2X 3 2 3" xfId="26023" xr:uid="{78FC593F-A38A-4D00-BFDC-E6CFA15E9254}"/>
    <cellStyle name="SAPBEXHLevel2X 3 2 3 2" xfId="26024" xr:uid="{462FBBD9-458A-42F4-9197-070373768DBF}"/>
    <cellStyle name="SAPBEXHLevel2X 3 2 3 3" xfId="26025" xr:uid="{BC09828A-46C5-42A7-82F9-5D987E2FCBCB}"/>
    <cellStyle name="SAPBEXHLevel2X 3 2 4" xfId="26026" xr:uid="{E128AC65-3426-4DC8-84C1-372A35555C50}"/>
    <cellStyle name="SAPBEXHLevel2X 3 2 5" xfId="26027" xr:uid="{822D6052-72F0-4F6E-B6A8-8895ABAFACB3}"/>
    <cellStyle name="SAPBEXHLevel2X 3 3" xfId="26028" xr:uid="{6EE43DF2-BD08-4AF5-ACBF-01923AA1D35B}"/>
    <cellStyle name="SAPBEXHLevel2X 3 3 2" xfId="26029" xr:uid="{0C809137-541B-40BD-907B-77BEC41EC169}"/>
    <cellStyle name="SAPBEXHLevel2X 3 3 2 2" xfId="26030" xr:uid="{C2291A3F-2232-4F44-BF8A-1CBC2672F094}"/>
    <cellStyle name="SAPBEXHLevel2X 3 3 2 3" xfId="26031" xr:uid="{0C5E0AFC-00BA-44E3-9835-B8FA3BBF8EA3}"/>
    <cellStyle name="SAPBEXHLevel2X 3 3 3" xfId="26032" xr:uid="{8AD9E30C-6D2A-411B-95B3-98BFB01CFBC5}"/>
    <cellStyle name="SAPBEXHLevel2X 3 3 3 2" xfId="26033" xr:uid="{5A15478E-9847-4FF3-ABC4-87899184DDE5}"/>
    <cellStyle name="SAPBEXHLevel2X 3 3 3 3" xfId="26034" xr:uid="{5DA684B2-0F51-41D2-8229-E10B584B01AA}"/>
    <cellStyle name="SAPBEXHLevel2X 3 3 4" xfId="26035" xr:uid="{522C03DE-2183-4888-8173-5CC8170D9992}"/>
    <cellStyle name="SAPBEXHLevel2X 3 3 5" xfId="26036" xr:uid="{B7D05CF9-D1EF-4F01-9B85-6C6FE4EB0126}"/>
    <cellStyle name="SAPBEXHLevel2X 3 4" xfId="26037" xr:uid="{A42AE4DB-31A4-413A-9F24-097A670706D0}"/>
    <cellStyle name="SAPBEXHLevel2X 3 4 2" xfId="26038" xr:uid="{E2A6A3FE-4D00-477F-BECD-3240DCFD190A}"/>
    <cellStyle name="SAPBEXHLevel2X 3 4 2 2" xfId="26039" xr:uid="{B079F06E-7833-4E27-98F3-A7C4E5EA3C84}"/>
    <cellStyle name="SAPBEXHLevel2X 3 4 2 3" xfId="26040" xr:uid="{DD8837E0-6BE4-4603-ABE9-4C16B53E0DE5}"/>
    <cellStyle name="SAPBEXHLevel2X 3 4 3" xfId="26041" xr:uid="{A0DF4634-765E-467B-B593-44D73D998B18}"/>
    <cellStyle name="SAPBEXHLevel2X 3 4 4" xfId="26042" xr:uid="{294D815A-75D0-42BC-AA8D-E31BF23D0582}"/>
    <cellStyle name="SAPBEXHLevel2X 3 5" xfId="26043" xr:uid="{D7081A85-E2F9-4CF6-8D4D-A932CEBD688E}"/>
    <cellStyle name="SAPBEXHLevel2X 3 5 2" xfId="26044" xr:uid="{53E6093D-04F9-4130-9EA0-92E06B0C9685}"/>
    <cellStyle name="SAPBEXHLevel2X 3 5 2 2" xfId="26045" xr:uid="{96C2AA23-C651-4426-81DA-CD8DF045C508}"/>
    <cellStyle name="SAPBEXHLevel2X 3 5 2 3" xfId="26046" xr:uid="{3A12BD81-4C84-42E2-B053-DAA221A72D56}"/>
    <cellStyle name="SAPBEXHLevel2X 3 5 3" xfId="26047" xr:uid="{26EF0E33-8954-4E87-B969-1FBA016D9764}"/>
    <cellStyle name="SAPBEXHLevel2X 3 5 4" xfId="26048" xr:uid="{A475CE89-DD5F-4E42-91DC-095C927E4FE7}"/>
    <cellStyle name="SAPBEXHLevel2X 3 6" xfId="26049" xr:uid="{ED43EC29-9AF1-4746-96BA-171B27592A71}"/>
    <cellStyle name="SAPBEXHLevel2X 3 6 2" xfId="26050" xr:uid="{C325B3BC-680D-49E1-8687-C96B4EDCC0E3}"/>
    <cellStyle name="SAPBEXHLevel2X 3 6 3" xfId="26051" xr:uid="{F84E9FE5-A7FC-4D32-B2D6-A06869201712}"/>
    <cellStyle name="SAPBEXHLevel2X 3 7" xfId="26052" xr:uid="{95C35010-E0E8-4ED4-82AD-55165C91C5ED}"/>
    <cellStyle name="SAPBEXHLevel2X 3 8" xfId="26053" xr:uid="{39E329C0-82E3-4DFA-94D6-FA07E90488E0}"/>
    <cellStyle name="SAPBEXHLevel2X 4" xfId="26054" xr:uid="{1D50FCC7-C3F3-40DE-AA0E-72820F0C3653}"/>
    <cellStyle name="SAPBEXHLevel2X 4 2" xfId="26055" xr:uid="{590D9E20-DD5B-441B-84D1-F6D3163710BB}"/>
    <cellStyle name="SAPBEXHLevel2X 4 2 2" xfId="26056" xr:uid="{50EF96E9-5CE0-462A-9947-D952079F91A8}"/>
    <cellStyle name="SAPBEXHLevel2X 4 2 3" xfId="26057" xr:uid="{37995DB0-42F1-4DC5-9C41-2ED3494F437F}"/>
    <cellStyle name="SAPBEXHLevel2X 4 3" xfId="26058" xr:uid="{B7446A36-0A31-49C1-BEB5-4E2B9F497C6F}"/>
    <cellStyle name="SAPBEXHLevel2X 4 4" xfId="26059" xr:uid="{B15B9F09-07AF-4276-B52F-B82BCE1D54B1}"/>
    <cellStyle name="SAPBEXHLevel2X 5" xfId="26060" xr:uid="{158774A7-5614-4289-B18F-51808D4CB4D0}"/>
    <cellStyle name="SAPBEXHLevel2X 5 2" xfId="26061" xr:uid="{85F039C4-575F-4E4B-AE5A-C50F1CF52E9B}"/>
    <cellStyle name="SAPBEXHLevel2X 5 2 2" xfId="26062" xr:uid="{AAB061EA-6420-4049-A180-9FDFB0C6D49C}"/>
    <cellStyle name="SAPBEXHLevel2X 5 2 3" xfId="26063" xr:uid="{FF859758-BE16-48C8-800A-8F882CC1D09C}"/>
    <cellStyle name="SAPBEXHLevel2X 5 3" xfId="26064" xr:uid="{6C0EA968-D10B-411D-A363-583ED8A31E5D}"/>
    <cellStyle name="SAPBEXHLevel2X 5 4" xfId="26065" xr:uid="{8DC6CE8A-048C-445E-8B61-61AAE04B66E3}"/>
    <cellStyle name="SAPBEXHLevel2X 6" xfId="26066" xr:uid="{F1CF529E-4E00-44D3-A85F-AC3986881E73}"/>
    <cellStyle name="SAPBEXHLevel2X 6 2" xfId="26067" xr:uid="{89993597-7EF9-4DF2-820A-8599EC3E41C3}"/>
    <cellStyle name="SAPBEXHLevel2X 6 2 2" xfId="26068" xr:uid="{6F649638-D5D2-4282-8C53-3A575C595B00}"/>
    <cellStyle name="SAPBEXHLevel2X 6 2 3" xfId="26069" xr:uid="{BF12A4F2-4429-4BC1-BCB3-9F857B674B0A}"/>
    <cellStyle name="SAPBEXHLevel2X 6 3" xfId="26070" xr:uid="{9869A069-929F-4A45-95A2-2F68B472B575}"/>
    <cellStyle name="SAPBEXHLevel2X 6 4" xfId="26071" xr:uid="{4E31FBB0-058D-4419-8C26-DC0DD964998C}"/>
    <cellStyle name="SAPBEXHLevel2X 7" xfId="26072" xr:uid="{E2AF6D42-08F2-4AC2-A1AA-6B03D2E6317B}"/>
    <cellStyle name="SAPBEXHLevel2X 7 2" xfId="26073" xr:uid="{B5B495FA-8199-4898-861B-D8E616B1D56D}"/>
    <cellStyle name="SAPBEXHLevel2X 7 2 2" xfId="26074" xr:uid="{AEF2A892-8724-4662-AAD7-454BD9DAFBD0}"/>
    <cellStyle name="SAPBEXHLevel2X 7 2 3" xfId="26075" xr:uid="{9DC3B26F-06A4-4665-9B0C-F6FFB7C3034F}"/>
    <cellStyle name="SAPBEXHLevel2X 7 3" xfId="26076" xr:uid="{F18A205C-9DEF-4015-89C6-CABBCE1B3B4D}"/>
    <cellStyle name="SAPBEXHLevel2X 7 4" xfId="26077" xr:uid="{7F26F40C-9C83-41C5-BE47-1A35D3A5D5FD}"/>
    <cellStyle name="SAPBEXHLevel2X 8" xfId="26078" xr:uid="{EA543F37-08B2-472A-A507-E123281AC8F7}"/>
    <cellStyle name="SAPBEXHLevel2X 8 2" xfId="26079" xr:uid="{FD22C53F-AD8C-4728-9822-840A718698CE}"/>
    <cellStyle name="SAPBEXHLevel2X 8 3" xfId="26080" xr:uid="{C919A943-29D8-4FBD-9485-AFC4AF236C8D}"/>
    <cellStyle name="SAPBEXHLevel2X 9" xfId="26081" xr:uid="{BF6688C0-F510-43EE-BBB7-D01B47A4A7B8}"/>
    <cellStyle name="SAPBEXHLevel3" xfId="26082" xr:uid="{D2143F77-9577-49ED-80EC-D9E1D2BF7567}"/>
    <cellStyle name="SAPBEXHLevel3 2" xfId="26083" xr:uid="{7DB78D4A-7D6A-4FBA-9468-7A2D00115D14}"/>
    <cellStyle name="SAPBEXHLevel3 2 10" xfId="26084" xr:uid="{D6FC6537-822C-4D73-8C9F-8B355B7C2ED7}"/>
    <cellStyle name="SAPBEXHLevel3 2 11" xfId="26085" xr:uid="{F5CA12EA-1797-4EAB-B821-3B60E46274DF}"/>
    <cellStyle name="SAPBEXHLevel3 2 2" xfId="26086" xr:uid="{DB8FCE39-5770-44F7-989D-E1824125098A}"/>
    <cellStyle name="SAPBEXHLevel3 2 2 2" xfId="26087" xr:uid="{B38CB43E-8523-4962-A36E-5087A64D165A}"/>
    <cellStyle name="SAPBEXHLevel3 2 2 2 2" xfId="26088" xr:uid="{376087E8-237C-41FF-AC34-43275EEB0FEF}"/>
    <cellStyle name="SAPBEXHLevel3 2 2 2 3" xfId="26089" xr:uid="{3D0882A2-22B7-4400-9456-CE0AF6185B5D}"/>
    <cellStyle name="SAPBEXHLevel3 2 2 3" xfId="26090" xr:uid="{E9FFA608-A118-4C26-8641-24EB7FF7CA51}"/>
    <cellStyle name="SAPBEXHLevel3 2 2 3 2" xfId="26091" xr:uid="{15014BD2-8257-4FB0-B21C-3851F3C5B80A}"/>
    <cellStyle name="SAPBEXHLevel3 2 2 3 3" xfId="26092" xr:uid="{0A52D144-8CFF-43B5-813F-1C88CDEC2716}"/>
    <cellStyle name="SAPBEXHLevel3 2 2 4" xfId="26093" xr:uid="{725CA81E-BC7E-4960-9D72-2C379B0A7FCE}"/>
    <cellStyle name="SAPBEXHLevel3 2 2 5" xfId="26094" xr:uid="{22A283BA-C29C-45C2-B419-F12769E5F7E0}"/>
    <cellStyle name="SAPBEXHLevel3 2 3" xfId="26095" xr:uid="{CB16EBE6-59F3-4E36-A90E-FBA3434D1414}"/>
    <cellStyle name="SAPBEXHLevel3 2 3 2" xfId="26096" xr:uid="{D74AB97E-9F85-4A05-B0E7-CCFAB3674B92}"/>
    <cellStyle name="SAPBEXHLevel3 2 3 2 2" xfId="26097" xr:uid="{0B1663A5-B629-4AFD-B64A-2418086F921B}"/>
    <cellStyle name="SAPBEXHLevel3 2 3 2 3" xfId="26098" xr:uid="{213F2B83-5401-4B33-A635-F3E66E405AF6}"/>
    <cellStyle name="SAPBEXHLevel3 2 3 3" xfId="26099" xr:uid="{44AB6221-70EA-4F84-A674-4D61DEF6A884}"/>
    <cellStyle name="SAPBEXHLevel3 2 3 3 2" xfId="26100" xr:uid="{0C47ED93-056F-49A7-985C-B095EDE753EE}"/>
    <cellStyle name="SAPBEXHLevel3 2 3 3 3" xfId="26101" xr:uid="{5D938D6E-E87D-45AF-923E-5C066FBEB6C5}"/>
    <cellStyle name="SAPBEXHLevel3 2 3 4" xfId="26102" xr:uid="{D4419A57-9B64-4AAA-971F-C51DCE6C1E25}"/>
    <cellStyle name="SAPBEXHLevel3 2 3 5" xfId="26103" xr:uid="{B6BA2B56-C588-4BAB-8C41-010D860DC768}"/>
    <cellStyle name="SAPBEXHLevel3 2 4" xfId="26104" xr:uid="{D3E2EA30-7465-4E06-A4AE-20F26BF1B972}"/>
    <cellStyle name="SAPBEXHLevel3 2 4 2" xfId="26105" xr:uid="{19C728C3-5A64-4275-88B6-25DDA2ED5475}"/>
    <cellStyle name="SAPBEXHLevel3 2 4 2 2" xfId="26106" xr:uid="{8BC7C29B-1E75-47FD-A0DE-A01A29A68ADD}"/>
    <cellStyle name="SAPBEXHLevel3 2 4 2 3" xfId="26107" xr:uid="{155C8657-486A-4515-97B3-0FD513D4AE81}"/>
    <cellStyle name="SAPBEXHLevel3 2 4 3" xfId="26108" xr:uid="{C431DE5A-3B79-48F4-A6D5-8B535A3DE093}"/>
    <cellStyle name="SAPBEXHLevel3 2 4 3 2" xfId="26109" xr:uid="{B0BCEC66-364A-429E-85A2-7685163BA721}"/>
    <cellStyle name="SAPBEXHLevel3 2 4 3 3" xfId="26110" xr:uid="{CE29AAF1-6234-4546-825F-451A23962A8D}"/>
    <cellStyle name="SAPBEXHLevel3 2 4 4" xfId="26111" xr:uid="{8AAB515D-138C-40CD-8368-169B217E219C}"/>
    <cellStyle name="SAPBEXHLevel3 2 4 5" xfId="26112" xr:uid="{E107B347-A8E7-48B4-8E0C-501EE40F271C}"/>
    <cellStyle name="SAPBEXHLevel3 2 5" xfId="26113" xr:uid="{0A42729D-1F8D-4854-8769-1ACECDECEAB4}"/>
    <cellStyle name="SAPBEXHLevel3 2 5 2" xfId="26114" xr:uid="{B05808D6-1964-4387-B58C-5A1B39EDB5C2}"/>
    <cellStyle name="SAPBEXHLevel3 2 5 2 2" xfId="26115" xr:uid="{A89739FA-96DD-4BF4-8424-974913C36F12}"/>
    <cellStyle name="SAPBEXHLevel3 2 5 2 3" xfId="26116" xr:uid="{8276E32B-6241-45BB-9180-E1464681D554}"/>
    <cellStyle name="SAPBEXHLevel3 2 5 3" xfId="26117" xr:uid="{2058F89A-59A2-4D95-A55A-5BF0663D6212}"/>
    <cellStyle name="SAPBEXHLevel3 2 5 3 2" xfId="26118" xr:uid="{0B5F8C84-0A0A-40A4-BBE9-ED5D9C1B8BE7}"/>
    <cellStyle name="SAPBEXHLevel3 2 5 3 3" xfId="26119" xr:uid="{F56109E9-AC8D-478C-96DB-6CE6956B38A4}"/>
    <cellStyle name="SAPBEXHLevel3 2 5 4" xfId="26120" xr:uid="{4B228FD1-0C40-4F1B-8560-1305AF4ED99E}"/>
    <cellStyle name="SAPBEXHLevel3 2 5 5" xfId="26121" xr:uid="{DB6B7F8A-6582-4DDD-960D-6E6AFDE3CC51}"/>
    <cellStyle name="SAPBEXHLevel3 2 6" xfId="26122" xr:uid="{6A877C5B-DDAB-418A-B8B1-F2D3076401D5}"/>
    <cellStyle name="SAPBEXHLevel3 2 6 2" xfId="26123" xr:uid="{323F7D11-F816-4EE0-92D9-3655F4B5AE72}"/>
    <cellStyle name="SAPBEXHLevel3 2 6 2 2" xfId="26124" xr:uid="{E873FE49-F317-4A57-99AE-917850EE1B1B}"/>
    <cellStyle name="SAPBEXHLevel3 2 6 2 3" xfId="26125" xr:uid="{6DF8AC58-4C42-4E2B-A210-125888609876}"/>
    <cellStyle name="SAPBEXHLevel3 2 6 3" xfId="26126" xr:uid="{BF4778A5-3926-4621-92C2-1CD5762E65AD}"/>
    <cellStyle name="SAPBEXHLevel3 2 6 3 2" xfId="26127" xr:uid="{B420423A-AF56-453E-8E70-1580CAB6AFB7}"/>
    <cellStyle name="SAPBEXHLevel3 2 6 3 3" xfId="26128" xr:uid="{65A7C9C5-34C8-41E6-AA42-81402F18CBD9}"/>
    <cellStyle name="SAPBEXHLevel3 2 6 4" xfId="26129" xr:uid="{BF67ACB3-9865-414C-9709-55A375C45B8C}"/>
    <cellStyle name="SAPBEXHLevel3 2 6 5" xfId="26130" xr:uid="{DE822118-742B-410D-A92F-C0FEF0B37CCB}"/>
    <cellStyle name="SAPBEXHLevel3 2 7" xfId="26131" xr:uid="{5691C6D3-C66C-4708-B184-126038DC56DE}"/>
    <cellStyle name="SAPBEXHLevel3 2 7 2" xfId="26132" xr:uid="{819C27F2-C5AB-455E-9F47-9B8CDF5440C2}"/>
    <cellStyle name="SAPBEXHLevel3 2 7 2 2" xfId="26133" xr:uid="{3D0ED1EC-87E2-44CE-8AF3-3C2F1EEC62F8}"/>
    <cellStyle name="SAPBEXHLevel3 2 7 2 3" xfId="26134" xr:uid="{7B789C10-06C1-4F65-92A9-90D6EE38B6F6}"/>
    <cellStyle name="SAPBEXHLevel3 2 7 3" xfId="26135" xr:uid="{7FFD513E-438A-4327-BD1E-C1F02C410B4A}"/>
    <cellStyle name="SAPBEXHLevel3 2 7 3 2" xfId="26136" xr:uid="{A2D36EB8-F8A8-4054-BA90-4832E133B837}"/>
    <cellStyle name="SAPBEXHLevel3 2 7 3 3" xfId="26137" xr:uid="{174A9C38-E5D2-458C-ABF4-7393DA32EBDD}"/>
    <cellStyle name="SAPBEXHLevel3 2 7 4" xfId="26138" xr:uid="{E9DFC259-0A80-49F2-8DD8-CF64C747AAF9}"/>
    <cellStyle name="SAPBEXHLevel3 2 7 5" xfId="26139" xr:uid="{30A14310-05BF-4348-AABE-17CE270FAE4C}"/>
    <cellStyle name="SAPBEXHLevel3 2 8" xfId="26140" xr:uid="{312DC41B-E5B1-4A3F-A83E-AF0A98594572}"/>
    <cellStyle name="SAPBEXHLevel3 2 8 2" xfId="26141" xr:uid="{83C6A895-0E52-4043-B634-A15688B11673}"/>
    <cellStyle name="SAPBEXHLevel3 2 8 3" xfId="26142" xr:uid="{2EF543F5-B8A8-4524-A400-6302DE7C0400}"/>
    <cellStyle name="SAPBEXHLevel3 2 9" xfId="26143" xr:uid="{40412788-00DC-4D08-95E6-7E6645255F05}"/>
    <cellStyle name="SAPBEXHLevel3 2 9 2" xfId="26144" xr:uid="{4A91C79E-4F6C-41DD-BFC9-A95AA45C094A}"/>
    <cellStyle name="SAPBEXHLevel3 2 9 3" xfId="26145" xr:uid="{F00E8A7E-EFC7-44E7-9D71-9E8DA8773944}"/>
    <cellStyle name="SAPBEXHLevel3 3" xfId="26146" xr:uid="{DCD6A5DC-A284-4940-9B7C-8F413779C86E}"/>
    <cellStyle name="SAPBEXHLevel3 3 2" xfId="26147" xr:uid="{BB1E44DA-FA25-4D51-8305-C86517722E7D}"/>
    <cellStyle name="SAPBEXHLevel3 3 2 2" xfId="26148" xr:uid="{8FB9DDA5-B0BE-4663-BB99-C47C4AE769FC}"/>
    <cellStyle name="SAPBEXHLevel3 3 2 2 2" xfId="26149" xr:uid="{09A483FD-1582-4DBB-B824-A241E40567F7}"/>
    <cellStyle name="SAPBEXHLevel3 3 2 2 3" xfId="26150" xr:uid="{434422F5-4CA7-4136-8972-F971E91B3286}"/>
    <cellStyle name="SAPBEXHLevel3 3 2 3" xfId="26151" xr:uid="{2609CC71-F263-490D-91E1-85F408AA0BF3}"/>
    <cellStyle name="SAPBEXHLevel3 3 2 3 2" xfId="26152" xr:uid="{B18EE87E-1851-4AEA-B1A8-3CCB430BA336}"/>
    <cellStyle name="SAPBEXHLevel3 3 2 3 3" xfId="26153" xr:uid="{AF0EB31B-7D6E-4C36-B194-0C6654198BEB}"/>
    <cellStyle name="SAPBEXHLevel3 3 2 4" xfId="26154" xr:uid="{BC05F25F-735C-413E-9D07-9D46CBFBDA21}"/>
    <cellStyle name="SAPBEXHLevel3 3 2 5" xfId="26155" xr:uid="{DE1ED0EA-548F-4C77-B551-DC34B91FF09A}"/>
    <cellStyle name="SAPBEXHLevel3 3 3" xfId="26156" xr:uid="{2CCE4821-8AA6-4E59-A5A3-42C289F4CE21}"/>
    <cellStyle name="SAPBEXHLevel3 3 3 2" xfId="26157" xr:uid="{5813DB18-BDD7-4C33-8DA9-FD638B22A316}"/>
    <cellStyle name="SAPBEXHLevel3 3 3 2 2" xfId="26158" xr:uid="{9BACB9DB-566E-4F9C-966B-7973DC3FD096}"/>
    <cellStyle name="SAPBEXHLevel3 3 3 2 3" xfId="26159" xr:uid="{0C469518-F97B-4801-8C95-B22B7AD1801E}"/>
    <cellStyle name="SAPBEXHLevel3 3 3 3" xfId="26160" xr:uid="{851FB806-C27D-4442-AA0A-DC9E9D4CB161}"/>
    <cellStyle name="SAPBEXHLevel3 3 3 3 2" xfId="26161" xr:uid="{3EAEE187-8F4B-4930-8BA6-07C0D91335D7}"/>
    <cellStyle name="SAPBEXHLevel3 3 3 3 3" xfId="26162" xr:uid="{3F1423D3-4575-4462-848D-652198F50F48}"/>
    <cellStyle name="SAPBEXHLevel3 3 3 4" xfId="26163" xr:uid="{8CEBF56A-D945-450B-B3B3-752663BD176A}"/>
    <cellStyle name="SAPBEXHLevel3 3 3 5" xfId="26164" xr:uid="{7F5E499B-C5E3-4A4B-A38A-4F864D2633D3}"/>
    <cellStyle name="SAPBEXHLevel3 3 4" xfId="26165" xr:uid="{33C31328-D947-48D7-8DAE-15CA13508BBD}"/>
    <cellStyle name="SAPBEXHLevel3 3 4 2" xfId="26166" xr:uid="{11BBA953-0423-41C4-8E2E-37923850E834}"/>
    <cellStyle name="SAPBEXHLevel3 3 4 3" xfId="26167" xr:uid="{54D1BAE5-3995-4671-AEC7-6A2D224C05F4}"/>
    <cellStyle name="SAPBEXHLevel3 3 5" xfId="26168" xr:uid="{B7928E46-471C-4EF8-9C4F-F76D8D09D183}"/>
    <cellStyle name="SAPBEXHLevel3 3 5 2" xfId="26169" xr:uid="{89F73DAA-7477-4DCE-8FCA-1D1B55B9A466}"/>
    <cellStyle name="SAPBEXHLevel3 3 5 3" xfId="26170" xr:uid="{70E58B58-3872-42B7-BF1F-A01B7A74D7F8}"/>
    <cellStyle name="SAPBEXHLevel3 3 6" xfId="26171" xr:uid="{0C53DDB8-4F2B-482C-B95E-F3A64DD9CF40}"/>
    <cellStyle name="SAPBEXHLevel3 3 7" xfId="26172" xr:uid="{C7C78F11-7AC1-4D32-AE10-3A3A00E2EAC7}"/>
    <cellStyle name="SAPBEXHLevel3 4" xfId="26173" xr:uid="{BDA57E4E-D8F2-4678-ABFE-6B58F1C8FEEB}"/>
    <cellStyle name="SAPBEXHLevel3 4 2" xfId="26174" xr:uid="{EA161E8D-C1A0-46C2-8873-A7A322811099}"/>
    <cellStyle name="SAPBEXHLevel3 4 2 2" xfId="26175" xr:uid="{9D609CC3-0923-4B41-A006-008630328BC5}"/>
    <cellStyle name="SAPBEXHLevel3 4 2 3" xfId="26176" xr:uid="{1F4EE494-5DC2-40A2-877B-3A6D13FEAE3C}"/>
    <cellStyle name="SAPBEXHLevel3 4 3" xfId="26177" xr:uid="{D069F11B-951A-431A-BBCC-D563782A5A55}"/>
    <cellStyle name="SAPBEXHLevel3 4 4" xfId="26178" xr:uid="{AC49465A-2573-441F-B51D-6DAA9733FCAB}"/>
    <cellStyle name="SAPBEXHLevel3 5" xfId="26179" xr:uid="{75209AA1-71B9-4724-9A82-1561D39F2E2E}"/>
    <cellStyle name="SAPBEXHLevel3 5 2" xfId="26180" xr:uid="{3E383114-4CBC-48D5-8363-5ECBA8C55F10}"/>
    <cellStyle name="SAPBEXHLevel3 5 2 2" xfId="26181" xr:uid="{759A4C65-874C-4E19-9A09-ECAAD0DB6B8C}"/>
    <cellStyle name="SAPBEXHLevel3 5 2 3" xfId="26182" xr:uid="{FCF4F1C5-C3E9-4668-B047-88BB5C0C0694}"/>
    <cellStyle name="SAPBEXHLevel3 5 3" xfId="26183" xr:uid="{06585162-1963-4D45-A975-92181CDEC55F}"/>
    <cellStyle name="SAPBEXHLevel3 5 4" xfId="26184" xr:uid="{00F4CC20-501D-46FF-A6E0-323DCE943B34}"/>
    <cellStyle name="SAPBEXHLevel3 6" xfId="26185" xr:uid="{EBAF9C1A-CB59-48B3-9160-EEF1FEDA98BE}"/>
    <cellStyle name="SAPBEXHLevel3 6 2" xfId="26186" xr:uid="{CE1D3A22-10B8-40A9-86A9-AD79F8DD20FF}"/>
    <cellStyle name="SAPBEXHLevel3 6 2 2" xfId="26187" xr:uid="{B9E96C9C-2A15-4616-A556-D57DD8CA02B8}"/>
    <cellStyle name="SAPBEXHLevel3 6 2 3" xfId="26188" xr:uid="{5A40CA40-9B3B-45B1-9884-933235BE7CFA}"/>
    <cellStyle name="SAPBEXHLevel3 6 3" xfId="26189" xr:uid="{15B09FF5-D0E5-4F0E-BE2C-8FECC668CBAE}"/>
    <cellStyle name="SAPBEXHLevel3 6 4" xfId="26190" xr:uid="{4936C779-97FF-426A-B9DD-F896BAEFD1FF}"/>
    <cellStyle name="SAPBEXHLevel3 7" xfId="26191" xr:uid="{829C1B35-CDBF-478E-8105-2FFE82AC2255}"/>
    <cellStyle name="SAPBEXHLevel3 7 2" xfId="26192" xr:uid="{8EB97FC8-3BC4-447F-84E7-9FCC1B6EC510}"/>
    <cellStyle name="SAPBEXHLevel3 7 3" xfId="26193" xr:uid="{020AC5A2-2155-495A-A060-FEC400F68106}"/>
    <cellStyle name="SAPBEXHLevel3 8" xfId="26194" xr:uid="{99405715-F797-4EEC-B840-DD2930736E9E}"/>
    <cellStyle name="SAPBEXHLevel3 9" xfId="26195" xr:uid="{699FEA9A-242C-4B27-B7E0-E34D7C9B4425}"/>
    <cellStyle name="SAPBEXHLevel3X" xfId="26196" xr:uid="{BD90206D-7016-4DB1-ADA6-DB1ED0B7A1D8}"/>
    <cellStyle name="SAPBEXHLevel3X 10" xfId="26197" xr:uid="{14E26B4B-AFA4-462D-BAAD-87C2F1E6CE74}"/>
    <cellStyle name="SAPBEXHLevel3X 2" xfId="26198" xr:uid="{11DA5275-0759-46E9-BA39-92ED8720B7DB}"/>
    <cellStyle name="SAPBEXHLevel3X 2 10" xfId="26199" xr:uid="{079102FA-8574-4707-AEE0-250B02C9A50B}"/>
    <cellStyle name="SAPBEXHLevel3X 2 11" xfId="26200" xr:uid="{C4FC2290-C126-41D2-9FC2-C9E57EC2915A}"/>
    <cellStyle name="SAPBEXHLevel3X 2 2" xfId="26201" xr:uid="{B28862D1-7B28-481F-8083-075C432073EA}"/>
    <cellStyle name="SAPBEXHLevel3X 2 2 2" xfId="26202" xr:uid="{D3BEBC03-25C2-49D7-B7E4-C6767F8DAFE1}"/>
    <cellStyle name="SAPBEXHLevel3X 2 2 2 2" xfId="26203" xr:uid="{172406EA-FE76-4046-9A45-B80510F58496}"/>
    <cellStyle name="SAPBEXHLevel3X 2 2 2 3" xfId="26204" xr:uid="{7D35EC2B-C9B3-4098-A8CC-FE1CF4963DF2}"/>
    <cellStyle name="SAPBEXHLevel3X 2 2 3" xfId="26205" xr:uid="{C834859B-8179-4E19-87BB-A7082DED1BB5}"/>
    <cellStyle name="SAPBEXHLevel3X 2 2 3 2" xfId="26206" xr:uid="{A5BCB9D6-C9FD-43F2-A94C-CF4AFA614C89}"/>
    <cellStyle name="SAPBEXHLevel3X 2 2 3 3" xfId="26207" xr:uid="{5545A2C9-E40F-468C-A25F-1CECFBA92343}"/>
    <cellStyle name="SAPBEXHLevel3X 2 2 4" xfId="26208" xr:uid="{667AFDC5-341E-4582-AA9D-DE7BD45492DE}"/>
    <cellStyle name="SAPBEXHLevel3X 2 2 5" xfId="26209" xr:uid="{0726A065-1B2E-479E-9151-E69F32157F86}"/>
    <cellStyle name="SAPBEXHLevel3X 2 3" xfId="26210" xr:uid="{EB190B57-308C-448C-8DC3-E2B4C4E4F2A8}"/>
    <cellStyle name="SAPBEXHLevel3X 2 3 2" xfId="26211" xr:uid="{66C92DB8-F1E8-4A2C-B1D1-A0ED441C9967}"/>
    <cellStyle name="SAPBEXHLevel3X 2 3 2 2" xfId="26212" xr:uid="{0EFA4914-F2D9-4BD9-BC2D-9E93C0EF544F}"/>
    <cellStyle name="SAPBEXHLevel3X 2 3 2 3" xfId="26213" xr:uid="{0569D63C-02D3-4F18-8034-E557E06AD9B7}"/>
    <cellStyle name="SAPBEXHLevel3X 2 3 3" xfId="26214" xr:uid="{084DC943-4411-4405-99F2-AEF40622320B}"/>
    <cellStyle name="SAPBEXHLevel3X 2 3 3 2" xfId="26215" xr:uid="{03BEC597-41EB-4444-842D-C623712C66A9}"/>
    <cellStyle name="SAPBEXHLevel3X 2 3 3 3" xfId="26216" xr:uid="{AED787E0-C97D-4D54-B4B4-0739602356D4}"/>
    <cellStyle name="SAPBEXHLevel3X 2 3 4" xfId="26217" xr:uid="{E546C6C5-D9BC-4284-A26C-2B6951B1ED27}"/>
    <cellStyle name="SAPBEXHLevel3X 2 3 5" xfId="26218" xr:uid="{EFD99A1E-AA1D-49E1-864B-C715772A4C39}"/>
    <cellStyle name="SAPBEXHLevel3X 2 4" xfId="26219" xr:uid="{DD1A0586-DF51-4202-AE0E-DE0FD7F5E56E}"/>
    <cellStyle name="SAPBEXHLevel3X 2 4 2" xfId="26220" xr:uid="{AE22D779-A116-4D25-9E05-738CE66910C1}"/>
    <cellStyle name="SAPBEXHLevel3X 2 4 2 2" xfId="26221" xr:uid="{1EFA2196-8933-4A02-B8E7-1DE3D7F6D3ED}"/>
    <cellStyle name="SAPBEXHLevel3X 2 4 2 3" xfId="26222" xr:uid="{BAF260E5-A93C-4421-9180-44DF9DCB0AE4}"/>
    <cellStyle name="SAPBEXHLevel3X 2 4 3" xfId="26223" xr:uid="{9DDFCA6F-865C-42C1-BBBE-49E7116A4C32}"/>
    <cellStyle name="SAPBEXHLevel3X 2 4 3 2" xfId="26224" xr:uid="{10CBB7AD-2CC6-4C53-9D51-2FF9988CCDD9}"/>
    <cellStyle name="SAPBEXHLevel3X 2 4 3 3" xfId="26225" xr:uid="{4B0FF9DA-D555-4F71-BF2E-3471C491C145}"/>
    <cellStyle name="SAPBEXHLevel3X 2 4 4" xfId="26226" xr:uid="{031131B4-9E62-4F2B-936D-3F386AB77C25}"/>
    <cellStyle name="SAPBEXHLevel3X 2 4 5" xfId="26227" xr:uid="{2538A312-5D08-42F1-8BD0-5F2BCBB097F7}"/>
    <cellStyle name="SAPBEXHLevel3X 2 5" xfId="26228" xr:uid="{C47DD632-C15D-4699-99EB-F862259845A2}"/>
    <cellStyle name="SAPBEXHLevel3X 2 5 2" xfId="26229" xr:uid="{B8B55832-CD6A-4812-81B5-F137FBEE4A85}"/>
    <cellStyle name="SAPBEXHLevel3X 2 5 2 2" xfId="26230" xr:uid="{8871016A-F1A0-4968-9D32-AC9BFA696C3A}"/>
    <cellStyle name="SAPBEXHLevel3X 2 5 2 3" xfId="26231" xr:uid="{5172E1B7-B601-4083-9174-239DBD9B6405}"/>
    <cellStyle name="SAPBEXHLevel3X 2 5 3" xfId="26232" xr:uid="{F35C3A73-5D15-470F-BDCE-E9325121D898}"/>
    <cellStyle name="SAPBEXHLevel3X 2 5 3 2" xfId="26233" xr:uid="{8E7C7082-08D0-43CB-9568-C9D01826BC2F}"/>
    <cellStyle name="SAPBEXHLevel3X 2 5 3 3" xfId="26234" xr:uid="{3D6B0996-292C-451A-B605-181629DF2BDF}"/>
    <cellStyle name="SAPBEXHLevel3X 2 5 4" xfId="26235" xr:uid="{982CF1AA-9221-41CB-A919-5B2402053679}"/>
    <cellStyle name="SAPBEXHLevel3X 2 5 5" xfId="26236" xr:uid="{EBA23A61-D743-49A0-8E6A-C2AEDBD3E24C}"/>
    <cellStyle name="SAPBEXHLevel3X 2 6" xfId="26237" xr:uid="{DF10C73D-7A1E-45DA-9140-DEF44185A54C}"/>
    <cellStyle name="SAPBEXHLevel3X 2 6 2" xfId="26238" xr:uid="{21377308-DFDC-438B-90F4-EA6FBC8A3378}"/>
    <cellStyle name="SAPBEXHLevel3X 2 6 2 2" xfId="26239" xr:uid="{57F2ADC7-65EE-4350-8F70-C96C280817DD}"/>
    <cellStyle name="SAPBEXHLevel3X 2 6 2 3" xfId="26240" xr:uid="{715774B7-E8E5-4541-8A88-AB3C6872782B}"/>
    <cellStyle name="SAPBEXHLevel3X 2 6 3" xfId="26241" xr:uid="{66C48C7E-F38B-48BB-A240-27ADC792B35F}"/>
    <cellStyle name="SAPBEXHLevel3X 2 6 3 2" xfId="26242" xr:uid="{30EADFA9-E367-44E4-91A8-4959EC3A5DCB}"/>
    <cellStyle name="SAPBEXHLevel3X 2 6 3 3" xfId="26243" xr:uid="{4F34E8AD-EFA3-4B1E-A2C5-4FBF12DCA76D}"/>
    <cellStyle name="SAPBEXHLevel3X 2 6 4" xfId="26244" xr:uid="{CE5DDBDC-7BA6-40A2-9C2D-BBA543F593F3}"/>
    <cellStyle name="SAPBEXHLevel3X 2 6 5" xfId="26245" xr:uid="{4B1A4EC1-264A-4D64-8DD8-66632F7EF6F8}"/>
    <cellStyle name="SAPBEXHLevel3X 2 7" xfId="26246" xr:uid="{8480580D-CC4B-4477-82A5-88505A28165A}"/>
    <cellStyle name="SAPBEXHLevel3X 2 7 2" xfId="26247" xr:uid="{F00E289C-D264-4FDF-AFC9-76E5DC9FE492}"/>
    <cellStyle name="SAPBEXHLevel3X 2 7 2 2" xfId="26248" xr:uid="{6EA823C2-8A05-412F-9B9E-C5219D02BD16}"/>
    <cellStyle name="SAPBEXHLevel3X 2 7 2 3" xfId="26249" xr:uid="{E18615C5-0463-467C-81CC-9AE11CC9FD99}"/>
    <cellStyle name="SAPBEXHLevel3X 2 7 3" xfId="26250" xr:uid="{75B10DC0-D971-437E-BCF6-F87166718BF3}"/>
    <cellStyle name="SAPBEXHLevel3X 2 7 3 2" xfId="26251" xr:uid="{2E3C01C1-0EA9-40CA-91B4-872E531F7002}"/>
    <cellStyle name="SAPBEXHLevel3X 2 7 3 3" xfId="26252" xr:uid="{C46E2F69-C1DE-4D1B-926B-47B40AB57BEA}"/>
    <cellStyle name="SAPBEXHLevel3X 2 7 4" xfId="26253" xr:uid="{019DE6DD-6D2B-4904-BE12-1EA51E1D9823}"/>
    <cellStyle name="SAPBEXHLevel3X 2 7 5" xfId="26254" xr:uid="{D9A7DC2A-7DFC-4E55-9103-132147DE29C8}"/>
    <cellStyle name="SAPBEXHLevel3X 2 8" xfId="26255" xr:uid="{A64D3677-C939-4681-9E3B-968297F5AFE5}"/>
    <cellStyle name="SAPBEXHLevel3X 2 8 2" xfId="26256" xr:uid="{F5E42875-66FD-4ED5-B945-C35282F628AA}"/>
    <cellStyle name="SAPBEXHLevel3X 2 8 3" xfId="26257" xr:uid="{131DFEBE-1531-47BC-B0E3-47BE1CAA5ADF}"/>
    <cellStyle name="SAPBEXHLevel3X 2 9" xfId="26258" xr:uid="{7E952D5C-EBFE-4C8A-BC81-ADBA186FAAE2}"/>
    <cellStyle name="SAPBEXHLevel3X 2 9 2" xfId="26259" xr:uid="{CF22F042-2D14-406B-93CC-CBE57E57830B}"/>
    <cellStyle name="SAPBEXHLevel3X 2 9 3" xfId="26260" xr:uid="{A2366BB9-42C5-48B1-8671-CC615245D5FD}"/>
    <cellStyle name="SAPBEXHLevel3X 3" xfId="26261" xr:uid="{EFD7B4BE-36CC-4F6F-9D5A-A8DF2B7AE1EC}"/>
    <cellStyle name="SAPBEXHLevel3X 3 2" xfId="26262" xr:uid="{D0DE0163-5461-41C9-B78A-B0D22DD1BCB9}"/>
    <cellStyle name="SAPBEXHLevel3X 3 2 2" xfId="26263" xr:uid="{1C52528A-BDEA-45F7-8516-3B3355A902D6}"/>
    <cellStyle name="SAPBEXHLevel3X 3 2 2 2" xfId="26264" xr:uid="{DCABC3B0-6F26-4521-BD2E-6A63515063C4}"/>
    <cellStyle name="SAPBEXHLevel3X 3 2 2 3" xfId="26265" xr:uid="{3CFBD6BF-28FC-4BAE-AF1A-D40C512BE1A4}"/>
    <cellStyle name="SAPBEXHLevel3X 3 2 3" xfId="26266" xr:uid="{195BC74E-9981-439E-B564-CF1F1B455B1A}"/>
    <cellStyle name="SAPBEXHLevel3X 3 2 3 2" xfId="26267" xr:uid="{A5427E99-CAEC-4FD1-BF47-2DBE14D88B61}"/>
    <cellStyle name="SAPBEXHLevel3X 3 2 3 3" xfId="26268" xr:uid="{A345CD06-D5DA-42DB-80A1-F37D92B5C786}"/>
    <cellStyle name="SAPBEXHLevel3X 3 2 4" xfId="26269" xr:uid="{47B16FBF-FFC6-4587-9249-3E949CA2F227}"/>
    <cellStyle name="SAPBEXHLevel3X 3 2 5" xfId="26270" xr:uid="{7E2AD5E6-6D95-4C74-A52E-CED1FE560A9B}"/>
    <cellStyle name="SAPBEXHLevel3X 3 3" xfId="26271" xr:uid="{1EF45068-98B8-408B-938D-78675C499898}"/>
    <cellStyle name="SAPBEXHLevel3X 3 3 2" xfId="26272" xr:uid="{EEB89000-C8E1-427D-9A92-6E5FF6C80B60}"/>
    <cellStyle name="SAPBEXHLevel3X 3 3 2 2" xfId="26273" xr:uid="{A0D6D828-5C4E-4A42-BB15-2698D7E97DCC}"/>
    <cellStyle name="SAPBEXHLevel3X 3 3 2 3" xfId="26274" xr:uid="{EEBE30C8-3548-4A0F-9E55-42DE7E1A7DBB}"/>
    <cellStyle name="SAPBEXHLevel3X 3 3 3" xfId="26275" xr:uid="{CE5D0222-378E-4C2A-9126-B04ECA8E97E5}"/>
    <cellStyle name="SAPBEXHLevel3X 3 3 3 2" xfId="26276" xr:uid="{B17F07BA-F9CD-4C25-B7CE-C60D70EB8C0A}"/>
    <cellStyle name="SAPBEXHLevel3X 3 3 3 3" xfId="26277" xr:uid="{6836B5FB-A5E1-438E-BA0F-6673CE4BFF07}"/>
    <cellStyle name="SAPBEXHLevel3X 3 3 4" xfId="26278" xr:uid="{F82FC7C6-AA05-4C84-9243-38CD726C9399}"/>
    <cellStyle name="SAPBEXHLevel3X 3 3 5" xfId="26279" xr:uid="{4919163B-4DB9-4A14-96D6-D182EA8E7316}"/>
    <cellStyle name="SAPBEXHLevel3X 3 4" xfId="26280" xr:uid="{525D0CEC-2A2B-4EA2-A6AC-4A830B6C9816}"/>
    <cellStyle name="SAPBEXHLevel3X 3 4 2" xfId="26281" xr:uid="{BE584651-2DFD-4439-B750-631CD3F8D5E1}"/>
    <cellStyle name="SAPBEXHLevel3X 3 4 2 2" xfId="26282" xr:uid="{216FC6FA-BA30-4A46-9DD2-29FB2EB01CC4}"/>
    <cellStyle name="SAPBEXHLevel3X 3 4 2 3" xfId="26283" xr:uid="{CB7A46BE-6679-4A26-95BB-F2D012B104BB}"/>
    <cellStyle name="SAPBEXHLevel3X 3 4 3" xfId="26284" xr:uid="{F0F2D374-5365-41E1-B768-AEBC62715F95}"/>
    <cellStyle name="SAPBEXHLevel3X 3 4 4" xfId="26285" xr:uid="{213292A6-5F75-41A3-9E96-B429EC15D8EB}"/>
    <cellStyle name="SAPBEXHLevel3X 3 5" xfId="26286" xr:uid="{3B2FC77C-468F-418F-B5A0-71E00E100B54}"/>
    <cellStyle name="SAPBEXHLevel3X 3 5 2" xfId="26287" xr:uid="{3B198E60-D309-4DE1-B3A5-00FBBD6762C0}"/>
    <cellStyle name="SAPBEXHLevel3X 3 5 2 2" xfId="26288" xr:uid="{0E76CAB2-6F41-4DDA-AD48-C097BD6345BE}"/>
    <cellStyle name="SAPBEXHLevel3X 3 5 2 3" xfId="26289" xr:uid="{3045ECEE-FE00-4037-9754-E2895ADF62CB}"/>
    <cellStyle name="SAPBEXHLevel3X 3 5 3" xfId="26290" xr:uid="{F8FD468C-6109-45DD-A347-B57784DB609A}"/>
    <cellStyle name="SAPBEXHLevel3X 3 5 4" xfId="26291" xr:uid="{E7C2D1C3-03F1-4EED-B4CF-F75A03E98B4D}"/>
    <cellStyle name="SAPBEXHLevel3X 3 6" xfId="26292" xr:uid="{0A5DA5B8-DE5A-4972-855E-7E796F0F7B16}"/>
    <cellStyle name="SAPBEXHLevel3X 3 6 2" xfId="26293" xr:uid="{9C48A7A4-C73A-4349-A536-4E690571B791}"/>
    <cellStyle name="SAPBEXHLevel3X 3 6 3" xfId="26294" xr:uid="{6DB2E076-AB82-42D4-AFD8-D2CED0357DC4}"/>
    <cellStyle name="SAPBEXHLevel3X 3 7" xfId="26295" xr:uid="{AA735DCA-15B0-468F-BF5A-EF8753EFA312}"/>
    <cellStyle name="SAPBEXHLevel3X 3 8" xfId="26296" xr:uid="{2A595C5D-F62E-4DA6-90A5-6EA98EA29F8E}"/>
    <cellStyle name="SAPBEXHLevel3X 4" xfId="26297" xr:uid="{CEE0EB0E-8F8C-4E71-BD31-37559DD3822E}"/>
    <cellStyle name="SAPBEXHLevel3X 4 2" xfId="26298" xr:uid="{B3D2B54F-B6FF-4BA2-B069-CC96ED57851C}"/>
    <cellStyle name="SAPBEXHLevel3X 4 2 2" xfId="26299" xr:uid="{5F994767-B58D-42DF-A8D0-42EFC386CC08}"/>
    <cellStyle name="SAPBEXHLevel3X 4 2 3" xfId="26300" xr:uid="{9D266E2E-D741-4CE2-B40F-BFDB7E6A94D7}"/>
    <cellStyle name="SAPBEXHLevel3X 4 3" xfId="26301" xr:uid="{740351BB-B676-4A81-B084-311A4706A1C2}"/>
    <cellStyle name="SAPBEXHLevel3X 4 4" xfId="26302" xr:uid="{5B5F6C1A-8CB0-4B83-BE42-9F664C65241A}"/>
    <cellStyle name="SAPBEXHLevel3X 5" xfId="26303" xr:uid="{8B06B44B-F61C-4147-8FFA-DD5ACCCC7AD6}"/>
    <cellStyle name="SAPBEXHLevel3X 5 2" xfId="26304" xr:uid="{FF3BD3AD-47B7-40A2-B1D5-4D57550FD8FC}"/>
    <cellStyle name="SAPBEXHLevel3X 5 2 2" xfId="26305" xr:uid="{185BA1B3-A09F-4F3A-A390-51FBE416DDAE}"/>
    <cellStyle name="SAPBEXHLevel3X 5 2 3" xfId="26306" xr:uid="{92D36E1A-5CBB-42E8-8748-68741C0A284A}"/>
    <cellStyle name="SAPBEXHLevel3X 5 3" xfId="26307" xr:uid="{AF8E539A-6D63-44CF-9087-A1DE1F4A12CE}"/>
    <cellStyle name="SAPBEXHLevel3X 5 4" xfId="26308" xr:uid="{60EB1C54-3149-424F-B59A-78622B54E616}"/>
    <cellStyle name="SAPBEXHLevel3X 6" xfId="26309" xr:uid="{421B7444-F88F-40AD-9539-4BB36222CEBE}"/>
    <cellStyle name="SAPBEXHLevel3X 6 2" xfId="26310" xr:uid="{5B543B2F-D47F-48F6-9895-3918D27409E0}"/>
    <cellStyle name="SAPBEXHLevel3X 6 2 2" xfId="26311" xr:uid="{DE024BC3-2CF7-4B56-B821-96560C2AC059}"/>
    <cellStyle name="SAPBEXHLevel3X 6 2 3" xfId="26312" xr:uid="{6CC4A85B-E95B-42C2-AC50-4DE84C1B8C36}"/>
    <cellStyle name="SAPBEXHLevel3X 6 3" xfId="26313" xr:uid="{249B6089-9767-425F-A116-54E7601EA9F0}"/>
    <cellStyle name="SAPBEXHLevel3X 6 4" xfId="26314" xr:uid="{4D148C94-D4E4-4BE1-ACC8-7A1D614DBE39}"/>
    <cellStyle name="SAPBEXHLevel3X 7" xfId="26315" xr:uid="{01D562D8-C042-479C-BF3D-A4553CD1D694}"/>
    <cellStyle name="SAPBEXHLevel3X 7 2" xfId="26316" xr:uid="{2C1AB32F-6ED9-4E7B-9632-39FF68E758EC}"/>
    <cellStyle name="SAPBEXHLevel3X 7 2 2" xfId="26317" xr:uid="{7B04977B-15D7-4312-AA50-7ED358E0867C}"/>
    <cellStyle name="SAPBEXHLevel3X 7 2 3" xfId="26318" xr:uid="{34F166AB-3FDF-489A-8EFA-E098FA380488}"/>
    <cellStyle name="SAPBEXHLevel3X 7 3" xfId="26319" xr:uid="{B67AFDA5-EDC0-4C93-A922-FCCE27D696CC}"/>
    <cellStyle name="SAPBEXHLevel3X 7 4" xfId="26320" xr:uid="{9CE92A5B-2AAE-4372-9A26-5FBCEDE6A5D7}"/>
    <cellStyle name="SAPBEXHLevel3X 8" xfId="26321" xr:uid="{AC3AC142-7594-405D-B7E8-C6D7A5E1E5E7}"/>
    <cellStyle name="SAPBEXHLevel3X 8 2" xfId="26322" xr:uid="{BD8F744D-4F81-4D97-AD42-A759D4716268}"/>
    <cellStyle name="SAPBEXHLevel3X 8 3" xfId="26323" xr:uid="{9076C247-26CD-4627-88BB-D1A0C2F18ADA}"/>
    <cellStyle name="SAPBEXHLevel3X 9" xfId="26324" xr:uid="{318A7631-F05B-4AFC-8E97-B3E90153FB34}"/>
    <cellStyle name="SAPBEXinputData" xfId="26325" xr:uid="{D3FDB4B4-2BEF-4B68-891A-D7305A3A1E34}"/>
    <cellStyle name="SAPBEXItemHeader" xfId="26326" xr:uid="{A7000585-A813-4DAB-B85B-242275E57890}"/>
    <cellStyle name="SAPBEXresData" xfId="26327" xr:uid="{F1CFD7F8-99BB-466C-ACCD-C05CB2B8C762}"/>
    <cellStyle name="SAPBEXresData 2" xfId="26328" xr:uid="{D5AC32EA-D575-4CB3-96D1-CA6ECCE6C6B8}"/>
    <cellStyle name="SAPBEXresData 2 2" xfId="26329" xr:uid="{BBA230FA-1F86-4242-B90A-6743B5E4681B}"/>
    <cellStyle name="SAPBEXresData 2 2 2" xfId="26330" xr:uid="{4BE43FE2-E24E-4A73-936A-276CC55E7E95}"/>
    <cellStyle name="SAPBEXresData 2 2 2 2" xfId="26331" xr:uid="{6C317914-5810-4025-8030-B6CCB538893D}"/>
    <cellStyle name="SAPBEXresData 2 2 2 3" xfId="26332" xr:uid="{9CE4691C-4E3A-48BD-BE13-FEC4AA9A03A1}"/>
    <cellStyle name="SAPBEXresData 2 2 3" xfId="26333" xr:uid="{5D146EC6-7085-4ED9-8F16-222ADA9F1313}"/>
    <cellStyle name="SAPBEXresData 2 2 3 2" xfId="26334" xr:uid="{E903CEAD-60CE-46C1-AB0A-315E2676EC0C}"/>
    <cellStyle name="SAPBEXresData 2 2 3 3" xfId="26335" xr:uid="{8BDB9405-8F9A-4DC0-9993-914755F75C16}"/>
    <cellStyle name="SAPBEXresData 2 2 4" xfId="26336" xr:uid="{66552B98-63D6-4BB9-BC9C-A7118F572A2D}"/>
    <cellStyle name="SAPBEXresData 2 2 5" xfId="26337" xr:uid="{D3405730-5607-4BEC-95EE-811BD6A4A62E}"/>
    <cellStyle name="SAPBEXresData 2 3" xfId="26338" xr:uid="{6ABC2805-E90A-4D99-8694-4D15C9DC94D7}"/>
    <cellStyle name="SAPBEXresData 2 3 2" xfId="26339" xr:uid="{C59D1861-8FEB-41D5-B09A-5D5F3525854F}"/>
    <cellStyle name="SAPBEXresData 2 3 2 2" xfId="26340" xr:uid="{B14156F2-841D-403F-BA55-2A54F6E46E41}"/>
    <cellStyle name="SAPBEXresData 2 3 2 3" xfId="26341" xr:uid="{E3BA3500-14DC-4F5A-9000-C9C4CF0D5C7F}"/>
    <cellStyle name="SAPBEXresData 2 3 3" xfId="26342" xr:uid="{53CD9A81-F684-4F21-AA75-CB3402224181}"/>
    <cellStyle name="SAPBEXresData 2 3 3 2" xfId="26343" xr:uid="{CA180FE4-793B-426B-AA5F-9FFEE6A84592}"/>
    <cellStyle name="SAPBEXresData 2 3 3 3" xfId="26344" xr:uid="{1F40BEEC-A687-4FBA-A951-6C9E86764782}"/>
    <cellStyle name="SAPBEXresData 2 3 4" xfId="26345" xr:uid="{EE22F2A2-A831-4B7E-A926-94B3354CF1BD}"/>
    <cellStyle name="SAPBEXresData 2 3 5" xfId="26346" xr:uid="{E690E411-DE05-4CF3-A98F-19B7FBFC7639}"/>
    <cellStyle name="SAPBEXresData 2 4" xfId="26347" xr:uid="{D59234C8-D6CA-4D3B-BC6A-0648017375CB}"/>
    <cellStyle name="SAPBEXresData 2 4 2" xfId="26348" xr:uid="{B09B0141-1974-412A-9C3C-D647DC784867}"/>
    <cellStyle name="SAPBEXresData 2 4 2 2" xfId="26349" xr:uid="{ABB7E119-A3DC-48F3-A342-B2054F68EFD1}"/>
    <cellStyle name="SAPBEXresData 2 4 2 3" xfId="26350" xr:uid="{5A498816-3470-43EF-92E7-58AD2CB97301}"/>
    <cellStyle name="SAPBEXresData 2 4 3" xfId="26351" xr:uid="{73223262-D36E-4503-8475-4B2D6DD190A7}"/>
    <cellStyle name="SAPBEXresData 2 4 4" xfId="26352" xr:uid="{678DE50D-C8E1-43BA-B3F1-8576A130B511}"/>
    <cellStyle name="SAPBEXresData 2 5" xfId="26353" xr:uid="{88ADBE5B-7957-4B2E-B6DB-1866099C6BDA}"/>
    <cellStyle name="SAPBEXresData 2 5 2" xfId="26354" xr:uid="{A7B30874-8C5F-4430-A18B-F9600406A061}"/>
    <cellStyle name="SAPBEXresData 2 5 2 2" xfId="26355" xr:uid="{75882DD2-E2C6-490D-9655-D3D09E0B017C}"/>
    <cellStyle name="SAPBEXresData 2 5 2 3" xfId="26356" xr:uid="{0AA376FE-25A6-4E89-B28F-53282F92CAF0}"/>
    <cellStyle name="SAPBEXresData 2 5 3" xfId="26357" xr:uid="{93AC8FE3-45E0-40BD-A4CA-8AC2445C419D}"/>
    <cellStyle name="SAPBEXresData 2 5 4" xfId="26358" xr:uid="{5B3A9D89-86BD-4763-857E-7CEBD5B77295}"/>
    <cellStyle name="SAPBEXresData 2 6" xfId="26359" xr:uid="{8AEFEC1E-731D-42E8-AFDE-05F1C7A37044}"/>
    <cellStyle name="SAPBEXresData 2 6 2" xfId="26360" xr:uid="{BF5F2E8A-86E3-4DC7-A40E-8F564A2F67BA}"/>
    <cellStyle name="SAPBEXresData 2 6 3" xfId="26361" xr:uid="{E2FB9D4D-2566-4364-8B23-FE5DB5F81F01}"/>
    <cellStyle name="SAPBEXresData 2 7" xfId="26362" xr:uid="{5540971E-2E3E-4F98-9C2E-3430A80D03DC}"/>
    <cellStyle name="SAPBEXresData 2 8" xfId="26363" xr:uid="{E04E383E-EAF7-4013-9417-55537E356877}"/>
    <cellStyle name="SAPBEXresData 3" xfId="26364" xr:uid="{2BFB18D9-194E-427B-8AA5-F013CC3A6B18}"/>
    <cellStyle name="SAPBEXresData 3 2" xfId="26365" xr:uid="{ACEA7DB2-5A70-45DF-B6D0-EDBD38C2F6E9}"/>
    <cellStyle name="SAPBEXresData 3 2 2" xfId="26366" xr:uid="{26106AD5-B909-4C4B-9265-1AB5305486E7}"/>
    <cellStyle name="SAPBEXresData 3 2 3" xfId="26367" xr:uid="{BCE16253-95B7-418B-9B29-F08CEE7E82A3}"/>
    <cellStyle name="SAPBEXresData 3 3" xfId="26368" xr:uid="{8664EC7B-6878-4DC8-9E64-76448EF99C04}"/>
    <cellStyle name="SAPBEXresData 3 3 2" xfId="26369" xr:uid="{C1542FA3-3EB4-47D1-8FC3-FC69CD992D75}"/>
    <cellStyle name="SAPBEXresData 3 3 3" xfId="26370" xr:uid="{0C5549E2-12CB-4A2A-9DF9-FFE9E955CEE9}"/>
    <cellStyle name="SAPBEXresData 3 4" xfId="26371" xr:uid="{8FAC0A5E-7A1B-412F-8422-08245629A345}"/>
    <cellStyle name="SAPBEXresData 3 5" xfId="26372" xr:uid="{8B48F3EF-586F-45CC-9E70-BBC666A4AF78}"/>
    <cellStyle name="SAPBEXresData 4" xfId="26373" xr:uid="{E04163CB-DEB7-4345-8F9A-F3BBB0AE25B9}"/>
    <cellStyle name="SAPBEXresData 4 2" xfId="26374" xr:uid="{9F1E4D24-E37D-45A5-88E9-364D7112B032}"/>
    <cellStyle name="SAPBEXresData 4 2 2" xfId="26375" xr:uid="{A66F84F0-2413-44CB-8498-88C64C0E3008}"/>
    <cellStyle name="SAPBEXresData 4 2 3" xfId="26376" xr:uid="{3877E94C-0EF6-4132-9E97-3AED10B86245}"/>
    <cellStyle name="SAPBEXresData 4 3" xfId="26377" xr:uid="{B2835645-4C3D-40C4-823F-5383509F2792}"/>
    <cellStyle name="SAPBEXresData 4 4" xfId="26378" xr:uid="{E8A97E7A-0B2C-40B3-95FB-4090580F9D67}"/>
    <cellStyle name="SAPBEXresData 5" xfId="26379" xr:uid="{118AF709-0A95-4750-8C94-F0E76696F13E}"/>
    <cellStyle name="SAPBEXresData 5 2" xfId="26380" xr:uid="{055A71B6-1176-4A70-8048-7D58DB4F0B90}"/>
    <cellStyle name="SAPBEXresData 5 2 2" xfId="26381" xr:uid="{E882CC20-94B7-4569-9552-02A2BDFDE20F}"/>
    <cellStyle name="SAPBEXresData 5 2 3" xfId="26382" xr:uid="{8EBDC010-0BBD-45C2-9958-4B560A5A713D}"/>
    <cellStyle name="SAPBEXresData 5 3" xfId="26383" xr:uid="{3689691F-5C3C-422E-AC90-9AE8D4EFE6CA}"/>
    <cellStyle name="SAPBEXresData 5 4" xfId="26384" xr:uid="{23698504-7C3D-4632-8206-E7E9B7CBBFC3}"/>
    <cellStyle name="SAPBEXresData 6" xfId="26385" xr:uid="{1BE2A775-A9C6-4BA4-B5E7-2099D5DA9093}"/>
    <cellStyle name="SAPBEXresData 6 2" xfId="26386" xr:uid="{15B91C3F-3699-4D32-97DE-D98053ED5CFF}"/>
    <cellStyle name="SAPBEXresData 6 2 2" xfId="26387" xr:uid="{E6DBC540-3F14-4F18-BBEF-0926115139D1}"/>
    <cellStyle name="SAPBEXresData 6 2 3" xfId="26388" xr:uid="{CEF28F02-B614-40C6-8C5C-73E553F4B486}"/>
    <cellStyle name="SAPBEXresData 6 3" xfId="26389" xr:uid="{0CEDFAE9-9386-4CD2-AF45-F2ECE55B000C}"/>
    <cellStyle name="SAPBEXresData 6 4" xfId="26390" xr:uid="{3BEAF281-6976-4233-A055-39B84ECD59EE}"/>
    <cellStyle name="SAPBEXresData 7" xfId="26391" xr:uid="{10B95F52-4D02-4D71-8FBF-F027EA06EC85}"/>
    <cellStyle name="SAPBEXresData 7 2" xfId="26392" xr:uid="{A5AFC717-6417-4F51-B80A-2EF87A0D4D39}"/>
    <cellStyle name="SAPBEXresData 7 3" xfId="26393" xr:uid="{DA44B1B5-3677-4B02-AB54-7AD66EF7B8A1}"/>
    <cellStyle name="SAPBEXresData 8" xfId="26394" xr:uid="{76473760-7B2B-46CD-9610-BEFDF7D0B196}"/>
    <cellStyle name="SAPBEXresData 9" xfId="26395" xr:uid="{E1423D8B-83CB-43D2-BB72-AF7C8620C9A6}"/>
    <cellStyle name="SAPBEXresDataEmph" xfId="26396" xr:uid="{7A472540-9476-4A90-92EC-F4BDA6795112}"/>
    <cellStyle name="SAPBEXresDataEmph 2" xfId="26397" xr:uid="{7E961742-3DDD-4035-B0B1-9A03D9102C1D}"/>
    <cellStyle name="SAPBEXresDataEmph 2 2" xfId="26398" xr:uid="{721ED51B-521A-49B5-8EE1-5BAD44EB4650}"/>
    <cellStyle name="SAPBEXresDataEmph 2 2 2" xfId="26399" xr:uid="{4EFF7399-D0A3-4636-A332-478126BECE77}"/>
    <cellStyle name="SAPBEXresDataEmph 2 2 2 2" xfId="26400" xr:uid="{72FF028E-0CAD-40C1-9E21-313A09D2F25C}"/>
    <cellStyle name="SAPBEXresDataEmph 2 2 2 3" xfId="26401" xr:uid="{445AE88B-491C-4187-A7AD-443EF8B57EEA}"/>
    <cellStyle name="SAPBEXresDataEmph 2 2 3" xfId="26402" xr:uid="{EB522DA4-047C-4C14-8B66-5F5CEDA597C5}"/>
    <cellStyle name="SAPBEXresDataEmph 2 2 3 2" xfId="26403" xr:uid="{CFD78789-36C5-40BF-810A-4DF4AC795ABD}"/>
    <cellStyle name="SAPBEXresDataEmph 2 2 3 3" xfId="26404" xr:uid="{186EBE1B-44BC-4D3A-A739-66967358A17D}"/>
    <cellStyle name="SAPBEXresDataEmph 2 2 4" xfId="26405" xr:uid="{BC1AB5B4-74B2-4E5E-BE77-83F4552DDA6B}"/>
    <cellStyle name="SAPBEXresDataEmph 2 2 5" xfId="26406" xr:uid="{8A3C7930-9602-4C03-B296-3A14A0597596}"/>
    <cellStyle name="SAPBEXresDataEmph 2 3" xfId="26407" xr:uid="{0C791BD0-652D-4BB2-B281-DAEF07603DCB}"/>
    <cellStyle name="SAPBEXresDataEmph 2 3 2" xfId="26408" xr:uid="{7AED9B08-F0C7-4E9B-A3C7-08E36FAA687C}"/>
    <cellStyle name="SAPBEXresDataEmph 2 3 2 2" xfId="26409" xr:uid="{665C33EB-DA6A-47A1-874C-30BD33674B04}"/>
    <cellStyle name="SAPBEXresDataEmph 2 3 2 3" xfId="26410" xr:uid="{D924C38A-C17B-43E8-9234-BC213C3A9086}"/>
    <cellStyle name="SAPBEXresDataEmph 2 3 3" xfId="26411" xr:uid="{402DE004-7C61-4EE8-AC71-D28FF6594DBB}"/>
    <cellStyle name="SAPBEXresDataEmph 2 3 3 2" xfId="26412" xr:uid="{9D101A88-1F0E-4F34-87A4-2C5ADEB7A6EF}"/>
    <cellStyle name="SAPBEXresDataEmph 2 3 3 3" xfId="26413" xr:uid="{1B3490C5-CCF4-4BE2-9BD2-9ED9FF6A283F}"/>
    <cellStyle name="SAPBEXresDataEmph 2 3 4" xfId="26414" xr:uid="{E0A738B7-39B5-4643-AB26-8666C31418DA}"/>
    <cellStyle name="SAPBEXresDataEmph 2 3 5" xfId="26415" xr:uid="{8594995B-94C3-4C47-963C-7EA5112E40DF}"/>
    <cellStyle name="SAPBEXresDataEmph 2 4" xfId="26416" xr:uid="{049495FA-BC64-440B-B951-F940392B4D0B}"/>
    <cellStyle name="SAPBEXresDataEmph 2 4 2" xfId="26417" xr:uid="{70B0F188-2B1F-42B9-B57B-C1DD771F5BBC}"/>
    <cellStyle name="SAPBEXresDataEmph 2 4 2 2" xfId="26418" xr:uid="{FAF834ED-FDF2-436B-AE09-ECF12B7735C2}"/>
    <cellStyle name="SAPBEXresDataEmph 2 4 2 3" xfId="26419" xr:uid="{E7B6C074-47BE-4CF8-A9E5-9D1DB3F9402C}"/>
    <cellStyle name="SAPBEXresDataEmph 2 4 3" xfId="26420" xr:uid="{8F07DB6B-92F9-43B4-A031-00E28430A346}"/>
    <cellStyle name="SAPBEXresDataEmph 2 4 4" xfId="26421" xr:uid="{99156A94-E893-4E98-8EC8-EC42BE007D44}"/>
    <cellStyle name="SAPBEXresDataEmph 2 5" xfId="26422" xr:uid="{F9ECB9E0-893B-415C-9887-69DFB13518D4}"/>
    <cellStyle name="SAPBEXresDataEmph 2 5 2" xfId="26423" xr:uid="{691200BC-6145-4D35-9F9F-928CC0C19272}"/>
    <cellStyle name="SAPBEXresDataEmph 2 5 2 2" xfId="26424" xr:uid="{72A33F97-63BF-4118-83DC-7F25079D3697}"/>
    <cellStyle name="SAPBEXresDataEmph 2 5 2 3" xfId="26425" xr:uid="{8A6E50DB-A3D8-4496-AC95-450D273C288D}"/>
    <cellStyle name="SAPBEXresDataEmph 2 5 3" xfId="26426" xr:uid="{A2CA2F1F-4CC5-41FD-BEB7-C877CB42BE61}"/>
    <cellStyle name="SAPBEXresDataEmph 2 5 4" xfId="26427" xr:uid="{C757954C-C7ED-451D-A858-FD33041DD38C}"/>
    <cellStyle name="SAPBEXresDataEmph 2 6" xfId="26428" xr:uid="{5835224C-0BEF-4BC4-9F5D-900F5D772972}"/>
    <cellStyle name="SAPBEXresDataEmph 2 6 2" xfId="26429" xr:uid="{DCD5E44C-8C71-4AB9-A9E9-AE7BFE1F2F59}"/>
    <cellStyle name="SAPBEXresDataEmph 2 6 3" xfId="26430" xr:uid="{A2AAE13B-D4AD-43A5-B88B-AAA96B23693A}"/>
    <cellStyle name="SAPBEXresDataEmph 2 7" xfId="26431" xr:uid="{D13993B0-2441-42E2-AD38-ED8C42C0CE8C}"/>
    <cellStyle name="SAPBEXresDataEmph 2 8" xfId="26432" xr:uid="{FA4BBD92-7F62-4980-A3E1-10778623CA98}"/>
    <cellStyle name="SAPBEXresDataEmph 3" xfId="26433" xr:uid="{C9352FC0-2C6F-4224-9EF3-CB8FAA2DECD2}"/>
    <cellStyle name="SAPBEXresDataEmph 3 2" xfId="26434" xr:uid="{1A641953-6F6C-4D34-8B62-210A15CDBA59}"/>
    <cellStyle name="SAPBEXresDataEmph 3 2 2" xfId="26435" xr:uid="{6BD214F9-BA68-4E8B-82FC-74742424EDCB}"/>
    <cellStyle name="SAPBEXresDataEmph 3 2 3" xfId="26436" xr:uid="{95E931A3-64EC-4B08-972D-46E05D012F09}"/>
    <cellStyle name="SAPBEXresDataEmph 3 3" xfId="26437" xr:uid="{73FDCB47-7C25-425F-BFA3-747CB0B3341A}"/>
    <cellStyle name="SAPBEXresDataEmph 3 3 2" xfId="26438" xr:uid="{55033962-8C00-4D76-9414-D4954DD14108}"/>
    <cellStyle name="SAPBEXresDataEmph 3 3 3" xfId="26439" xr:uid="{BC2899A6-8CE9-4E44-A401-C52B6AD0F1A4}"/>
    <cellStyle name="SAPBEXresDataEmph 3 4" xfId="26440" xr:uid="{FA753EE5-C1FA-40CC-B95C-F0BD9B0D4012}"/>
    <cellStyle name="SAPBEXresDataEmph 3 5" xfId="26441" xr:uid="{303278ED-8B6D-4995-AEB1-AD3D1E52070B}"/>
    <cellStyle name="SAPBEXresDataEmph 4" xfId="26442" xr:uid="{2C6A2F05-5E1D-4E0C-82B8-8C6EC17B7E32}"/>
    <cellStyle name="SAPBEXresDataEmph 4 2" xfId="26443" xr:uid="{77C3BE71-52FF-488C-9E35-0EB159B2321A}"/>
    <cellStyle name="SAPBEXresDataEmph 4 2 2" xfId="26444" xr:uid="{A550ACFB-4EB2-4273-B1EA-F541AAEB0548}"/>
    <cellStyle name="SAPBEXresDataEmph 4 2 3" xfId="26445" xr:uid="{F21EECD2-3E71-4EB6-96CB-076BDE455343}"/>
    <cellStyle name="SAPBEXresDataEmph 4 3" xfId="26446" xr:uid="{0ED8F5FD-35A6-453B-82CD-0B6267AA4BBF}"/>
    <cellStyle name="SAPBEXresDataEmph 4 4" xfId="26447" xr:uid="{5C332004-E0DD-4A4D-9B8A-6D2F1C3CC9B5}"/>
    <cellStyle name="SAPBEXresDataEmph 5" xfId="26448" xr:uid="{B6D9EC51-C16E-4FB9-9003-A23DE3859FE3}"/>
    <cellStyle name="SAPBEXresDataEmph 5 2" xfId="26449" xr:uid="{F16AAF11-6E1A-4A21-92EE-9076452657C1}"/>
    <cellStyle name="SAPBEXresDataEmph 5 2 2" xfId="26450" xr:uid="{45834E1E-BAD2-42CA-9390-D0E1C79BD468}"/>
    <cellStyle name="SAPBEXresDataEmph 5 2 3" xfId="26451" xr:uid="{C29B2742-99C4-49E8-9F1D-FAF8AB875DFA}"/>
    <cellStyle name="SAPBEXresDataEmph 5 3" xfId="26452" xr:uid="{FE756AAA-BED4-4D20-84FA-1DBD067B0CFF}"/>
    <cellStyle name="SAPBEXresDataEmph 5 4" xfId="26453" xr:uid="{4900AA88-523F-46C4-B756-84FE2D30A871}"/>
    <cellStyle name="SAPBEXresDataEmph 6" xfId="26454" xr:uid="{6A7D145E-CCBD-43EF-9A6A-E1BE942ED468}"/>
    <cellStyle name="SAPBEXresDataEmph 6 2" xfId="26455" xr:uid="{EB619B1D-179C-4952-B2A2-C363033E76E5}"/>
    <cellStyle name="SAPBEXresDataEmph 6 2 2" xfId="26456" xr:uid="{71F077E1-EAC9-41AB-B7A3-D2B161F046CB}"/>
    <cellStyle name="SAPBEXresDataEmph 6 2 3" xfId="26457" xr:uid="{B263D4B3-8197-4E76-ABD9-BA2675713A11}"/>
    <cellStyle name="SAPBEXresDataEmph 6 3" xfId="26458" xr:uid="{5408208E-746D-4F1D-B96D-0BFDA5D9B60F}"/>
    <cellStyle name="SAPBEXresDataEmph 6 4" xfId="26459" xr:uid="{639291CF-4717-4AFF-822A-E663CE20FE2D}"/>
    <cellStyle name="SAPBEXresDataEmph 7" xfId="26460" xr:uid="{1626AF9A-F2ED-4D1F-8B28-5CDFB2C48189}"/>
    <cellStyle name="SAPBEXresDataEmph 7 2" xfId="26461" xr:uid="{A3C78F04-7B7D-4C0D-9D4E-DB073DC519FA}"/>
    <cellStyle name="SAPBEXresDataEmph 7 3" xfId="26462" xr:uid="{496512B9-1B78-4813-B820-B11FAF937F59}"/>
    <cellStyle name="SAPBEXresDataEmph 8" xfId="26463" xr:uid="{5F974208-6774-43E4-9CFF-39BA3CAF9196}"/>
    <cellStyle name="SAPBEXresDataEmph 9" xfId="26464" xr:uid="{1BCF23D4-6338-4475-BBB9-EA4BEC153CB3}"/>
    <cellStyle name="SAPBEXresItem" xfId="26465" xr:uid="{4123D93F-A31E-4C88-AF6A-8DFA629728BD}"/>
    <cellStyle name="SAPBEXresItem 2" xfId="26466" xr:uid="{EF29B0F4-3673-4DEE-8654-A0594C342FBE}"/>
    <cellStyle name="SAPBEXresItem 2 2" xfId="26467" xr:uid="{1E649199-3A19-4BDE-AF9A-D53FA54D7C81}"/>
    <cellStyle name="SAPBEXresItem 2 2 2" xfId="26468" xr:uid="{BCD01B56-D0CB-48FE-B7C8-19D46FEB5F9C}"/>
    <cellStyle name="SAPBEXresItem 2 2 2 2" xfId="26469" xr:uid="{EC1B075D-D90E-4D02-A739-3BC863BB10D3}"/>
    <cellStyle name="SAPBEXresItem 2 2 2 3" xfId="26470" xr:uid="{DD7EAF27-91B4-402F-BA88-6D77C4261DF1}"/>
    <cellStyle name="SAPBEXresItem 2 2 3" xfId="26471" xr:uid="{6D765689-F86C-4380-B5A0-224409D2DA1C}"/>
    <cellStyle name="SAPBEXresItem 2 2 3 2" xfId="26472" xr:uid="{9A734D76-75AC-4C29-82B7-E45A4ACB1BCC}"/>
    <cellStyle name="SAPBEXresItem 2 2 3 3" xfId="26473" xr:uid="{6EA3F64E-257B-45C0-B0B0-C4014574536C}"/>
    <cellStyle name="SAPBEXresItem 2 2 4" xfId="26474" xr:uid="{330FE24C-B9DD-4943-A0A4-3BC3A2218FC5}"/>
    <cellStyle name="SAPBEXresItem 2 2 5" xfId="26475" xr:uid="{415A8DF1-6BDB-4D1A-AB79-064D6DC7CFEA}"/>
    <cellStyle name="SAPBEXresItem 2 3" xfId="26476" xr:uid="{97275FC1-27A8-4149-A38C-D0627BD84DAB}"/>
    <cellStyle name="SAPBEXresItem 2 3 2" xfId="26477" xr:uid="{BF20F08A-048B-465D-80C8-696D03C75380}"/>
    <cellStyle name="SAPBEXresItem 2 3 2 2" xfId="26478" xr:uid="{0EC18689-B9E6-49B9-8E9D-C1C806128AFF}"/>
    <cellStyle name="SAPBEXresItem 2 3 2 3" xfId="26479" xr:uid="{58CBFE41-5A41-4551-9D25-705FFA8DBD29}"/>
    <cellStyle name="SAPBEXresItem 2 3 3" xfId="26480" xr:uid="{CE2A0292-4112-409C-A4E8-94C2CB4FA7C8}"/>
    <cellStyle name="SAPBEXresItem 2 3 3 2" xfId="26481" xr:uid="{77297DA3-52CE-4FBC-9775-DD1359A3E235}"/>
    <cellStyle name="SAPBEXresItem 2 3 3 3" xfId="26482" xr:uid="{054C2852-DDBF-42E8-B3F9-F3DD2833EAED}"/>
    <cellStyle name="SAPBEXresItem 2 3 4" xfId="26483" xr:uid="{D46853F4-E883-4D4A-895A-ABD1DA14D2E8}"/>
    <cellStyle name="SAPBEXresItem 2 3 5" xfId="26484" xr:uid="{3C3DF4B8-9D85-46D4-AFB0-942E478CBF86}"/>
    <cellStyle name="SAPBEXresItem 2 4" xfId="26485" xr:uid="{F4EF8A48-6836-4BDE-96C6-EEDA5664330A}"/>
    <cellStyle name="SAPBEXresItem 2 4 2" xfId="26486" xr:uid="{E7F54406-ADB3-4B5B-8E83-913C133A2652}"/>
    <cellStyle name="SAPBEXresItem 2 4 2 2" xfId="26487" xr:uid="{F66E6419-E6DA-4590-A8D1-9197846E17DC}"/>
    <cellStyle name="SAPBEXresItem 2 4 2 3" xfId="26488" xr:uid="{FC8B3005-852F-4F1E-80EC-4CF733397238}"/>
    <cellStyle name="SAPBEXresItem 2 4 3" xfId="26489" xr:uid="{762055D2-9B87-4445-9BC9-AB2C55DB687E}"/>
    <cellStyle name="SAPBEXresItem 2 4 4" xfId="26490" xr:uid="{8BCFC145-04E7-4996-893D-1D4A443DE880}"/>
    <cellStyle name="SAPBEXresItem 2 5" xfId="26491" xr:uid="{AD1BD148-FD3E-4956-92DB-DB8CA11FA612}"/>
    <cellStyle name="SAPBEXresItem 2 5 2" xfId="26492" xr:uid="{DE381F2B-135C-447C-BB58-D738A8C57CB3}"/>
    <cellStyle name="SAPBEXresItem 2 5 2 2" xfId="26493" xr:uid="{B9531AB2-3D4A-4028-ACDD-D2449614605D}"/>
    <cellStyle name="SAPBEXresItem 2 5 2 3" xfId="26494" xr:uid="{0CB18FAE-E837-485E-8502-35448033501D}"/>
    <cellStyle name="SAPBEXresItem 2 5 3" xfId="26495" xr:uid="{87071530-AE27-45B0-8138-EAA016FBABB6}"/>
    <cellStyle name="SAPBEXresItem 2 5 4" xfId="26496" xr:uid="{EF3FCE89-96A2-4253-B151-5BEF7E191B47}"/>
    <cellStyle name="SAPBEXresItem 2 6" xfId="26497" xr:uid="{B6432DDD-8360-4E1C-8194-5A54712FED92}"/>
    <cellStyle name="SAPBEXresItem 2 6 2" xfId="26498" xr:uid="{3F667368-6343-4A3E-860B-AD2896CF0C1F}"/>
    <cellStyle name="SAPBEXresItem 2 6 3" xfId="26499" xr:uid="{E5A1F18A-E3F4-4EF1-BABD-7BBD7437BAF8}"/>
    <cellStyle name="SAPBEXresItem 2 7" xfId="26500" xr:uid="{AB057F89-96E4-4DF0-9E62-4D405D940CDE}"/>
    <cellStyle name="SAPBEXresItem 2 8" xfId="26501" xr:uid="{37E796D4-1A4A-49C0-B04A-E65DB8FB0F06}"/>
    <cellStyle name="SAPBEXresItem 3" xfId="26502" xr:uid="{B745A83A-9D52-4B8A-ADC6-A5FB8B6D3AE8}"/>
    <cellStyle name="SAPBEXresItem 3 2" xfId="26503" xr:uid="{0401C956-5CEA-459B-B678-D068A02F2157}"/>
    <cellStyle name="SAPBEXresItem 3 2 2" xfId="26504" xr:uid="{511EF2F2-0916-495B-A866-86BF3BE53B51}"/>
    <cellStyle name="SAPBEXresItem 3 2 3" xfId="26505" xr:uid="{696505FA-E040-4194-8347-8A03365C19AD}"/>
    <cellStyle name="SAPBEXresItem 3 3" xfId="26506" xr:uid="{CF1CC10F-EA33-451D-AFAA-5D5A0F857566}"/>
    <cellStyle name="SAPBEXresItem 3 3 2" xfId="26507" xr:uid="{86497E74-EB41-4AC5-A3B9-00D84924B1AD}"/>
    <cellStyle name="SAPBEXresItem 3 3 3" xfId="26508" xr:uid="{6B026C32-DA74-43D8-98D4-D8FD9B9D95E6}"/>
    <cellStyle name="SAPBEXresItem 3 4" xfId="26509" xr:uid="{6F1A389B-4EB5-4229-A0F7-45D92E74E3A8}"/>
    <cellStyle name="SAPBEXresItem 3 5" xfId="26510" xr:uid="{A4E15368-C389-4F5C-BD3C-277CF7B21591}"/>
    <cellStyle name="SAPBEXresItem 4" xfId="26511" xr:uid="{CB13A42A-481A-42C1-BE45-1A126C68CA86}"/>
    <cellStyle name="SAPBEXresItem 4 2" xfId="26512" xr:uid="{8CE7A138-23BE-44DC-BE75-B6CE1FDB07BA}"/>
    <cellStyle name="SAPBEXresItem 4 2 2" xfId="26513" xr:uid="{564B5462-D390-4B53-9BDB-A373F2D6BF7C}"/>
    <cellStyle name="SAPBEXresItem 4 2 3" xfId="26514" xr:uid="{21AC7A5C-E9BE-414F-8F9E-C56DC240818C}"/>
    <cellStyle name="SAPBEXresItem 4 3" xfId="26515" xr:uid="{60069BF8-3B8C-428E-A513-A6AF3FDCD550}"/>
    <cellStyle name="SAPBEXresItem 4 4" xfId="26516" xr:uid="{DCC39D3A-F8D3-4F33-AE1F-5F0E69832802}"/>
    <cellStyle name="SAPBEXresItem 5" xfId="26517" xr:uid="{96CF2B66-0282-48DF-98B0-5339E553D002}"/>
    <cellStyle name="SAPBEXresItem 5 2" xfId="26518" xr:uid="{70AD3FC0-126F-45A4-98F0-1A0DBEC8D813}"/>
    <cellStyle name="SAPBEXresItem 5 2 2" xfId="26519" xr:uid="{44034B3E-6F7E-44EF-B84E-3D12DE4B114B}"/>
    <cellStyle name="SAPBEXresItem 5 2 3" xfId="26520" xr:uid="{8CC97DE5-C796-4D31-AE57-BA0105A73256}"/>
    <cellStyle name="SAPBEXresItem 5 3" xfId="26521" xr:uid="{AD98645F-150D-493A-967F-4B3C36E6AE8F}"/>
    <cellStyle name="SAPBEXresItem 5 4" xfId="26522" xr:uid="{22925613-EF97-4EA6-AAA5-C4DDFBC763C9}"/>
    <cellStyle name="SAPBEXresItem 6" xfId="26523" xr:uid="{5C6D14FD-B475-45C5-BBCF-014ED852308F}"/>
    <cellStyle name="SAPBEXresItem 6 2" xfId="26524" xr:uid="{E04A3F1B-92D4-4588-A35E-BC1824E9FEFB}"/>
    <cellStyle name="SAPBEXresItem 6 2 2" xfId="26525" xr:uid="{9E979951-426B-48B0-BD28-610493B03590}"/>
    <cellStyle name="SAPBEXresItem 6 2 3" xfId="26526" xr:uid="{26A8C962-C3B8-4711-8A3F-0519015EB130}"/>
    <cellStyle name="SAPBEXresItem 6 3" xfId="26527" xr:uid="{AB079DCF-B8EB-4E67-A766-1774A27FB7F7}"/>
    <cellStyle name="SAPBEXresItem 6 4" xfId="26528" xr:uid="{670786C3-2268-409F-98F3-01C186CCE6EB}"/>
    <cellStyle name="SAPBEXresItem 7" xfId="26529" xr:uid="{5357CF50-1000-4AF0-A640-D7B562320CEE}"/>
    <cellStyle name="SAPBEXresItem 7 2" xfId="26530" xr:uid="{57EB19D5-2A7C-4C39-8202-EFD7E88B6836}"/>
    <cellStyle name="SAPBEXresItem 7 3" xfId="26531" xr:uid="{C68B8039-5C62-41AE-A8A7-545EF1C0F63B}"/>
    <cellStyle name="SAPBEXresItem 8" xfId="26532" xr:uid="{A4571763-105D-4487-9975-32587A756672}"/>
    <cellStyle name="SAPBEXresItem 9" xfId="26533" xr:uid="{E7C190D7-F767-4EE5-B077-F169F9F8D0FF}"/>
    <cellStyle name="SAPBEXresItemX" xfId="26534" xr:uid="{084A653D-A17A-4171-90A4-4F50F46AC43C}"/>
    <cellStyle name="SAPBEXresItemX 2" xfId="26535" xr:uid="{36301D16-2672-4736-A4F5-B86368B63674}"/>
    <cellStyle name="SAPBEXresItemX 2 2" xfId="26536" xr:uid="{A3DB84AB-D34B-4EAE-AB65-384E05804559}"/>
    <cellStyle name="SAPBEXresItemX 2 2 2" xfId="26537" xr:uid="{28B93695-493E-4B80-8D01-727987786D08}"/>
    <cellStyle name="SAPBEXresItemX 2 2 2 2" xfId="26538" xr:uid="{D9590BF9-E559-4ACE-9EB5-387890FFD59A}"/>
    <cellStyle name="SAPBEXresItemX 2 2 2 3" xfId="26539" xr:uid="{07978476-CA2C-4B57-B6A6-7D4EC10E8CB7}"/>
    <cellStyle name="SAPBEXresItemX 2 2 3" xfId="26540" xr:uid="{D9A00B13-5005-45C4-B4FD-406B4044C0EF}"/>
    <cellStyle name="SAPBEXresItemX 2 2 3 2" xfId="26541" xr:uid="{FF8A520E-C33A-4635-8583-5970FCAE2DA1}"/>
    <cellStyle name="SAPBEXresItemX 2 2 3 3" xfId="26542" xr:uid="{79C17FA6-96FC-4392-93CD-A72B8D8FDC53}"/>
    <cellStyle name="SAPBEXresItemX 2 2 4" xfId="26543" xr:uid="{B2D58FC1-74C6-4A96-B871-5B8B4DCCC82C}"/>
    <cellStyle name="SAPBEXresItemX 2 2 5" xfId="26544" xr:uid="{13408CD5-4225-4A74-AED0-530504C72D27}"/>
    <cellStyle name="SAPBEXresItemX 2 3" xfId="26545" xr:uid="{6D09E26D-7890-43F8-B9B3-D975BB678542}"/>
    <cellStyle name="SAPBEXresItemX 2 3 2" xfId="26546" xr:uid="{C75ACE63-E057-4C24-8E54-4247A96D9BC2}"/>
    <cellStyle name="SAPBEXresItemX 2 3 2 2" xfId="26547" xr:uid="{D418D368-5FEA-4B85-A6D7-5290048275DC}"/>
    <cellStyle name="SAPBEXresItemX 2 3 2 3" xfId="26548" xr:uid="{19731DE0-E644-4938-8018-B7A5A284FF64}"/>
    <cellStyle name="SAPBEXresItemX 2 3 3" xfId="26549" xr:uid="{A1C0B887-AD16-4B3A-BFC8-CDB347D94213}"/>
    <cellStyle name="SAPBEXresItemX 2 3 3 2" xfId="26550" xr:uid="{02253407-9718-4CDF-B6E4-720EE25A0554}"/>
    <cellStyle name="SAPBEXresItemX 2 3 3 3" xfId="26551" xr:uid="{870D5904-2871-458E-8E9C-BB2C208ABEF9}"/>
    <cellStyle name="SAPBEXresItemX 2 3 4" xfId="26552" xr:uid="{96259BEF-2224-439B-82A5-09418F0110C6}"/>
    <cellStyle name="SAPBEXresItemX 2 3 5" xfId="26553" xr:uid="{183226DF-C0B8-4340-9C68-70D8F726F068}"/>
    <cellStyle name="SAPBEXresItemX 2 4" xfId="26554" xr:uid="{E3B84530-B8FE-4383-A593-41BD221DD167}"/>
    <cellStyle name="SAPBEXresItemX 2 4 2" xfId="26555" xr:uid="{B9318569-1CCA-4930-879D-FED1C22397FE}"/>
    <cellStyle name="SAPBEXresItemX 2 4 2 2" xfId="26556" xr:uid="{7B3C3C45-83C1-4557-AA60-3C23898EC402}"/>
    <cellStyle name="SAPBEXresItemX 2 4 2 3" xfId="26557" xr:uid="{4BD2DC5C-8968-4FAA-9F3F-7F424FBA3C82}"/>
    <cellStyle name="SAPBEXresItemX 2 4 3" xfId="26558" xr:uid="{260B676B-9D50-4D56-9DF8-36C6706B1648}"/>
    <cellStyle name="SAPBEXresItemX 2 4 4" xfId="26559" xr:uid="{CA3BD13D-ED2F-4228-8260-F47D9898D47A}"/>
    <cellStyle name="SAPBEXresItemX 2 5" xfId="26560" xr:uid="{FD488D30-2609-478B-930D-AAFC01C24D13}"/>
    <cellStyle name="SAPBEXresItemX 2 5 2" xfId="26561" xr:uid="{5ED46263-ACA3-4A1B-BA7C-B47F7E116DB2}"/>
    <cellStyle name="SAPBEXresItemX 2 5 2 2" xfId="26562" xr:uid="{7A2C07A1-A7A2-49C4-8FEF-00E5AF4215E8}"/>
    <cellStyle name="SAPBEXresItemX 2 5 2 3" xfId="26563" xr:uid="{57A30381-0FA9-479B-9743-7B3837870B35}"/>
    <cellStyle name="SAPBEXresItemX 2 5 3" xfId="26564" xr:uid="{22E00441-2919-4C34-95EA-8F72D1BCF9DF}"/>
    <cellStyle name="SAPBEXresItemX 2 5 4" xfId="26565" xr:uid="{EB6CC3F7-BD18-4179-9472-E1605E755DE7}"/>
    <cellStyle name="SAPBEXresItemX 2 6" xfId="26566" xr:uid="{41C16650-125B-40DC-A4E3-3DE41EF9BFC2}"/>
    <cellStyle name="SAPBEXresItemX 2 6 2" xfId="26567" xr:uid="{25B5F651-431F-44E6-92C8-A0AB3711B2E1}"/>
    <cellStyle name="SAPBEXresItemX 2 6 3" xfId="26568" xr:uid="{29D70C1D-AF37-4B8D-9E2F-5451FBC295AE}"/>
    <cellStyle name="SAPBEXresItemX 2 7" xfId="26569" xr:uid="{4FED0DA8-D97A-43EA-B331-8040A8FEDA32}"/>
    <cellStyle name="SAPBEXresItemX 2 8" xfId="26570" xr:uid="{83897EB6-AFD4-4942-A1C9-72A6F69AA1A6}"/>
    <cellStyle name="SAPBEXresItemX 3" xfId="26571" xr:uid="{97A72493-F6D7-4BD1-AA38-32ABCB3EC81A}"/>
    <cellStyle name="SAPBEXresItemX 3 2" xfId="26572" xr:uid="{DE5BB5C7-024B-42D3-AE9A-D27EBF82F12A}"/>
    <cellStyle name="SAPBEXresItemX 3 2 2" xfId="26573" xr:uid="{0A720C10-7D1D-4FE0-8EAB-284D5B875D5A}"/>
    <cellStyle name="SAPBEXresItemX 3 2 3" xfId="26574" xr:uid="{5EE8BA0B-FBAC-4B8F-AD07-FD18BA01E1AE}"/>
    <cellStyle name="SAPBEXresItemX 3 3" xfId="26575" xr:uid="{DD5F6B14-E6D0-45DB-BEA0-E1548726F85F}"/>
    <cellStyle name="SAPBEXresItemX 3 3 2" xfId="26576" xr:uid="{EE38B46D-AC38-422F-9E1B-857169757783}"/>
    <cellStyle name="SAPBEXresItemX 3 3 3" xfId="26577" xr:uid="{4FDEAAAC-61A3-4872-96B4-05DAE10E5C7B}"/>
    <cellStyle name="SAPBEXresItemX 3 4" xfId="26578" xr:uid="{615A40CA-34CB-4547-BDF7-57B146B35C2C}"/>
    <cellStyle name="SAPBEXresItemX 3 5" xfId="26579" xr:uid="{2557115D-657B-4204-B998-2FD92342BFA3}"/>
    <cellStyle name="SAPBEXresItemX 4" xfId="26580" xr:uid="{F29CAA17-C0F7-4271-A134-01804F002F96}"/>
    <cellStyle name="SAPBEXresItemX 4 2" xfId="26581" xr:uid="{BBEFA07F-B15E-4777-96AB-3CBDBA9C1DBB}"/>
    <cellStyle name="SAPBEXresItemX 4 2 2" xfId="26582" xr:uid="{71FCA791-1BAA-4FDD-B17B-ED4C3F239FF2}"/>
    <cellStyle name="SAPBEXresItemX 4 2 3" xfId="26583" xr:uid="{4A0FBE5C-5E6D-4E6D-B81F-6CA9D0B22068}"/>
    <cellStyle name="SAPBEXresItemX 4 3" xfId="26584" xr:uid="{6D92D83B-0E74-479D-8065-2C74F4C65BA0}"/>
    <cellStyle name="SAPBEXresItemX 4 4" xfId="26585" xr:uid="{48D0B374-D30F-494F-92C5-DB84A4A99939}"/>
    <cellStyle name="SAPBEXresItemX 5" xfId="26586" xr:uid="{AA9E0CFE-0CB4-421D-9516-918D6AA16726}"/>
    <cellStyle name="SAPBEXresItemX 5 2" xfId="26587" xr:uid="{FB564D66-4472-4C75-ADA5-41EA3219A609}"/>
    <cellStyle name="SAPBEXresItemX 5 2 2" xfId="26588" xr:uid="{11B782C9-D950-40A5-8863-69B3631A2D44}"/>
    <cellStyle name="SAPBEXresItemX 5 2 3" xfId="26589" xr:uid="{807BB348-8CCD-443C-9973-A5869CBFAB3B}"/>
    <cellStyle name="SAPBEXresItemX 5 3" xfId="26590" xr:uid="{4578AEAB-56B5-4859-9A38-578E0B8BF088}"/>
    <cellStyle name="SAPBEXresItemX 5 4" xfId="26591" xr:uid="{FB84C565-6ADC-4633-9408-8EA1DDFA367B}"/>
    <cellStyle name="SAPBEXresItemX 6" xfId="26592" xr:uid="{3FC6CF07-0FC0-4DB8-8D35-F946A57FFAE5}"/>
    <cellStyle name="SAPBEXresItemX 6 2" xfId="26593" xr:uid="{BE01C6BC-8C5E-4A29-9495-9A383E3BCCB0}"/>
    <cellStyle name="SAPBEXresItemX 6 2 2" xfId="26594" xr:uid="{BB75CB35-CDC7-41B1-90DD-115C5DE3634E}"/>
    <cellStyle name="SAPBEXresItemX 6 2 3" xfId="26595" xr:uid="{FD010BAD-40ED-4C5C-A39F-EFB2F7315A55}"/>
    <cellStyle name="SAPBEXresItemX 6 3" xfId="26596" xr:uid="{8974EA04-A087-403B-BE62-947E384CB742}"/>
    <cellStyle name="SAPBEXresItemX 6 4" xfId="26597" xr:uid="{0D73F578-7193-4540-A157-3A282C8A82EE}"/>
    <cellStyle name="SAPBEXresItemX 7" xfId="26598" xr:uid="{EBD57D6B-CD3B-4795-A19D-DD87AF05271B}"/>
    <cellStyle name="SAPBEXresItemX 7 2" xfId="26599" xr:uid="{CAF96EBD-3A59-4A23-948B-E83B6F804412}"/>
    <cellStyle name="SAPBEXresItemX 7 3" xfId="26600" xr:uid="{5F0AAE5B-0A37-4DBA-B685-E55DF5C3EA1A}"/>
    <cellStyle name="SAPBEXresItemX 8" xfId="26601" xr:uid="{9A238FF6-8AD8-4C61-B08F-40668BFDCAD6}"/>
    <cellStyle name="SAPBEXresItemX 9" xfId="26602" xr:uid="{944103D9-B1D9-411D-9182-817E8575A105}"/>
    <cellStyle name="SAPBEXstdData" xfId="26603" xr:uid="{E514A116-DCCE-467A-9C2E-1C59EF4AC750}"/>
    <cellStyle name="SAPBEXstdData 2" xfId="26604" xr:uid="{DB76D142-53A2-430C-A5E4-16B63C706924}"/>
    <cellStyle name="SAPBEXstdData 2 2" xfId="26605" xr:uid="{90E695CD-69D9-4FE5-8DCB-6BBFF2FC646E}"/>
    <cellStyle name="SAPBEXstdData 2 2 2" xfId="26606" xr:uid="{BDB04297-AD7D-42FF-93A6-32C5E93C88B0}"/>
    <cellStyle name="SAPBEXstdData 2 2 2 2" xfId="26607" xr:uid="{95C0812F-676F-425C-AD11-2EF670F0F8AF}"/>
    <cellStyle name="SAPBEXstdData 2 2 2 3" xfId="26608" xr:uid="{C10AC50F-6598-4E63-9A9C-5D67DC5FFB6E}"/>
    <cellStyle name="SAPBEXstdData 2 2 3" xfId="26609" xr:uid="{8474F952-0D20-4C08-92C9-D6ADEBE42B60}"/>
    <cellStyle name="SAPBEXstdData 2 2 3 2" xfId="26610" xr:uid="{8AA83137-6232-406C-91D5-CF08D27D563F}"/>
    <cellStyle name="SAPBEXstdData 2 2 3 3" xfId="26611" xr:uid="{99F84C94-40A2-4F27-8D76-385DA1EDA1BE}"/>
    <cellStyle name="SAPBEXstdData 2 2 4" xfId="26612" xr:uid="{B566597A-A9A3-4A2C-8EFA-AB2AB31EF27B}"/>
    <cellStyle name="SAPBEXstdData 2 2 5" xfId="26613" xr:uid="{F88B656C-6314-4F8D-BE5D-08A707C75A0B}"/>
    <cellStyle name="SAPBEXstdData 2 3" xfId="26614" xr:uid="{33F5874E-7CF8-4F13-812A-986FBCB150D4}"/>
    <cellStyle name="SAPBEXstdData 2 3 2" xfId="26615" xr:uid="{D2BB151D-D239-4847-A90E-80EC5B77BE2F}"/>
    <cellStyle name="SAPBEXstdData 2 3 2 2" xfId="26616" xr:uid="{90A6EA19-416A-4130-A5AC-43E01B67F5CE}"/>
    <cellStyle name="SAPBEXstdData 2 3 2 3" xfId="26617" xr:uid="{4498D664-725C-4CAF-A66C-1015981A9D58}"/>
    <cellStyle name="SAPBEXstdData 2 3 3" xfId="26618" xr:uid="{E52620B6-366A-49D8-980E-B9494F1C11E8}"/>
    <cellStyle name="SAPBEXstdData 2 3 3 2" xfId="26619" xr:uid="{BBF22395-C74E-4E24-8742-61D00C91CB18}"/>
    <cellStyle name="SAPBEXstdData 2 3 3 3" xfId="26620" xr:uid="{39017B9F-37C5-4007-A6FA-DAC8CB67237F}"/>
    <cellStyle name="SAPBEXstdData 2 3 4" xfId="26621" xr:uid="{34542492-4B3D-482D-AAF5-3B7F476E07A4}"/>
    <cellStyle name="SAPBEXstdData 2 3 5" xfId="26622" xr:uid="{457F1C17-5D1C-415C-AF4D-D606A25D7524}"/>
    <cellStyle name="SAPBEXstdData 2 4" xfId="26623" xr:uid="{2B2DD2B4-7B18-42B1-802E-F16178563FEE}"/>
    <cellStyle name="SAPBEXstdData 2 4 2" xfId="26624" xr:uid="{E39A86CD-494E-412F-A700-EF7B77615EF2}"/>
    <cellStyle name="SAPBEXstdData 2 4 3" xfId="26625" xr:uid="{50ABD61A-30E9-45B7-9749-FC9175456844}"/>
    <cellStyle name="SAPBEXstdData 2 5" xfId="26626" xr:uid="{B23D5949-DA90-4F2C-BA96-B9CD333693B5}"/>
    <cellStyle name="SAPBEXstdData 2 5 2" xfId="26627" xr:uid="{0DAC449A-717B-4D93-88CE-2BA7AD698796}"/>
    <cellStyle name="SAPBEXstdData 2 5 3" xfId="26628" xr:uid="{6E52E898-C98A-49C6-9D69-4D48F44D3817}"/>
    <cellStyle name="SAPBEXstdData 2 6" xfId="26629" xr:uid="{4C08B181-1AA1-4642-BE8B-CA8D00DCD275}"/>
    <cellStyle name="SAPBEXstdData 2 7" xfId="26630" xr:uid="{916311D2-AAD6-411F-AD64-2D209EEBECD9}"/>
    <cellStyle name="SAPBEXstdData 3" xfId="26631" xr:uid="{4E7A81BA-424D-473A-B603-2CB7BFB34162}"/>
    <cellStyle name="SAPBEXstdData 3 2" xfId="26632" xr:uid="{8011231D-2A92-4364-B628-BC75595F6729}"/>
    <cellStyle name="SAPBEXstdData 3 2 2" xfId="26633" xr:uid="{9BDAA049-DB07-4EF8-883A-0358BB58D0F7}"/>
    <cellStyle name="SAPBEXstdData 3 2 3" xfId="26634" xr:uid="{A6057C33-9630-43E9-B746-CA3249C748DE}"/>
    <cellStyle name="SAPBEXstdData 3 3" xfId="26635" xr:uid="{7A908E13-1E94-4D40-914B-7D0BA88036EE}"/>
    <cellStyle name="SAPBEXstdData 3 3 2" xfId="26636" xr:uid="{BAA39F5F-DB85-4B7A-A98B-D8D3D9F93707}"/>
    <cellStyle name="SAPBEXstdData 3 3 3" xfId="26637" xr:uid="{D5A3A5B6-83B5-4274-8D9C-689E944B8BD3}"/>
    <cellStyle name="SAPBEXstdData 3 4" xfId="26638" xr:uid="{40703C70-B1AC-497C-BC04-27FBA387DA80}"/>
    <cellStyle name="SAPBEXstdData 3 5" xfId="26639" xr:uid="{7F142C1F-1CDE-46F9-AA14-8A47F322E3E4}"/>
    <cellStyle name="SAPBEXstdData 4" xfId="26640" xr:uid="{387AF69C-30D9-408E-8B1F-B0C1B433F550}"/>
    <cellStyle name="SAPBEXstdData 4 2" xfId="26641" xr:uid="{F80BDA24-4547-480B-9D92-8D08E311418A}"/>
    <cellStyle name="SAPBEXstdData 4 2 2" xfId="26642" xr:uid="{1573B9B1-8DA1-4436-9AF2-A71ED42ED390}"/>
    <cellStyle name="SAPBEXstdData 4 2 3" xfId="26643" xr:uid="{0CF72722-A145-4F45-B8FA-FA2F3B642551}"/>
    <cellStyle name="SAPBEXstdData 4 3" xfId="26644" xr:uid="{B924F9B1-6220-43A3-8336-6A97196FB236}"/>
    <cellStyle name="SAPBEXstdData 4 3 2" xfId="26645" xr:uid="{73F93BE7-953C-47B5-A7CF-8FB2125CA273}"/>
    <cellStyle name="SAPBEXstdData 4 3 3" xfId="26646" xr:uid="{DA3EFB99-5153-4C10-84DD-05553A23FA11}"/>
    <cellStyle name="SAPBEXstdData 4 4" xfId="26647" xr:uid="{44FCECD3-A363-4927-A326-1931ED69399C}"/>
    <cellStyle name="SAPBEXstdData 4 5" xfId="26648" xr:uid="{F151FA82-F9DE-4514-A2D2-C017D6A45F28}"/>
    <cellStyle name="SAPBEXstdData 5" xfId="26649" xr:uid="{CB398D46-0200-4B13-90EF-AF9DD4703228}"/>
    <cellStyle name="SAPBEXstdData 5 2" xfId="26650" xr:uid="{BF59EDC4-100C-42BF-909A-40C06F4422F7}"/>
    <cellStyle name="SAPBEXstdData 5 2 2" xfId="26651" xr:uid="{1FF9A4F9-293B-4544-A8CB-68929F5B62B0}"/>
    <cellStyle name="SAPBEXstdData 5 2 3" xfId="26652" xr:uid="{65A7C116-6255-45D2-AD0D-80DAA9BB5643}"/>
    <cellStyle name="SAPBEXstdData 5 3" xfId="26653" xr:uid="{5282F8B7-4F92-4398-BD05-623E7BADC52F}"/>
    <cellStyle name="SAPBEXstdData 5 3 2" xfId="26654" xr:uid="{D409EBA2-D060-43BF-9734-83CA272F1438}"/>
    <cellStyle name="SAPBEXstdData 5 3 3" xfId="26655" xr:uid="{CA94C0A4-683C-4F6B-842B-7E87A3EB5ACE}"/>
    <cellStyle name="SAPBEXstdData 5 4" xfId="26656" xr:uid="{A98A5BB9-3286-4402-BDA4-45D73C0114B7}"/>
    <cellStyle name="SAPBEXstdData 5 5" xfId="26657" xr:uid="{54973F45-8992-4630-A1DE-ECE7DA001E6C}"/>
    <cellStyle name="SAPBEXstdData 6" xfId="26658" xr:uid="{B9D0447F-FC56-4F17-9A49-62F61208F87E}"/>
    <cellStyle name="SAPBEXstdData 6 2" xfId="26659" xr:uid="{4D6DF525-6E74-445F-BBBA-32F63091E3CB}"/>
    <cellStyle name="SAPBEXstdData 6 3" xfId="26660" xr:uid="{55299B25-CC30-4588-AC49-8702F05D48E7}"/>
    <cellStyle name="SAPBEXstdData 6 4" xfId="26661" xr:uid="{D5578478-77A2-447A-AE97-BB7E5C49A0A4}"/>
    <cellStyle name="SAPBEXstdData 7" xfId="26662" xr:uid="{B35BE158-27BA-4F03-8AFF-D781DB638610}"/>
    <cellStyle name="SAPBEXstdData 7 2" xfId="26663" xr:uid="{9279A720-0F01-4306-8222-BFFA5BFBE8BC}"/>
    <cellStyle name="SAPBEXstdData 7 3" xfId="26664" xr:uid="{320DC5AE-1C42-456D-9C0C-AC0F186AC853}"/>
    <cellStyle name="SAPBEXstdData 8" xfId="26665" xr:uid="{FB634234-9E3D-444D-96BA-D087BEB4D28C}"/>
    <cellStyle name="SAPBEXstdData 9" xfId="26666" xr:uid="{1784E390-D3FE-4242-B366-B8FA0E4F1C6C}"/>
    <cellStyle name="SAPBEXstdDataEmph" xfId="26667" xr:uid="{4773D3AB-5D7C-4713-9537-30A70EB143F4}"/>
    <cellStyle name="SAPBEXstdDataEmph 2" xfId="26668" xr:uid="{7444F4AA-A943-4B6B-80F5-74D71E731242}"/>
    <cellStyle name="SAPBEXstdDataEmph 2 2" xfId="26669" xr:uid="{54DE7516-5269-4E2E-A89D-8DEE2979B099}"/>
    <cellStyle name="SAPBEXstdDataEmph 2 2 2" xfId="26670" xr:uid="{5F7B032F-1AA1-42DF-BAEE-01A64034AB60}"/>
    <cellStyle name="SAPBEXstdDataEmph 2 2 2 2" xfId="26671" xr:uid="{E24D06E7-A3FC-4290-9BFE-18F54F3E9922}"/>
    <cellStyle name="SAPBEXstdDataEmph 2 2 2 3" xfId="26672" xr:uid="{D2470A11-0DF2-4C1B-88F7-2DC7D966014F}"/>
    <cellStyle name="SAPBEXstdDataEmph 2 2 3" xfId="26673" xr:uid="{31C7ECF5-1096-40FB-93EC-5055F33DA869}"/>
    <cellStyle name="SAPBEXstdDataEmph 2 2 3 2" xfId="26674" xr:uid="{198DC5C6-F4A9-44EE-9907-E371F1CF44A7}"/>
    <cellStyle name="SAPBEXstdDataEmph 2 2 3 3" xfId="26675" xr:uid="{F2847309-DC4C-4DE9-88B4-839558080F95}"/>
    <cellStyle name="SAPBEXstdDataEmph 2 2 4" xfId="26676" xr:uid="{4753D064-6922-4A8A-9348-4BE6A376271A}"/>
    <cellStyle name="SAPBEXstdDataEmph 2 2 5" xfId="26677" xr:uid="{3B1B980E-8947-4B82-B21A-39CD6CA93C58}"/>
    <cellStyle name="SAPBEXstdDataEmph 2 3" xfId="26678" xr:uid="{2D32F8DE-8105-4F3E-BF61-A683B8F0DB03}"/>
    <cellStyle name="SAPBEXstdDataEmph 2 3 2" xfId="26679" xr:uid="{65C60809-14AE-4849-BA58-0BAEBB6E4158}"/>
    <cellStyle name="SAPBEXstdDataEmph 2 3 2 2" xfId="26680" xr:uid="{C99AB55E-5A49-4351-A369-9B96AD697634}"/>
    <cellStyle name="SAPBEXstdDataEmph 2 3 2 3" xfId="26681" xr:uid="{5E9AC72A-2FA4-4542-9412-964C8A66A420}"/>
    <cellStyle name="SAPBEXstdDataEmph 2 3 3" xfId="26682" xr:uid="{03CDD140-958B-417D-8C63-828342ADFBF7}"/>
    <cellStyle name="SAPBEXstdDataEmph 2 3 3 2" xfId="26683" xr:uid="{D0D6B738-6D91-4D35-AB0B-D5B005805776}"/>
    <cellStyle name="SAPBEXstdDataEmph 2 3 3 3" xfId="26684" xr:uid="{26F5911B-8730-40DC-B685-241B2DF81AFC}"/>
    <cellStyle name="SAPBEXstdDataEmph 2 3 4" xfId="26685" xr:uid="{E0DB9113-4AE3-475C-8219-4977E3520933}"/>
    <cellStyle name="SAPBEXstdDataEmph 2 3 5" xfId="26686" xr:uid="{8645B2AC-114B-4116-92F0-360419E2B816}"/>
    <cellStyle name="SAPBEXstdDataEmph 2 4" xfId="26687" xr:uid="{A139B7DE-EE9C-43B9-B693-2F4F118A106B}"/>
    <cellStyle name="SAPBEXstdDataEmph 2 4 2" xfId="26688" xr:uid="{43DB431B-F720-4524-80DD-A047B0D3AE6C}"/>
    <cellStyle name="SAPBEXstdDataEmph 2 4 2 2" xfId="26689" xr:uid="{92DE3934-0B88-4554-9D71-45D739366A76}"/>
    <cellStyle name="SAPBEXstdDataEmph 2 4 2 3" xfId="26690" xr:uid="{7F3EB8CB-E2FC-4D93-95CA-D167F303C570}"/>
    <cellStyle name="SAPBEXstdDataEmph 2 4 3" xfId="26691" xr:uid="{D5399574-FAB1-4ADC-A044-2CE65E400F0F}"/>
    <cellStyle name="SAPBEXstdDataEmph 2 4 4" xfId="26692" xr:uid="{8BE5FC2A-478D-4D38-9302-8AE8873A2853}"/>
    <cellStyle name="SAPBEXstdDataEmph 2 5" xfId="26693" xr:uid="{A83B4059-A2B0-4BE7-B768-A19CF8E68CF9}"/>
    <cellStyle name="SAPBEXstdDataEmph 2 5 2" xfId="26694" xr:uid="{AFA3EACF-6607-4595-BE03-33CE8931DF36}"/>
    <cellStyle name="SAPBEXstdDataEmph 2 5 2 2" xfId="26695" xr:uid="{0960B22A-E9C0-4451-B4F5-C1C46C717912}"/>
    <cellStyle name="SAPBEXstdDataEmph 2 5 2 3" xfId="26696" xr:uid="{EC40A891-0483-4BDA-9506-3ED599B4B0C1}"/>
    <cellStyle name="SAPBEXstdDataEmph 2 5 3" xfId="26697" xr:uid="{F1F0D9D9-88A2-44D5-B5D8-EB40F6ABF69A}"/>
    <cellStyle name="SAPBEXstdDataEmph 2 5 4" xfId="26698" xr:uid="{A1253BA6-6087-421B-9A50-9801F90339D3}"/>
    <cellStyle name="SAPBEXstdDataEmph 2 6" xfId="26699" xr:uid="{41D11EC0-9577-494B-AC50-7F496FD1B73A}"/>
    <cellStyle name="SAPBEXstdDataEmph 2 6 2" xfId="26700" xr:uid="{DF86B08D-83B6-418C-87B8-0269AD1C0C08}"/>
    <cellStyle name="SAPBEXstdDataEmph 2 6 3" xfId="26701" xr:uid="{5AF0F137-8257-42F4-9943-5EBC79DA4F21}"/>
    <cellStyle name="SAPBEXstdDataEmph 2 7" xfId="26702" xr:uid="{11DF9CE3-1E4E-4161-BFFD-104E66B699CE}"/>
    <cellStyle name="SAPBEXstdDataEmph 2 8" xfId="26703" xr:uid="{C3864B05-2FD4-4063-8BE5-A5CFD504F24E}"/>
    <cellStyle name="SAPBEXstdDataEmph 3" xfId="26704" xr:uid="{CDA105BE-AD9B-4486-AA18-1B84D9709BC0}"/>
    <cellStyle name="SAPBEXstdDataEmph 3 2" xfId="26705" xr:uid="{413C35D6-F345-4BEB-89C2-463A137CE517}"/>
    <cellStyle name="SAPBEXstdDataEmph 3 2 2" xfId="26706" xr:uid="{6F752A6C-8DCC-4EF4-A2A6-EEF014C1372E}"/>
    <cellStyle name="SAPBEXstdDataEmph 3 2 3" xfId="26707" xr:uid="{16E0FD92-C335-498B-A88F-B3F33777AD0E}"/>
    <cellStyle name="SAPBEXstdDataEmph 3 3" xfId="26708" xr:uid="{65E7ED56-CA3B-46C8-A473-17BB02A64939}"/>
    <cellStyle name="SAPBEXstdDataEmph 3 3 2" xfId="26709" xr:uid="{64354F47-12DA-4745-8B72-59D9BC4E7AAC}"/>
    <cellStyle name="SAPBEXstdDataEmph 3 3 3" xfId="26710" xr:uid="{402F3205-20AA-4C03-8157-F39FC6A8DAA8}"/>
    <cellStyle name="SAPBEXstdDataEmph 3 4" xfId="26711" xr:uid="{45879635-D0E5-4B2C-92CE-21332AFB4582}"/>
    <cellStyle name="SAPBEXstdDataEmph 3 5" xfId="26712" xr:uid="{E0D82740-3FBB-43DA-9313-05BA9190FDE6}"/>
    <cellStyle name="SAPBEXstdDataEmph 4" xfId="26713" xr:uid="{DF6FC8DF-0C4D-4A69-8A54-ACB9D63318B1}"/>
    <cellStyle name="SAPBEXstdDataEmph 4 2" xfId="26714" xr:uid="{69A83CC1-9923-4FED-9C33-797B39D5151C}"/>
    <cellStyle name="SAPBEXstdDataEmph 4 2 2" xfId="26715" xr:uid="{CD351FD7-3AC2-4845-9AD6-B6EE30F65448}"/>
    <cellStyle name="SAPBEXstdDataEmph 4 2 3" xfId="26716" xr:uid="{FB5BC07F-E428-4FA7-A716-CA1986053976}"/>
    <cellStyle name="SAPBEXstdDataEmph 4 3" xfId="26717" xr:uid="{B5559A90-1741-426F-A5CC-BF8285E7526E}"/>
    <cellStyle name="SAPBEXstdDataEmph 4 3 2" xfId="26718" xr:uid="{12A86B53-09B6-4F00-B2E1-C41712C90777}"/>
    <cellStyle name="SAPBEXstdDataEmph 4 3 3" xfId="26719" xr:uid="{3504759F-AD5B-48E6-89E3-6E927E43AA16}"/>
    <cellStyle name="SAPBEXstdDataEmph 4 4" xfId="26720" xr:uid="{58CF3FA2-F53B-4E98-936D-4A8E3EC042F2}"/>
    <cellStyle name="SAPBEXstdDataEmph 4 5" xfId="26721" xr:uid="{24BEC1D1-511E-41F3-B5F4-E26EC30C5BD4}"/>
    <cellStyle name="SAPBEXstdDataEmph 5" xfId="26722" xr:uid="{2CCEACE4-4203-45D2-A772-BD33B11EB5B3}"/>
    <cellStyle name="SAPBEXstdDataEmph 5 2" xfId="26723" xr:uid="{683BF0BC-64F5-4BD7-81BD-85F8B01BC389}"/>
    <cellStyle name="SAPBEXstdDataEmph 5 2 2" xfId="26724" xr:uid="{7DA211A2-4983-4108-A667-696805F518DD}"/>
    <cellStyle name="SAPBEXstdDataEmph 5 2 3" xfId="26725" xr:uid="{90863EF5-3F73-4108-A49B-CE00F4F45257}"/>
    <cellStyle name="SAPBEXstdDataEmph 5 3" xfId="26726" xr:uid="{19F7C7B3-A996-486F-B645-FDE4FDA6DEFF}"/>
    <cellStyle name="SAPBEXstdDataEmph 5 3 2" xfId="26727" xr:uid="{45E9A2FB-ABA5-408A-87C2-7778FE3DF5A2}"/>
    <cellStyle name="SAPBEXstdDataEmph 5 3 3" xfId="26728" xr:uid="{F4E8A2A0-6FD8-423C-AD9B-0B08CAEFB427}"/>
    <cellStyle name="SAPBEXstdDataEmph 5 4" xfId="26729" xr:uid="{5B4B91D6-C896-4086-ADB7-5BF4C88F6B8E}"/>
    <cellStyle name="SAPBEXstdDataEmph 5 5" xfId="26730" xr:uid="{4D92F1EA-8D3A-4B3F-BA41-A304CC243CC8}"/>
    <cellStyle name="SAPBEXstdDataEmph 6" xfId="26731" xr:uid="{D6E753A1-CCCB-40E5-96A4-B951C9AA5407}"/>
    <cellStyle name="SAPBEXstdDataEmph 6 2" xfId="26732" xr:uid="{64DE46F3-724F-47F9-B275-131CB7AE02BB}"/>
    <cellStyle name="SAPBEXstdDataEmph 6 2 2" xfId="26733" xr:uid="{358A6F7E-A5DF-4E3C-B69B-FC29BC678BFF}"/>
    <cellStyle name="SAPBEXstdDataEmph 6 2 3" xfId="26734" xr:uid="{C05E51B8-1802-497C-9846-AD93D01CFE82}"/>
    <cellStyle name="SAPBEXstdDataEmph 6 3" xfId="26735" xr:uid="{A9A324A8-141A-41CF-82D6-143607902D86}"/>
    <cellStyle name="SAPBEXstdDataEmph 6 4" xfId="26736" xr:uid="{32170E6C-9CA9-474B-BF09-AD9B3255EAC6}"/>
    <cellStyle name="SAPBEXstdDataEmph 7" xfId="26737" xr:uid="{7AC8A6A9-7B3F-4075-A111-F05EF53BA88A}"/>
    <cellStyle name="SAPBEXstdDataEmph 7 2" xfId="26738" xr:uid="{F9B2D3A4-57DB-49C6-87AF-D044594EAAF5}"/>
    <cellStyle name="SAPBEXstdDataEmph 7 3" xfId="26739" xr:uid="{BFB7D694-8E9F-4B0B-BC1C-C6FE8588D906}"/>
    <cellStyle name="SAPBEXstdDataEmph 8" xfId="26740" xr:uid="{15CF50E5-3B26-4C21-BD78-16072DB861F5}"/>
    <cellStyle name="SAPBEXstdDataEmph 9" xfId="26741" xr:uid="{FBC9396E-F975-49E8-905F-3176376A749F}"/>
    <cellStyle name="SAPBEXstdItem" xfId="26742" xr:uid="{EF513C91-5C85-41DA-889C-5A0CD69A6EAB}"/>
    <cellStyle name="SAPBEXstdItem 10" xfId="26743" xr:uid="{6A864F0E-D82D-4994-AF99-B682A24190B2}"/>
    <cellStyle name="SAPBEXstdItem 2" xfId="26744" xr:uid="{396161C1-BED6-4F67-B11E-F9B06C883DA0}"/>
    <cellStyle name="SAPBEXstdItem 2 10" xfId="26745" xr:uid="{E7F2169C-9B6F-4862-BAE4-573E5BE8C02F}"/>
    <cellStyle name="SAPBEXstdItem 2 2" xfId="26746" xr:uid="{A60129A6-45B7-48CD-B6B1-5A3B0C566287}"/>
    <cellStyle name="SAPBEXstdItem 2 2 2" xfId="26747" xr:uid="{7E8F3FDC-EAE1-4103-A45D-BFEBD652A8FC}"/>
    <cellStyle name="SAPBEXstdItem 2 2 2 2" xfId="26748" xr:uid="{89D340E5-A510-44AC-9077-1B14675972A6}"/>
    <cellStyle name="SAPBEXstdItem 2 2 2 2 2" xfId="26749" xr:uid="{6CC35B95-6A82-4D96-9344-6161C516E460}"/>
    <cellStyle name="SAPBEXstdItem 2 2 2 2 3" xfId="26750" xr:uid="{D2305B3F-F4ED-490A-809E-3EDD9696D112}"/>
    <cellStyle name="SAPBEXstdItem 2 2 2 3" xfId="26751" xr:uid="{6057B6FB-A281-4DBB-9F02-0490CF874BA2}"/>
    <cellStyle name="SAPBEXstdItem 2 2 2 4" xfId="26752" xr:uid="{8328678B-8FE6-46D0-8B8D-F57CB364E19C}"/>
    <cellStyle name="SAPBEXstdItem 2 2 3" xfId="26753" xr:uid="{3236D908-E40A-4455-96F2-3238BD8BB802}"/>
    <cellStyle name="SAPBEXstdItem 2 2 3 2" xfId="26754" xr:uid="{15F988B5-CB22-4426-8A15-26988C60F0BF}"/>
    <cellStyle name="SAPBEXstdItem 2 2 3 2 2" xfId="26755" xr:uid="{A9F67142-EB83-4690-9FB4-537C7D902D06}"/>
    <cellStyle name="SAPBEXstdItem 2 2 3 2 3" xfId="26756" xr:uid="{12CCA088-E9B9-43B7-BE47-4BA1FBC23E89}"/>
    <cellStyle name="SAPBEXstdItem 2 2 3 3" xfId="26757" xr:uid="{1708091B-FFAA-4B95-99DD-52F901901F78}"/>
    <cellStyle name="SAPBEXstdItem 2 2 3 4" xfId="26758" xr:uid="{FA401F9B-2842-453E-82DF-E3850C7E755D}"/>
    <cellStyle name="SAPBEXstdItem 2 2 4" xfId="26759" xr:uid="{26432C20-0877-4E5B-9647-8EE8BC0D70AD}"/>
    <cellStyle name="SAPBEXstdItem 2 2 4 2" xfId="26760" xr:uid="{9E65E438-5B4B-4FBB-A759-3DCAD316A553}"/>
    <cellStyle name="SAPBEXstdItem 2 2 4 2 2" xfId="26761" xr:uid="{D442104E-D01B-41E0-BB96-5C56975DD01E}"/>
    <cellStyle name="SAPBEXstdItem 2 2 4 2 3" xfId="26762" xr:uid="{EB6F4D2A-CB0E-45F4-9AEB-9E410FBA3D69}"/>
    <cellStyle name="SAPBEXstdItem 2 2 4 3" xfId="26763" xr:uid="{1E32C2A3-4199-479B-9D5E-E628D14598CF}"/>
    <cellStyle name="SAPBEXstdItem 2 2 4 4" xfId="26764" xr:uid="{6CC707DE-5DA2-49D1-ADF3-3DA35041E7B8}"/>
    <cellStyle name="SAPBEXstdItem 2 2 5" xfId="26765" xr:uid="{F926F3F2-FA08-404F-952E-F9774954F782}"/>
    <cellStyle name="SAPBEXstdItem 2 2 5 2" xfId="26766" xr:uid="{9EC045A7-CD29-4095-9BFE-4B482341CF06}"/>
    <cellStyle name="SAPBEXstdItem 2 2 5 2 2" xfId="26767" xr:uid="{230A899E-B861-4CAC-88C1-2F47A3E123FE}"/>
    <cellStyle name="SAPBEXstdItem 2 2 5 2 3" xfId="26768" xr:uid="{5D3DEB55-C5CE-403B-8F3B-67A32F344F71}"/>
    <cellStyle name="SAPBEXstdItem 2 2 5 3" xfId="26769" xr:uid="{1FEC9C17-F64B-4330-AC97-16DBFCF73394}"/>
    <cellStyle name="SAPBEXstdItem 2 2 5 4" xfId="26770" xr:uid="{FBA97CFC-F3B3-4326-8481-7522CD8BDD9F}"/>
    <cellStyle name="SAPBEXstdItem 2 2 6" xfId="26771" xr:uid="{1DE43A1C-32AC-4C8B-8849-4BCEF7BEFDF1}"/>
    <cellStyle name="SAPBEXstdItem 2 2 6 2" xfId="26772" xr:uid="{99BC7C57-7C32-412E-B6C0-B3A18ACF75E1}"/>
    <cellStyle name="SAPBEXstdItem 2 2 6 3" xfId="26773" xr:uid="{1754B2E0-79EC-4FED-AF76-C0B0B8D6EAC2}"/>
    <cellStyle name="SAPBEXstdItem 2 2 7" xfId="26774" xr:uid="{CED4D50A-A7D1-4E50-A6BF-17B894464598}"/>
    <cellStyle name="SAPBEXstdItem 2 2 8" xfId="26775" xr:uid="{09E7FAFB-60C0-4200-852B-8B08D6939D70}"/>
    <cellStyle name="SAPBEXstdItem 2 3" xfId="26776" xr:uid="{7A2921DC-4C37-488E-B4A6-4264254E58C1}"/>
    <cellStyle name="SAPBEXstdItem 2 3 2" xfId="26777" xr:uid="{556CA2BB-F9F6-4876-AF48-9D393505049E}"/>
    <cellStyle name="SAPBEXstdItem 2 3 2 2" xfId="26778" xr:uid="{E7B981C3-1E69-4502-B6C6-654719A9AF83}"/>
    <cellStyle name="SAPBEXstdItem 2 3 2 3" xfId="26779" xr:uid="{2D7CA11C-5772-4A79-9C2E-C0CC0F312491}"/>
    <cellStyle name="SAPBEXstdItem 2 3 3" xfId="26780" xr:uid="{E1FF649B-249B-4319-83D2-53A1BD576300}"/>
    <cellStyle name="SAPBEXstdItem 2 3 3 2" xfId="26781" xr:uid="{6B18D88F-B34E-40F5-A6A0-73A8C13473F5}"/>
    <cellStyle name="SAPBEXstdItem 2 3 3 3" xfId="26782" xr:uid="{F8E08125-496B-4441-995C-EC8E71009792}"/>
    <cellStyle name="SAPBEXstdItem 2 3 4" xfId="26783" xr:uid="{91855DE9-177D-449B-85BC-BBF8C753152F}"/>
    <cellStyle name="SAPBEXstdItem 2 3 5" xfId="26784" xr:uid="{C7DEC05A-6D1B-4D74-BE16-A7709427FA29}"/>
    <cellStyle name="SAPBEXstdItem 2 4" xfId="26785" xr:uid="{28E9372E-8F9E-475A-AABB-B0A765418FD4}"/>
    <cellStyle name="SAPBEXstdItem 2 4 2" xfId="26786" xr:uid="{084CC1D5-30BF-42A3-9F4B-1CC7D41671A1}"/>
    <cellStyle name="SAPBEXstdItem 2 4 2 2" xfId="26787" xr:uid="{D5078285-0D3F-49C0-BC8C-66E67748AD77}"/>
    <cellStyle name="SAPBEXstdItem 2 4 2 3" xfId="26788" xr:uid="{A3198C47-B3C3-441C-9FE7-1F198A6DC224}"/>
    <cellStyle name="SAPBEXstdItem 2 4 3" xfId="26789" xr:uid="{2B3CFF79-2F82-4C85-9A35-BBA3680F9DFF}"/>
    <cellStyle name="SAPBEXstdItem 2 4 4" xfId="26790" xr:uid="{11312B34-F420-468F-8239-5F6B32535A79}"/>
    <cellStyle name="SAPBEXstdItem 2 5" xfId="26791" xr:uid="{6AC72113-8166-4756-8FBD-099A1B1B2E7F}"/>
    <cellStyle name="SAPBEXstdItem 2 5 2" xfId="26792" xr:uid="{B8F2C0D5-3993-4912-BCF0-4BAC237EDCA6}"/>
    <cellStyle name="SAPBEXstdItem 2 5 2 2" xfId="26793" xr:uid="{08C29A63-B906-40A2-83A1-759DEDDC190B}"/>
    <cellStyle name="SAPBEXstdItem 2 5 2 3" xfId="26794" xr:uid="{0D448335-244E-4FB8-A287-4D564F6E2124}"/>
    <cellStyle name="SAPBEXstdItem 2 5 3" xfId="26795" xr:uid="{5E26207D-D0CA-4BA4-B714-322D4E9B081D}"/>
    <cellStyle name="SAPBEXstdItem 2 5 4" xfId="26796" xr:uid="{483057E9-6C03-4C27-A6FB-83A94BDE4999}"/>
    <cellStyle name="SAPBEXstdItem 2 6" xfId="26797" xr:uid="{6BE316F3-C896-469D-B9BE-060B31B7BE29}"/>
    <cellStyle name="SAPBEXstdItem 2 6 2" xfId="26798" xr:uid="{3B5FB69B-509A-4273-B283-80352BBC00EC}"/>
    <cellStyle name="SAPBEXstdItem 2 6 2 2" xfId="26799" xr:uid="{E577D5C0-861B-4B30-ACDA-11095537555D}"/>
    <cellStyle name="SAPBEXstdItem 2 6 2 3" xfId="26800" xr:uid="{29F5E7AB-E101-4794-8D37-02179C6688D8}"/>
    <cellStyle name="SAPBEXstdItem 2 6 3" xfId="26801" xr:uid="{626FBDDD-4B23-4A4A-818A-F80D9863E21E}"/>
    <cellStyle name="SAPBEXstdItem 2 6 4" xfId="26802" xr:uid="{CDD187F2-F20E-467D-8142-979B0F4C6A15}"/>
    <cellStyle name="SAPBEXstdItem 2 7" xfId="26803" xr:uid="{43782E87-AAFB-4141-BB62-076A74A61282}"/>
    <cellStyle name="SAPBEXstdItem 2 7 2" xfId="26804" xr:uid="{A1BA85DB-0BBD-452B-853A-A502A2594682}"/>
    <cellStyle name="SAPBEXstdItem 2 7 3" xfId="26805" xr:uid="{8CA37D57-F185-4C77-A615-AC3FC999210C}"/>
    <cellStyle name="SAPBEXstdItem 2 8" xfId="26806" xr:uid="{D7FB8086-97F0-4280-95EE-5F4059CCC9E9}"/>
    <cellStyle name="SAPBEXstdItem 2 9" xfId="26807" xr:uid="{3442F942-76C2-4764-9C32-9E3C2879EA7D}"/>
    <cellStyle name="SAPBEXstdItem 3" xfId="26808" xr:uid="{6210CFC0-450E-4E49-811B-F6D1E40D6023}"/>
    <cellStyle name="SAPBEXstdItem 3 2" xfId="26809" xr:uid="{C16B9F8E-ED24-44B0-832D-0BB8C3B0D4F5}"/>
    <cellStyle name="SAPBEXstdItem 3 2 2" xfId="26810" xr:uid="{778BEEF8-3CAA-4465-8C12-7EF912B39483}"/>
    <cellStyle name="SAPBEXstdItem 3 2 2 2" xfId="26811" xr:uid="{2CF8522A-4DA2-4DEB-9768-F3FFB01E03B4}"/>
    <cellStyle name="SAPBEXstdItem 3 2 2 3" xfId="26812" xr:uid="{06F11012-3A44-4183-B555-6E4EACF43AE7}"/>
    <cellStyle name="SAPBEXstdItem 3 2 3" xfId="26813" xr:uid="{9068D598-C08A-4445-83B6-C9741460BC22}"/>
    <cellStyle name="SAPBEXstdItem 3 2 3 2" xfId="26814" xr:uid="{20232225-BA6F-4447-82D2-42721EB46C68}"/>
    <cellStyle name="SAPBEXstdItem 3 2 3 3" xfId="26815" xr:uid="{A9AC0656-ED13-4F0A-B04B-E5D9114558C6}"/>
    <cellStyle name="SAPBEXstdItem 3 2 4" xfId="26816" xr:uid="{EA3754C1-3DB9-4221-AB44-8579BE079EF0}"/>
    <cellStyle name="SAPBEXstdItem 3 2 5" xfId="26817" xr:uid="{ECE66AE1-1539-4F14-8AE7-333B15891E13}"/>
    <cellStyle name="SAPBEXstdItem 3 3" xfId="26818" xr:uid="{17F6C28E-DB7B-4183-82DB-A3B7844B2772}"/>
    <cellStyle name="SAPBEXstdItem 3 3 2" xfId="26819" xr:uid="{8CCF5541-E380-43ED-843B-9AFA134BC722}"/>
    <cellStyle name="SAPBEXstdItem 3 3 2 2" xfId="26820" xr:uid="{C64C1219-EC09-4D9D-8037-A63BF587D1B6}"/>
    <cellStyle name="SAPBEXstdItem 3 3 2 3" xfId="26821" xr:uid="{C263C73B-86D9-4574-8368-49C2F51E8804}"/>
    <cellStyle name="SAPBEXstdItem 3 3 3" xfId="26822" xr:uid="{070EF781-0E42-4FD4-AB9E-2CBA06872C6A}"/>
    <cellStyle name="SAPBEXstdItem 3 3 4" xfId="26823" xr:uid="{9B9F24BB-FBCB-481D-89A2-F31A73B56299}"/>
    <cellStyle name="SAPBEXstdItem 3 4" xfId="26824" xr:uid="{BD79A6FD-F37D-40E2-BE3D-5153FCC37BE9}"/>
    <cellStyle name="SAPBEXstdItem 3 4 2" xfId="26825" xr:uid="{464DBD20-5B8F-412A-9F58-51503CE6C1D7}"/>
    <cellStyle name="SAPBEXstdItem 3 4 2 2" xfId="26826" xr:uid="{9005B36C-BC2B-4EE0-97A2-1FC2682AE54A}"/>
    <cellStyle name="SAPBEXstdItem 3 4 2 3" xfId="26827" xr:uid="{53481CDB-EE8A-4384-9498-30B7CF908B51}"/>
    <cellStyle name="SAPBEXstdItem 3 4 3" xfId="26828" xr:uid="{23DF3DF2-14E6-4BFD-9070-03DB04A69C96}"/>
    <cellStyle name="SAPBEXstdItem 3 4 4" xfId="26829" xr:uid="{D1AB1E19-BDCA-417B-8F1A-BEFA32F453D9}"/>
    <cellStyle name="SAPBEXstdItem 3 5" xfId="26830" xr:uid="{A6BAA0E3-97D3-4DEA-99EE-DD22AFF62B96}"/>
    <cellStyle name="SAPBEXstdItem 3 5 2" xfId="26831" xr:uid="{654B1EBC-243D-4AC7-ABFE-8535F1F524C1}"/>
    <cellStyle name="SAPBEXstdItem 3 5 2 2" xfId="26832" xr:uid="{3A3C6D53-6644-4359-A334-5F77230ED7A6}"/>
    <cellStyle name="SAPBEXstdItem 3 5 2 3" xfId="26833" xr:uid="{66EC55C2-DF73-4123-80E5-BE413B0342AB}"/>
    <cellStyle name="SAPBEXstdItem 3 5 3" xfId="26834" xr:uid="{0913802E-2451-49F1-85FF-5EBFF9B3B094}"/>
    <cellStyle name="SAPBEXstdItem 3 5 4" xfId="26835" xr:uid="{D3225619-119C-4DCF-8A64-0C6BC75C585B}"/>
    <cellStyle name="SAPBEXstdItem 3 6" xfId="26836" xr:uid="{096BD263-A21C-4720-A13C-249A954223F3}"/>
    <cellStyle name="SAPBEXstdItem 3 6 2" xfId="26837" xr:uid="{1DFFC29D-5605-4847-986B-65A02E9B7DFC}"/>
    <cellStyle name="SAPBEXstdItem 3 6 3" xfId="26838" xr:uid="{2D05F0C9-A582-48C9-84FF-A24DB404AC37}"/>
    <cellStyle name="SAPBEXstdItem 3 7" xfId="26839" xr:uid="{7A58E55B-5654-4DD8-8BAC-18F0041F5A4B}"/>
    <cellStyle name="SAPBEXstdItem 3 8" xfId="26840" xr:uid="{D5EBABFF-9FEA-4C90-927D-21C86EC6FD1C}"/>
    <cellStyle name="SAPBEXstdItem 4" xfId="26841" xr:uid="{6B85CFA4-585B-4E4F-B272-DC1CD9FC10DC}"/>
    <cellStyle name="SAPBEXstdItem 4 2" xfId="26842" xr:uid="{EB3F0CAE-BF06-487F-9FD9-5B67DC67F5F6}"/>
    <cellStyle name="SAPBEXstdItem 4 2 2" xfId="26843" xr:uid="{EDAA3335-8B5B-4627-A0B6-1F7B8DB09143}"/>
    <cellStyle name="SAPBEXstdItem 4 2 2 2" xfId="26844" xr:uid="{2C29467C-9F89-4B5B-A0BC-52CFCE5DF2B2}"/>
    <cellStyle name="SAPBEXstdItem 4 2 2 3" xfId="26845" xr:uid="{E83CA4D6-1D85-4FE8-BBAC-7AA4638FAAD2}"/>
    <cellStyle name="SAPBEXstdItem 4 2 3" xfId="26846" xr:uid="{57F34160-EFE7-4D88-9F7C-4D3E3F45F19A}"/>
    <cellStyle name="SAPBEXstdItem 4 2 3 2" xfId="26847" xr:uid="{FBDF037C-44E4-4FB4-823C-14ED65C0C6C9}"/>
    <cellStyle name="SAPBEXstdItem 4 2 3 3" xfId="26848" xr:uid="{A085F45D-BC1C-4E93-B150-DE95681D59BE}"/>
    <cellStyle name="SAPBEXstdItem 4 2 4" xfId="26849" xr:uid="{8496F084-231A-4FAF-884D-36D93478B004}"/>
    <cellStyle name="SAPBEXstdItem 4 2 5" xfId="26850" xr:uid="{93AEBA79-851A-46A7-90A9-6E4511F1EC92}"/>
    <cellStyle name="SAPBEXstdItem 4 3" xfId="26851" xr:uid="{2479EAF9-32A2-4978-A279-DE89630456DB}"/>
    <cellStyle name="SAPBEXstdItem 4 3 2" xfId="26852" xr:uid="{AED2061F-33BA-48E7-B38F-9BBEE87C3614}"/>
    <cellStyle name="SAPBEXstdItem 4 3 3" xfId="26853" xr:uid="{91AFE0ED-813D-4ADE-BE3F-27D57A39B452}"/>
    <cellStyle name="SAPBEXstdItem 4 4" xfId="26854" xr:uid="{554437FA-5812-40F8-BB95-D102B1AAF890}"/>
    <cellStyle name="SAPBEXstdItem 4 4 2" xfId="26855" xr:uid="{916AE007-8B66-4DC0-BC15-B13F97691775}"/>
    <cellStyle name="SAPBEXstdItem 4 4 3" xfId="26856" xr:uid="{DCC88BBE-4EA7-4A72-BAE2-1A1F15D2BD27}"/>
    <cellStyle name="SAPBEXstdItem 4 5" xfId="26857" xr:uid="{308FDFFB-68E2-41D8-8501-36D4BD6FEB1C}"/>
    <cellStyle name="SAPBEXstdItem 4 6" xfId="26858" xr:uid="{C4F244CB-1FBC-43C3-AD22-15EECACFAFC8}"/>
    <cellStyle name="SAPBEXstdItem 5" xfId="26859" xr:uid="{77D26FE7-39EB-4ACA-89B1-35A81B87480E}"/>
    <cellStyle name="SAPBEXstdItem 5 2" xfId="26860" xr:uid="{197FBF80-11C7-4D6B-851F-2ADA88AFA34D}"/>
    <cellStyle name="SAPBEXstdItem 5 2 2" xfId="26861" xr:uid="{BA2ED182-84E6-413E-9EB7-121B017DF9E5}"/>
    <cellStyle name="SAPBEXstdItem 5 2 3" xfId="26862" xr:uid="{BF49B0F7-EA85-4A71-9766-B439CD22B81D}"/>
    <cellStyle name="SAPBEXstdItem 5 3" xfId="26863" xr:uid="{8053F379-3728-4CC7-8F6D-625C69568C4E}"/>
    <cellStyle name="SAPBEXstdItem 5 3 2" xfId="26864" xr:uid="{1B435551-A005-4E09-BFB9-4A36573E3C5D}"/>
    <cellStyle name="SAPBEXstdItem 5 3 3" xfId="26865" xr:uid="{483AEF0E-F99C-4AA8-ADD2-A9D8430FCA40}"/>
    <cellStyle name="SAPBEXstdItem 5 4" xfId="26866" xr:uid="{A983D69C-2CF6-4EFC-BAF4-264E299F2C53}"/>
    <cellStyle name="SAPBEXstdItem 5 5" xfId="26867" xr:uid="{FA3D27BA-D1D4-4918-A2B0-65EE1440181B}"/>
    <cellStyle name="SAPBEXstdItem 6" xfId="26868" xr:uid="{E0261212-CEE5-4564-A5AB-1A8D206BABAF}"/>
    <cellStyle name="SAPBEXstdItem 6 2" xfId="26869" xr:uid="{CE016703-F7CE-419C-8596-448DFBE81696}"/>
    <cellStyle name="SAPBEXstdItem 6 2 2" xfId="26870" xr:uid="{4C550992-57D7-40EB-9D6D-E1085A607EDB}"/>
    <cellStyle name="SAPBEXstdItem 6 2 3" xfId="26871" xr:uid="{AE7CC34B-E68E-490C-A03C-68FBFA01C9FB}"/>
    <cellStyle name="SAPBEXstdItem 6 3" xfId="26872" xr:uid="{BB41AF68-97CA-4116-B8B8-182A7A0BA0E5}"/>
    <cellStyle name="SAPBEXstdItem 6 3 2" xfId="26873" xr:uid="{98AE4D33-8543-40DD-AC42-6FF5A0781973}"/>
    <cellStyle name="SAPBEXstdItem 6 3 3" xfId="26874" xr:uid="{B0232786-28C7-43D7-BD1C-7CF2770A8CBE}"/>
    <cellStyle name="SAPBEXstdItem 6 4" xfId="26875" xr:uid="{7A4669CF-09EA-4477-AB90-C8854220D329}"/>
    <cellStyle name="SAPBEXstdItem 6 5" xfId="26876" xr:uid="{E3EFC66C-2210-4041-B061-5FF716B887E2}"/>
    <cellStyle name="SAPBEXstdItem 7" xfId="26877" xr:uid="{273CF29C-1BDE-4F67-96AC-204DA2CF1D3C}"/>
    <cellStyle name="SAPBEXstdItem 7 2" xfId="26878" xr:uid="{2F333247-EA78-45C9-99CE-7C502301E283}"/>
    <cellStyle name="SAPBEXstdItem 7 2 2" xfId="26879" xr:uid="{2AF40BD2-9C84-42B4-A809-BD8C01CBFFA5}"/>
    <cellStyle name="SAPBEXstdItem 7 2 3" xfId="26880" xr:uid="{A0BD8023-180C-4741-806B-C1CF1642E1F0}"/>
    <cellStyle name="SAPBEXstdItem 7 3" xfId="26881" xr:uid="{565F862D-CE25-4AE1-8526-9289B49B85FF}"/>
    <cellStyle name="SAPBEXstdItem 7 4" xfId="26882" xr:uid="{825A4D60-BCA3-4101-A77B-2CB047E717AB}"/>
    <cellStyle name="SAPBEXstdItem 8" xfId="26883" xr:uid="{B358B9DF-4E85-41D8-B605-5A62C319B5C2}"/>
    <cellStyle name="SAPBEXstdItem 8 2" xfId="26884" xr:uid="{BF8DCD56-A226-4A2F-90A7-157E1B50225E}"/>
    <cellStyle name="SAPBEXstdItem 8 3" xfId="26885" xr:uid="{F248601F-172D-4140-8DD9-F853E446C06A}"/>
    <cellStyle name="SAPBEXstdItem 9" xfId="26886" xr:uid="{9561F2A4-BEA5-428C-8391-C86489236AE3}"/>
    <cellStyle name="SAPBEXstdItemX" xfId="26887" xr:uid="{B17F49A7-35C3-4144-850A-4A1C81D175A5}"/>
    <cellStyle name="SAPBEXstdItemX 10" xfId="26888" xr:uid="{D684CCA3-D12C-48B3-9ADC-C7DBDD2262E8}"/>
    <cellStyle name="SAPBEXstdItemX 11" xfId="26889" xr:uid="{98D9F280-9985-4440-9B66-E32D62A4F5AB}"/>
    <cellStyle name="SAPBEXstdItemX 2" xfId="26890" xr:uid="{D14C01A3-09AD-44D1-8F5A-38C42259EBD1}"/>
    <cellStyle name="SAPBEXstdItemX 2 2" xfId="26891" xr:uid="{7240E8B3-B148-4009-B1A9-119A3104FC60}"/>
    <cellStyle name="SAPBEXstdItemX 2 2 10" xfId="26892" xr:uid="{252E95C9-5855-4864-9B72-BD12A1D53951}"/>
    <cellStyle name="SAPBEXstdItemX 2 2 11" xfId="26893" xr:uid="{EE910FBC-E33D-4740-A729-C68A930743C5}"/>
    <cellStyle name="SAPBEXstdItemX 2 2 12" xfId="26894" xr:uid="{00AFC51B-9E80-4A4A-AE42-EDB2A6EA0CEB}"/>
    <cellStyle name="SAPBEXstdItemX 2 2 2" xfId="26895" xr:uid="{EE3115A6-4A6F-4403-98B7-8A385FE91F2E}"/>
    <cellStyle name="SAPBEXstdItemX 2 2 2 2" xfId="26896" xr:uid="{4BB357DC-AA10-473C-899F-E11012455469}"/>
    <cellStyle name="SAPBEXstdItemX 2 2 2 2 2" xfId="26897" xr:uid="{2E3E8CC0-E5F2-4A0F-A384-F12A3F23DBA2}"/>
    <cellStyle name="SAPBEXstdItemX 2 2 2 2 3" xfId="26898" xr:uid="{3CE1EBD2-4902-4BD6-A012-A2F82A802054}"/>
    <cellStyle name="SAPBEXstdItemX 2 2 2 3" xfId="26899" xr:uid="{88F6F060-1886-4D33-A289-6993DB54EAB4}"/>
    <cellStyle name="SAPBEXstdItemX 2 2 2 4" xfId="26900" xr:uid="{456D3B55-2057-4C6C-A8BC-59F7AD5D18AA}"/>
    <cellStyle name="SAPBEXstdItemX 2 2 2 5" xfId="26901" xr:uid="{9D4E866E-C74F-4856-A15B-B54A6CD71BA8}"/>
    <cellStyle name="SAPBEXstdItemX 2 2 2 6" xfId="26902" xr:uid="{538BFB41-8526-4960-B827-CC5CFB90DC89}"/>
    <cellStyle name="SAPBEXstdItemX 2 2 2 7" xfId="26903" xr:uid="{3C910FA7-D313-4B45-A29C-3D1A8C9E394D}"/>
    <cellStyle name="SAPBEXstdItemX 2 2 2 8" xfId="26904" xr:uid="{33844DCF-C2E8-4BCE-84E3-7E9A6626249A}"/>
    <cellStyle name="SAPBEXstdItemX 2 2 3" xfId="26905" xr:uid="{D2B3483E-BCB2-4500-AA69-DAC18ECD4F3D}"/>
    <cellStyle name="SAPBEXstdItemX 2 2 3 2" xfId="26906" xr:uid="{88C6F592-D223-4A90-A2FA-379BC4DF7CA8}"/>
    <cellStyle name="SAPBEXstdItemX 2 2 3 2 2" xfId="26907" xr:uid="{86DD1549-3C9D-46FE-BFD8-FF10CD56093B}"/>
    <cellStyle name="SAPBEXstdItemX 2 2 3 2 3" xfId="26908" xr:uid="{6742B088-89FD-4FF5-89B0-9A49A3F16B24}"/>
    <cellStyle name="SAPBEXstdItemX 2 2 3 3" xfId="26909" xr:uid="{1FA88FE4-DABD-44B3-AA20-97792A9917C6}"/>
    <cellStyle name="SAPBEXstdItemX 2 2 3 4" xfId="26910" xr:uid="{AAD6B549-77C5-475E-8B68-69D2D903D7EA}"/>
    <cellStyle name="SAPBEXstdItemX 2 2 3 5" xfId="26911" xr:uid="{5CD89B12-8710-42EE-BF79-2FE4EA3D1321}"/>
    <cellStyle name="SAPBEXstdItemX 2 2 3 6" xfId="26912" xr:uid="{CB7478D9-F913-4386-BD90-F1D63F3D83D0}"/>
    <cellStyle name="SAPBEXstdItemX 2 2 3 7" xfId="26913" xr:uid="{6306D07E-2058-417A-8CDF-5DBA439564B9}"/>
    <cellStyle name="SAPBEXstdItemX 2 2 3 8" xfId="26914" xr:uid="{697EB695-084C-45DF-A8A8-5FE4C73146AA}"/>
    <cellStyle name="SAPBEXstdItemX 2 2 4" xfId="26915" xr:uid="{2E7AD4B9-B967-44CC-ACC9-3A7DA4838710}"/>
    <cellStyle name="SAPBEXstdItemX 2 2 4 2" xfId="26916" xr:uid="{1EC957B0-5C88-4BCA-93D4-3BEA03DFA202}"/>
    <cellStyle name="SAPBEXstdItemX 2 2 4 2 2" xfId="26917" xr:uid="{4A075152-A834-4E5F-A8AB-4B24AFA28711}"/>
    <cellStyle name="SAPBEXstdItemX 2 2 4 2 3" xfId="26918" xr:uid="{0FC0FBCE-F169-478B-8E37-A64CC87B0273}"/>
    <cellStyle name="SAPBEXstdItemX 2 2 4 3" xfId="26919" xr:uid="{53603C2E-570F-47EE-90BE-5CF244CA664B}"/>
    <cellStyle name="SAPBEXstdItemX 2 2 4 4" xfId="26920" xr:uid="{2E7859C3-5CD3-49E9-97BA-81366E750740}"/>
    <cellStyle name="SAPBEXstdItemX 2 2 4 5" xfId="26921" xr:uid="{26CECBBA-EE28-4AD3-B3B0-63F9380D9758}"/>
    <cellStyle name="SAPBEXstdItemX 2 2 4 6" xfId="26922" xr:uid="{461AFA04-B659-4C21-8417-7D302A6A3C0C}"/>
    <cellStyle name="SAPBEXstdItemX 2 2 4 7" xfId="26923" xr:uid="{7BF64647-68E3-4A50-B1F5-A4A5585F4B41}"/>
    <cellStyle name="SAPBEXstdItemX 2 2 4 8" xfId="26924" xr:uid="{44938FD4-0A7A-4288-B76D-6D38DDC3BF63}"/>
    <cellStyle name="SAPBEXstdItemX 2 2 5" xfId="26925" xr:uid="{A136DD80-8458-482D-871B-0424E20E7CF2}"/>
    <cellStyle name="SAPBEXstdItemX 2 2 5 2" xfId="26926" xr:uid="{D0E61C0C-2793-4598-A990-43CB2D547013}"/>
    <cellStyle name="SAPBEXstdItemX 2 2 5 2 2" xfId="26927" xr:uid="{79B7EBFF-1DCB-4F33-A74F-05FACA5D4EBC}"/>
    <cellStyle name="SAPBEXstdItemX 2 2 5 2 3" xfId="26928" xr:uid="{A0F6F41C-77A1-4A9C-9196-715DC9678421}"/>
    <cellStyle name="SAPBEXstdItemX 2 2 5 3" xfId="26929" xr:uid="{22741192-DD74-4004-8F68-92C31E7578F7}"/>
    <cellStyle name="SAPBEXstdItemX 2 2 5 4" xfId="26930" xr:uid="{33F522F1-0649-4248-BC5F-EA07CE81E020}"/>
    <cellStyle name="SAPBEXstdItemX 2 2 5 5" xfId="26931" xr:uid="{07235D56-741E-4601-AA01-8804F812EDD5}"/>
    <cellStyle name="SAPBEXstdItemX 2 2 5 6" xfId="26932" xr:uid="{8AC5B283-FA40-417D-AB02-B30E14533F8D}"/>
    <cellStyle name="SAPBEXstdItemX 2 2 5 7" xfId="26933" xr:uid="{CFB962A6-75D8-4192-91FF-6CD45DA14E4C}"/>
    <cellStyle name="SAPBEXstdItemX 2 2 5 8" xfId="26934" xr:uid="{249E735B-A881-4A3E-8BC8-87106A6F18DC}"/>
    <cellStyle name="SAPBEXstdItemX 2 2 6" xfId="26935" xr:uid="{D1C4DA5C-2288-4626-9DFE-6CFAD66ED460}"/>
    <cellStyle name="SAPBEXstdItemX 2 2 6 2" xfId="26936" xr:uid="{64F2C866-9067-447C-A836-39489F64DA4A}"/>
    <cellStyle name="SAPBEXstdItemX 2 2 6 3" xfId="26937" xr:uid="{F019BCFD-743B-47C1-9232-C4DA084AD31A}"/>
    <cellStyle name="SAPBEXstdItemX 2 2 7" xfId="26938" xr:uid="{0A93B557-5F72-489D-9692-626ABF4CF447}"/>
    <cellStyle name="SAPBEXstdItemX 2 2 8" xfId="26939" xr:uid="{473FAD49-D885-47ED-A169-034059F01CA1}"/>
    <cellStyle name="SAPBEXstdItemX 2 2 9" xfId="26940" xr:uid="{63430EFC-71E7-46F8-8279-09BE44B3A367}"/>
    <cellStyle name="SAPBEXstdItemX 2 3" xfId="26941" xr:uid="{75D6BC23-E933-4FC2-BB6F-20BD59209333}"/>
    <cellStyle name="SAPBEXstdItemX 2 3 2" xfId="26942" xr:uid="{02F02302-E11C-4D09-949B-1D11F6FA0F90}"/>
    <cellStyle name="SAPBEXstdItemX 2 3 2 2" xfId="26943" xr:uid="{EEA637C9-BF84-4911-B769-92CECFDA064A}"/>
    <cellStyle name="SAPBEXstdItemX 2 3 2 3" xfId="26944" xr:uid="{5E46A6A4-5435-4F33-A1D9-6177982BC698}"/>
    <cellStyle name="SAPBEXstdItemX 2 3 3" xfId="26945" xr:uid="{122AA1AE-3AE2-44F7-8665-136F9480BE39}"/>
    <cellStyle name="SAPBEXstdItemX 2 3 3 2" xfId="26946" xr:uid="{C457E051-504F-4BC5-9F7B-AD7BEF41074B}"/>
    <cellStyle name="SAPBEXstdItemX 2 3 3 3" xfId="26947" xr:uid="{48E35631-96C2-4720-B213-5F0B30F909CD}"/>
    <cellStyle name="SAPBEXstdItemX 2 3 4" xfId="26948" xr:uid="{34B08031-8BAD-4708-A3B0-E63C050D443D}"/>
    <cellStyle name="SAPBEXstdItemX 2 3 5" xfId="26949" xr:uid="{C8FA2614-428B-4891-B58E-7F5B045665BC}"/>
    <cellStyle name="SAPBEXstdItemX 2 4" xfId="26950" xr:uid="{5FF7F60D-52F1-4F7D-9864-77D456D6B9DB}"/>
    <cellStyle name="SAPBEXstdItemX 2 4 2" xfId="26951" xr:uid="{F783E880-BFE5-46E1-960F-13FDFE5A548A}"/>
    <cellStyle name="SAPBEXstdItemX 2 4 2 2" xfId="26952" xr:uid="{3FB33890-29A7-4019-BE3D-40BC09F4945F}"/>
    <cellStyle name="SAPBEXstdItemX 2 4 2 3" xfId="26953" xr:uid="{B4649847-5704-4C08-83EA-65F4CDB807AA}"/>
    <cellStyle name="SAPBEXstdItemX 2 4 3" xfId="26954" xr:uid="{8A48B7C1-2A4C-432C-9EF0-DA7CD3726C08}"/>
    <cellStyle name="SAPBEXstdItemX 2 4 4" xfId="26955" xr:uid="{4C2F5925-8403-425D-8AAC-BE7F3751AF3E}"/>
    <cellStyle name="SAPBEXstdItemX 2 5" xfId="26956" xr:uid="{FC31A774-986D-47F0-8EE6-A48E1A4833D7}"/>
    <cellStyle name="SAPBEXstdItemX 2 5 2" xfId="26957" xr:uid="{95F0F81A-5E01-4394-972E-BEC35688BFCF}"/>
    <cellStyle name="SAPBEXstdItemX 2 5 2 2" xfId="26958" xr:uid="{C46D8F2C-A766-4BE0-9DD6-4B064154A31E}"/>
    <cellStyle name="SAPBEXstdItemX 2 5 2 3" xfId="26959" xr:uid="{ED99A6A1-3613-4331-9E27-A15BE3B68135}"/>
    <cellStyle name="SAPBEXstdItemX 2 5 3" xfId="26960" xr:uid="{DF737AC5-4DC2-4B8D-B514-A9195F470F7F}"/>
    <cellStyle name="SAPBEXstdItemX 2 5 4" xfId="26961" xr:uid="{993AD20A-6083-4A48-84B9-37D777F6BF58}"/>
    <cellStyle name="SAPBEXstdItemX 2 6" xfId="26962" xr:uid="{612C3C08-645E-46EA-AE4C-F236A3C1DA7B}"/>
    <cellStyle name="SAPBEXstdItemX 2 6 2" xfId="26963" xr:uid="{766C7769-E515-4A4E-B137-86AD8F925B4C}"/>
    <cellStyle name="SAPBEXstdItemX 2 6 2 2" xfId="26964" xr:uid="{C278B7E0-948E-4DA6-889E-CFE98170C82A}"/>
    <cellStyle name="SAPBEXstdItemX 2 6 2 3" xfId="26965" xr:uid="{845653AE-182A-4031-A4D7-A15C9BD640AC}"/>
    <cellStyle name="SAPBEXstdItemX 2 6 3" xfId="26966" xr:uid="{966ECF7A-62CD-43FF-A6EC-811615E4415D}"/>
    <cellStyle name="SAPBEXstdItemX 2 6 4" xfId="26967" xr:uid="{746D3B6B-F33F-4753-A72E-5F69C457581D}"/>
    <cellStyle name="SAPBEXstdItemX 2 7" xfId="26968" xr:uid="{827ABBEF-35DE-409C-82FE-9EFFF7388568}"/>
    <cellStyle name="SAPBEXstdItemX 2 7 2" xfId="26969" xr:uid="{454D497F-B4DF-45E8-B6A9-0A406CF79A6A}"/>
    <cellStyle name="SAPBEXstdItemX 2 7 3" xfId="26970" xr:uid="{5ACE0BCE-CB73-4744-8B57-A33A16320A0B}"/>
    <cellStyle name="SAPBEXstdItemX 2 8" xfId="26971" xr:uid="{248161A0-00F6-415B-B741-BAC8A872BCFC}"/>
    <cellStyle name="SAPBEXstdItemX 2 9" xfId="26972" xr:uid="{C67A5A9B-B186-48BC-B550-712C1891E2AB}"/>
    <cellStyle name="SAPBEXstdItemX 3" xfId="26973" xr:uid="{949BBA34-2081-46A9-9555-B585DBC057FB}"/>
    <cellStyle name="SAPBEXstdItemX 3 10" xfId="26974" xr:uid="{CC95D808-E8EC-4367-ADF7-D3B40334E32D}"/>
    <cellStyle name="SAPBEXstdItemX 3 11" xfId="26975" xr:uid="{D28E35F0-0011-4C57-897F-F70545766312}"/>
    <cellStyle name="SAPBEXstdItemX 3 12" xfId="26976" xr:uid="{35253545-75A6-44F5-82CB-CAAB402A878B}"/>
    <cellStyle name="SAPBEXstdItemX 3 2" xfId="26977" xr:uid="{7253242B-3806-4555-82EF-D0053323CF48}"/>
    <cellStyle name="SAPBEXstdItemX 3 2 2" xfId="26978" xr:uid="{E43D9AB6-EC72-4A84-BEB4-9E22A6AF67BE}"/>
    <cellStyle name="SAPBEXstdItemX 3 2 2 2" xfId="26979" xr:uid="{393A1A52-41C3-455E-B4ED-B2A4670E632D}"/>
    <cellStyle name="SAPBEXstdItemX 3 2 2 3" xfId="26980" xr:uid="{CDC648BE-F2F4-4F6A-AC90-8F53BC53848E}"/>
    <cellStyle name="SAPBEXstdItemX 3 2 3" xfId="26981" xr:uid="{50E8EE4F-E528-469C-90CE-244BC8A0B993}"/>
    <cellStyle name="SAPBEXstdItemX 3 2 3 2" xfId="26982" xr:uid="{054C07D0-BBE3-4ED5-9F8A-748A0981C492}"/>
    <cellStyle name="SAPBEXstdItemX 3 2 3 3" xfId="26983" xr:uid="{1D01C55F-5122-4126-A271-A4EB9634F83C}"/>
    <cellStyle name="SAPBEXstdItemX 3 2 4" xfId="26984" xr:uid="{8CD15518-F58F-4EC8-88F8-1017F77F27B6}"/>
    <cellStyle name="SAPBEXstdItemX 3 2 5" xfId="26985" xr:uid="{6440A055-6ED4-48E9-9584-D701271DADD8}"/>
    <cellStyle name="SAPBEXstdItemX 3 2 6" xfId="26986" xr:uid="{1B723439-5228-44F5-802D-7B592ACE8F91}"/>
    <cellStyle name="SAPBEXstdItemX 3 2 7" xfId="26987" xr:uid="{59C85E8A-E832-4125-89B1-5896AE813FE1}"/>
    <cellStyle name="SAPBEXstdItemX 3 2 8" xfId="26988" xr:uid="{54C4579C-30B3-4782-A333-80EC58E7010B}"/>
    <cellStyle name="SAPBEXstdItemX 3 3" xfId="26989" xr:uid="{E85D80C9-D5D1-482C-B34B-0F71BDF3D3EF}"/>
    <cellStyle name="SAPBEXstdItemX 3 3 2" xfId="26990" xr:uid="{9D3EA414-39DE-4F4E-80A4-1D57E8012DCE}"/>
    <cellStyle name="SAPBEXstdItemX 3 3 2 2" xfId="26991" xr:uid="{FDD41821-C66C-40B6-BFB1-653662DA6C8F}"/>
    <cellStyle name="SAPBEXstdItemX 3 3 2 3" xfId="26992" xr:uid="{38669575-C213-4919-B6DE-BC2E1B9C5564}"/>
    <cellStyle name="SAPBEXstdItemX 3 3 3" xfId="26993" xr:uid="{DE6527E7-D927-470C-8CA2-A4BEC9EEB0A0}"/>
    <cellStyle name="SAPBEXstdItemX 3 3 4" xfId="26994" xr:uid="{9B477641-3B6C-4B5F-A4F5-82425A297AD1}"/>
    <cellStyle name="SAPBEXstdItemX 3 3 5" xfId="26995" xr:uid="{5A0F635F-3F84-4BB4-9C46-4205AA98D20F}"/>
    <cellStyle name="SAPBEXstdItemX 3 3 6" xfId="26996" xr:uid="{ABC88169-CA96-4D2B-A238-555C9B39CDAC}"/>
    <cellStyle name="SAPBEXstdItemX 3 3 7" xfId="26997" xr:uid="{18321886-433A-4033-A68E-66B0432DF710}"/>
    <cellStyle name="SAPBEXstdItemX 3 3 8" xfId="26998" xr:uid="{4DDB7D3C-E6F6-4909-89E9-588EE5B6E2A8}"/>
    <cellStyle name="SAPBEXstdItemX 3 4" xfId="26999" xr:uid="{85950535-0AD4-47F3-8F7D-F809D4361686}"/>
    <cellStyle name="SAPBEXstdItemX 3 4 2" xfId="27000" xr:uid="{3F5BF606-416B-4F24-83E9-0AE3D6FA89A5}"/>
    <cellStyle name="SAPBEXstdItemX 3 4 2 2" xfId="27001" xr:uid="{E7AF7984-7D45-4DA1-A61E-CB4A5EE92236}"/>
    <cellStyle name="SAPBEXstdItemX 3 4 2 3" xfId="27002" xr:uid="{74DD58EB-F6F0-40E4-88B7-036A60535453}"/>
    <cellStyle name="SAPBEXstdItemX 3 4 3" xfId="27003" xr:uid="{F5EB6C92-492C-4689-8128-88035D6CA0AB}"/>
    <cellStyle name="SAPBEXstdItemX 3 4 4" xfId="27004" xr:uid="{7F656BBB-7649-4FF3-BB40-5B064A1745D2}"/>
    <cellStyle name="SAPBEXstdItemX 3 4 5" xfId="27005" xr:uid="{5FC6F4A8-98C5-48D8-9BCD-81424D7D1C6B}"/>
    <cellStyle name="SAPBEXstdItemX 3 4 6" xfId="27006" xr:uid="{807614F5-0C37-41DD-B82A-3F7F72AE3E09}"/>
    <cellStyle name="SAPBEXstdItemX 3 4 7" xfId="27007" xr:uid="{E61B36E5-89EB-4A7E-951F-42292229E556}"/>
    <cellStyle name="SAPBEXstdItemX 3 4 8" xfId="27008" xr:uid="{81B5CB72-39B1-49D9-A1E0-02C69575F486}"/>
    <cellStyle name="SAPBEXstdItemX 3 5" xfId="27009" xr:uid="{AFAE568F-6498-4E01-A17D-34AF47991C41}"/>
    <cellStyle name="SAPBEXstdItemX 3 5 2" xfId="27010" xr:uid="{5F2DC43C-36DF-4576-B9FC-CD79DF031B23}"/>
    <cellStyle name="SAPBEXstdItemX 3 5 2 2" xfId="27011" xr:uid="{C25B293D-921D-4021-B45C-B1B7C544ABAF}"/>
    <cellStyle name="SAPBEXstdItemX 3 5 2 3" xfId="27012" xr:uid="{4E5AB7F6-E103-4622-8C4D-4145148B09FB}"/>
    <cellStyle name="SAPBEXstdItemX 3 5 3" xfId="27013" xr:uid="{FD523CDB-3A7B-48B0-AAB7-CCC201F36D0D}"/>
    <cellStyle name="SAPBEXstdItemX 3 5 4" xfId="27014" xr:uid="{95745BC2-80CB-4915-B2B9-0F184DCCD8E9}"/>
    <cellStyle name="SAPBEXstdItemX 3 5 5" xfId="27015" xr:uid="{714EE147-FEE9-45E8-BC78-7A96D57B0C3D}"/>
    <cellStyle name="SAPBEXstdItemX 3 5 6" xfId="27016" xr:uid="{897D1D07-084C-46ED-8B0A-F8E6058EFC21}"/>
    <cellStyle name="SAPBEXstdItemX 3 5 7" xfId="27017" xr:uid="{D9796E6C-67B8-4266-965E-C6511AC1E07C}"/>
    <cellStyle name="SAPBEXstdItemX 3 5 8" xfId="27018" xr:uid="{F9618F80-D10F-45E9-A54A-6A7DD513C3EC}"/>
    <cellStyle name="SAPBEXstdItemX 3 6" xfId="27019" xr:uid="{BF538DEB-E51A-4DF2-8BA8-5ABCD8C33A12}"/>
    <cellStyle name="SAPBEXstdItemX 3 6 2" xfId="27020" xr:uid="{F974F4A8-19DD-497F-BF6C-9B89074347D7}"/>
    <cellStyle name="SAPBEXstdItemX 3 6 3" xfId="27021" xr:uid="{D2687BC7-2B1C-4FC9-A15E-76760341C74C}"/>
    <cellStyle name="SAPBEXstdItemX 3 7" xfId="27022" xr:uid="{2F026FE0-ED9F-427E-9450-154CB73DCB9A}"/>
    <cellStyle name="SAPBEXstdItemX 3 8" xfId="27023" xr:uid="{510E6088-5F8B-4C10-8497-FA91C2FBFBAE}"/>
    <cellStyle name="SAPBEXstdItemX 3 9" xfId="27024" xr:uid="{850A1B7B-9B80-4B09-A589-702D1375E7EE}"/>
    <cellStyle name="SAPBEXstdItemX 4" xfId="27025" xr:uid="{F03B9FFD-CFA6-4D05-8B4F-59D56A097CAC}"/>
    <cellStyle name="SAPBEXstdItemX 4 2" xfId="27026" xr:uid="{1D2FDC37-4BB5-4949-83C8-7438DF2681E4}"/>
    <cellStyle name="SAPBEXstdItemX 4 2 2" xfId="27027" xr:uid="{A2A73C5D-5620-4BB6-B6FD-5916C92BA573}"/>
    <cellStyle name="SAPBEXstdItemX 4 2 2 2" xfId="27028" xr:uid="{9405C3D6-316F-4525-8C6A-508E34160181}"/>
    <cellStyle name="SAPBEXstdItemX 4 2 2 3" xfId="27029" xr:uid="{853585ED-B3A6-4A6B-B2B6-33AB89E135CB}"/>
    <cellStyle name="SAPBEXstdItemX 4 2 3" xfId="27030" xr:uid="{668DA730-0341-4ED4-A3B5-7A775F90045A}"/>
    <cellStyle name="SAPBEXstdItemX 4 2 3 2" xfId="27031" xr:uid="{F459CD26-429D-49FD-90A5-4913C2A4B18D}"/>
    <cellStyle name="SAPBEXstdItemX 4 2 3 3" xfId="27032" xr:uid="{A751C15C-94D4-48B9-A7C1-B20463BF1226}"/>
    <cellStyle name="SAPBEXstdItemX 4 2 4" xfId="27033" xr:uid="{674DE5E5-0610-48B6-B110-91A57D69B0AB}"/>
    <cellStyle name="SAPBEXstdItemX 4 2 5" xfId="27034" xr:uid="{1CB12B31-EC2D-47BD-B427-900CC01CECE0}"/>
    <cellStyle name="SAPBEXstdItemX 4 3" xfId="27035" xr:uid="{64E54DAA-9042-43B3-8E12-3F3C037939AB}"/>
    <cellStyle name="SAPBEXstdItemX 4 3 2" xfId="27036" xr:uid="{C2F86235-6EC8-499A-ABFF-DECBB67C6DCD}"/>
    <cellStyle name="SAPBEXstdItemX 4 3 3" xfId="27037" xr:uid="{167857EC-DD99-4A23-9A8F-093B78DE928A}"/>
    <cellStyle name="SAPBEXstdItemX 4 4" xfId="27038" xr:uid="{932BB3E4-AE8F-4838-BE3B-0014DC15EF7F}"/>
    <cellStyle name="SAPBEXstdItemX 4 4 2" xfId="27039" xr:uid="{6F40B376-F31F-475B-925B-288AFC0C21FD}"/>
    <cellStyle name="SAPBEXstdItemX 4 4 3" xfId="27040" xr:uid="{A19A1AFD-D08E-4000-BD2E-C3AD38584775}"/>
    <cellStyle name="SAPBEXstdItemX 4 5" xfId="27041" xr:uid="{573EF77F-0B22-44D4-AC46-E7BA345E1681}"/>
    <cellStyle name="SAPBEXstdItemX 4 6" xfId="27042" xr:uid="{C4CA0845-5DF7-4DC7-BF3A-7D8FAB70B895}"/>
    <cellStyle name="SAPBEXstdItemX 5" xfId="27043" xr:uid="{D3DA655A-19E9-4DF1-9A25-A081576CC73C}"/>
    <cellStyle name="SAPBEXstdItemX 5 2" xfId="27044" xr:uid="{8D35E5C2-7506-46D2-B8A5-989981A87C19}"/>
    <cellStyle name="SAPBEXstdItemX 5 2 2" xfId="27045" xr:uid="{FF766487-2E77-4C72-A1E1-1D4CBA06BF82}"/>
    <cellStyle name="SAPBEXstdItemX 5 2 3" xfId="27046" xr:uid="{D9EA3EA9-A41C-41D2-8C76-4CEB47F8C729}"/>
    <cellStyle name="SAPBEXstdItemX 5 3" xfId="27047" xr:uid="{9CB387CF-71BE-4AD1-8080-E02F3D07DBF3}"/>
    <cellStyle name="SAPBEXstdItemX 5 3 2" xfId="27048" xr:uid="{F132F06F-A624-4096-9FD4-6AEAD5DFB17D}"/>
    <cellStyle name="SAPBEXstdItemX 5 3 3" xfId="27049" xr:uid="{296C0A8F-8A89-4AC8-8D40-2AE65F1B63B8}"/>
    <cellStyle name="SAPBEXstdItemX 5 4" xfId="27050" xr:uid="{9EFAE78D-F402-4426-82F8-C868983ADDA2}"/>
    <cellStyle name="SAPBEXstdItemX 5 5" xfId="27051" xr:uid="{F54AF0D5-4E42-4C07-B962-5B8157FA2E40}"/>
    <cellStyle name="SAPBEXstdItemX 6" xfId="27052" xr:uid="{64AE8C80-BEB0-4901-A529-9093281E9CB5}"/>
    <cellStyle name="SAPBEXstdItemX 6 2" xfId="27053" xr:uid="{B216BEB9-8A70-4023-B891-BE18ECA9D1B7}"/>
    <cellStyle name="SAPBEXstdItemX 6 2 2" xfId="27054" xr:uid="{A37791B2-1759-44E8-9B23-03A061D2AB99}"/>
    <cellStyle name="SAPBEXstdItemX 6 2 3" xfId="27055" xr:uid="{83E70ADB-7B8E-4BF3-9A77-F586DB960A19}"/>
    <cellStyle name="SAPBEXstdItemX 6 3" xfId="27056" xr:uid="{1CBDF794-9B2C-4BC7-8E35-7F4FC9469902}"/>
    <cellStyle name="SAPBEXstdItemX 6 3 2" xfId="27057" xr:uid="{5AF07118-F45B-4109-BEBA-9A3288AF0A8F}"/>
    <cellStyle name="SAPBEXstdItemX 6 3 3" xfId="27058" xr:uid="{A421B891-B97A-49B1-B1C5-4F281763E9CB}"/>
    <cellStyle name="SAPBEXstdItemX 6 4" xfId="27059" xr:uid="{FE50E6F0-F768-4B18-913E-45C93007FB42}"/>
    <cellStyle name="SAPBEXstdItemX 6 5" xfId="27060" xr:uid="{FBB4B224-C4B2-4192-9952-C64418C64B70}"/>
    <cellStyle name="SAPBEXstdItemX 7" xfId="27061" xr:uid="{93ECED0F-F5C7-40A2-8CDE-274647C85B49}"/>
    <cellStyle name="SAPBEXstdItemX 7 2" xfId="27062" xr:uid="{A06BF421-3D2D-48FD-8F7C-23DFEF56754A}"/>
    <cellStyle name="SAPBEXstdItemX 7 2 2" xfId="27063" xr:uid="{027BDB5B-5CCC-42A1-BFBA-C341875669E7}"/>
    <cellStyle name="SAPBEXstdItemX 7 2 3" xfId="27064" xr:uid="{004A3606-0A32-4FEE-9686-52291CB2E343}"/>
    <cellStyle name="SAPBEXstdItemX 7 3" xfId="27065" xr:uid="{C7AFE7AF-D08E-48A2-812E-6368BF901A4D}"/>
    <cellStyle name="SAPBEXstdItemX 7 4" xfId="27066" xr:uid="{A1BE733A-194C-48D1-AB38-80EB833B18B8}"/>
    <cellStyle name="SAPBEXstdItemX 8" xfId="27067" xr:uid="{2F477A8B-04AE-475A-AAD7-4C00D610CBFF}"/>
    <cellStyle name="SAPBEXstdItemX 8 2" xfId="27068" xr:uid="{85703EDC-DEEF-476F-8BA8-B4D7AAD95B5B}"/>
    <cellStyle name="SAPBEXstdItemX 8 3" xfId="27069" xr:uid="{4C3902D1-1FD0-4DEE-BB3B-52B3D353CB11}"/>
    <cellStyle name="SAPBEXstdItemX 9" xfId="27070" xr:uid="{1238BB99-6463-43E9-8628-55AE754066DE}"/>
    <cellStyle name="SAPBEXtitle" xfId="27071" xr:uid="{F940D415-461E-420C-BAD1-75BA16AF01E8}"/>
    <cellStyle name="SAPBEXtitle 2" xfId="27072" xr:uid="{E8BADAA7-B3A5-4812-BF82-2E74B55CEC90}"/>
    <cellStyle name="SAPBEXtitle 2 2" xfId="27073" xr:uid="{0FF593F7-3D76-4664-8B48-38EC2B3D86E9}"/>
    <cellStyle name="SAPBEXtitle 2 3" xfId="27074" xr:uid="{CE7A380D-D6D5-4237-BB53-7E20236D8820}"/>
    <cellStyle name="SAPBEXtitle 3" xfId="27075" xr:uid="{60B8A36D-C46F-4FE9-8F5C-AA659940E7A3}"/>
    <cellStyle name="SAPBEXtitle 4" xfId="27076" xr:uid="{E74A2855-3B6A-4ED1-A3A8-32BC12097789}"/>
    <cellStyle name="SAPBEXtitle 5" xfId="27077" xr:uid="{CCCB72A2-23B8-48D3-8C5C-F0DFC980071B}"/>
    <cellStyle name="SAPBEXunassignedItem" xfId="27078" xr:uid="{990F68B5-E8F6-46AF-AEC0-99C1855649E9}"/>
    <cellStyle name="SAPBEXundefined" xfId="27079" xr:uid="{A11EBE86-A36A-468B-98C3-BCDCFC918C2E}"/>
    <cellStyle name="SAPBEXundefined 2" xfId="27080" xr:uid="{A5769AA4-A6D9-44EE-8CA2-D86DF82F18EC}"/>
    <cellStyle name="SAPBEXundefined 2 2" xfId="27081" xr:uid="{80AB3999-B891-48ED-8F6B-D7175F3EE280}"/>
    <cellStyle name="SAPBEXundefined 2 2 2" xfId="27082" xr:uid="{36B56A97-680A-418F-BC4E-198CAE32853D}"/>
    <cellStyle name="SAPBEXundefined 2 2 2 2" xfId="27083" xr:uid="{09B6E968-C79E-44BA-AD27-7664CFA8D692}"/>
    <cellStyle name="SAPBEXundefined 2 2 2 3" xfId="27084" xr:uid="{E23995E6-EF33-4B13-A95C-A551F7E19D8B}"/>
    <cellStyle name="SAPBEXundefined 2 2 3" xfId="27085" xr:uid="{491CD23F-68E8-472A-A1D8-8C5F3174C416}"/>
    <cellStyle name="SAPBEXundefined 2 2 3 2" xfId="27086" xr:uid="{53DC1BCA-DEEE-4F6A-8EEE-EBF492BF169C}"/>
    <cellStyle name="SAPBEXundefined 2 2 3 3" xfId="27087" xr:uid="{572CEE5F-0B1A-470A-B2F6-1B53558FC92E}"/>
    <cellStyle name="SAPBEXundefined 2 2 4" xfId="27088" xr:uid="{FA8E55FC-C767-4829-A563-966E7DBDA89D}"/>
    <cellStyle name="SAPBEXundefined 2 2 5" xfId="27089" xr:uid="{0E157DF3-C08C-4E82-B225-B52C1FCBCC87}"/>
    <cellStyle name="SAPBEXundefined 2 3" xfId="27090" xr:uid="{45F37C6B-26E4-40E7-A4CB-8B0B465A28DC}"/>
    <cellStyle name="SAPBEXundefined 2 3 2" xfId="27091" xr:uid="{42418C93-364A-4AD8-B7CE-A2F1EE3C6DCA}"/>
    <cellStyle name="SAPBEXundefined 2 3 2 2" xfId="27092" xr:uid="{CC7B1DA1-329C-4E58-9507-52CF16341ADF}"/>
    <cellStyle name="SAPBEXundefined 2 3 2 3" xfId="27093" xr:uid="{EEADAE08-95F0-4798-9340-305DB871DD66}"/>
    <cellStyle name="SAPBEXundefined 2 3 3" xfId="27094" xr:uid="{B7FCD24B-11F7-480E-A600-D3E1DBECF49E}"/>
    <cellStyle name="SAPBEXundefined 2 3 3 2" xfId="27095" xr:uid="{AF898022-DD5B-4168-BCA6-A081E4180DF8}"/>
    <cellStyle name="SAPBEXundefined 2 3 3 3" xfId="27096" xr:uid="{AB2E1F7C-6EF5-41F2-9F7F-3915D4C52870}"/>
    <cellStyle name="SAPBEXundefined 2 3 4" xfId="27097" xr:uid="{28C07A8A-11E0-49C9-A554-2BE8B719054E}"/>
    <cellStyle name="SAPBEXundefined 2 3 5" xfId="27098" xr:uid="{E3158ECC-D4C7-42E0-B37A-ED04DFD8CF6F}"/>
    <cellStyle name="SAPBEXundefined 2 4" xfId="27099" xr:uid="{3C0D8F68-CB2F-4290-B8D5-21B21A37F0E1}"/>
    <cellStyle name="SAPBEXundefined 2 4 2" xfId="27100" xr:uid="{F9F39723-765F-4DA2-9DB1-DAD14BDCEF24}"/>
    <cellStyle name="SAPBEXundefined 2 4 2 2" xfId="27101" xr:uid="{0659DDBB-C5DD-4782-9AF4-1BC1CA5745DC}"/>
    <cellStyle name="SAPBEXundefined 2 4 2 3" xfId="27102" xr:uid="{C373B80E-119E-472A-8CB2-103E7A95A47C}"/>
    <cellStyle name="SAPBEXundefined 2 4 3" xfId="27103" xr:uid="{F92525C4-5E5D-4DF2-9898-556960E06F8B}"/>
    <cellStyle name="SAPBEXundefined 2 4 4" xfId="27104" xr:uid="{7073A5AE-CB17-4D12-8C75-2132ECD93AB3}"/>
    <cellStyle name="SAPBEXundefined 2 5" xfId="27105" xr:uid="{7C8AC073-FB7B-4E58-A35D-48F34359D918}"/>
    <cellStyle name="SAPBEXundefined 2 5 2" xfId="27106" xr:uid="{554DE2A9-B9EF-4CEB-A7F4-11B21CDA7479}"/>
    <cellStyle name="SAPBEXundefined 2 5 2 2" xfId="27107" xr:uid="{930029F9-CE3C-40D6-8A5E-CA916CD0094C}"/>
    <cellStyle name="SAPBEXundefined 2 5 2 3" xfId="27108" xr:uid="{A6228EAF-C6D9-4D4B-BB0F-07738E960EA2}"/>
    <cellStyle name="SAPBEXundefined 2 5 3" xfId="27109" xr:uid="{8D030017-0442-4C6F-B52A-4EE85E99CBD8}"/>
    <cellStyle name="SAPBEXundefined 2 5 4" xfId="27110" xr:uid="{BBDA2BF3-5953-4177-BC80-C21621CB6F09}"/>
    <cellStyle name="SAPBEXundefined 2 6" xfId="27111" xr:uid="{EEF1D147-DDE4-4A50-9A94-85B5C10D2CFF}"/>
    <cellStyle name="SAPBEXundefined 2 6 2" xfId="27112" xr:uid="{CDF69D36-7F09-4558-B402-6FB06E2D7B93}"/>
    <cellStyle name="SAPBEXundefined 2 6 3" xfId="27113" xr:uid="{5E4BFCE6-3A66-46EF-B296-18A9D5C66498}"/>
    <cellStyle name="SAPBEXundefined 2 7" xfId="27114" xr:uid="{67965CF2-54BF-428B-A921-107DFDE69A10}"/>
    <cellStyle name="SAPBEXundefined 2 8" xfId="27115" xr:uid="{62A7A236-ED78-4C3F-AAFE-F855698B7482}"/>
    <cellStyle name="SAPBEXundefined 3" xfId="27116" xr:uid="{9919D317-F9F1-46B2-BA9E-8E2CE92CE7B3}"/>
    <cellStyle name="SAPBEXundefined 3 2" xfId="27117" xr:uid="{9AF5E678-AC06-46B6-A52E-FF56ABD978F4}"/>
    <cellStyle name="SAPBEXundefined 3 2 2" xfId="27118" xr:uid="{0E6A39C6-D687-4848-87F9-78295177CE1D}"/>
    <cellStyle name="SAPBEXundefined 3 2 3" xfId="27119" xr:uid="{4895D055-D093-42FF-8AB2-DAB03EDC62D1}"/>
    <cellStyle name="SAPBEXundefined 3 3" xfId="27120" xr:uid="{F4CA76DF-0368-4CE8-9427-DE2E3C2D8201}"/>
    <cellStyle name="SAPBEXundefined 3 3 2" xfId="27121" xr:uid="{704BF345-2F2B-4D76-B77C-FE907B77CFC8}"/>
    <cellStyle name="SAPBEXundefined 3 3 3" xfId="27122" xr:uid="{5BA5E81F-A3EC-4D87-8A0B-C4B7172DC4F6}"/>
    <cellStyle name="SAPBEXundefined 3 4" xfId="27123" xr:uid="{B606DA70-C6D1-43EB-81E6-53416AA29993}"/>
    <cellStyle name="SAPBEXundefined 3 5" xfId="27124" xr:uid="{88BB6F03-5F62-41D3-80F4-2004FA1C7ADB}"/>
    <cellStyle name="SAPBEXundefined 4" xfId="27125" xr:uid="{6A59EC1A-3BDE-462E-B729-7A6FE38C5835}"/>
    <cellStyle name="SAPBEXundefined 4 2" xfId="27126" xr:uid="{565CD278-3D2D-4CCA-873D-A6EEA7762451}"/>
    <cellStyle name="SAPBEXundefined 4 2 2" xfId="27127" xr:uid="{23B37BEF-2F2D-4166-8656-B5D2F1A1FF32}"/>
    <cellStyle name="SAPBEXundefined 4 2 3" xfId="27128" xr:uid="{DBC773C2-DF5E-4E6E-86F6-3DFAA4F7C2EF}"/>
    <cellStyle name="SAPBEXundefined 4 3" xfId="27129" xr:uid="{7FCFF085-3FAE-4D39-B9CF-743074527F53}"/>
    <cellStyle name="SAPBEXundefined 4 4" xfId="27130" xr:uid="{B04B902F-76B5-4C3A-988B-0F53DC5EEA15}"/>
    <cellStyle name="SAPBEXundefined 5" xfId="27131" xr:uid="{1598E5F5-37D9-44BF-AC05-70E64240980D}"/>
    <cellStyle name="SAPBEXundefined 5 2" xfId="27132" xr:uid="{5CB025B6-9247-4AC9-AF8A-ADF901F92574}"/>
    <cellStyle name="SAPBEXundefined 5 2 2" xfId="27133" xr:uid="{38A8DF53-E88F-49E6-808A-8F857568C094}"/>
    <cellStyle name="SAPBEXundefined 5 2 3" xfId="27134" xr:uid="{42D87BD9-B40B-4D76-B0CD-C5159BF87475}"/>
    <cellStyle name="SAPBEXundefined 5 3" xfId="27135" xr:uid="{BE7C6C9C-8A19-42EE-BFDB-ECAE150F30DC}"/>
    <cellStyle name="SAPBEXundefined 5 4" xfId="27136" xr:uid="{966BB5B3-9338-4C90-AFB9-9F68C16D9E40}"/>
    <cellStyle name="SAPBEXundefined 6" xfId="27137" xr:uid="{8BB41F40-6FB9-4557-85CD-4A5FB06FEA05}"/>
    <cellStyle name="SAPBEXundefined 6 2" xfId="27138" xr:uid="{81E2F921-9E57-4B4D-A63A-4CE5677CCD7F}"/>
    <cellStyle name="SAPBEXundefined 6 2 2" xfId="27139" xr:uid="{FAF6B43F-279C-4630-B7FC-AC441E9E75BB}"/>
    <cellStyle name="SAPBEXundefined 6 2 3" xfId="27140" xr:uid="{DA855BCA-0624-4115-A10F-684A9A759E99}"/>
    <cellStyle name="SAPBEXundefined 6 3" xfId="27141" xr:uid="{138200B8-E293-42DA-BE2C-99227AD4B588}"/>
    <cellStyle name="SAPBEXundefined 6 4" xfId="27142" xr:uid="{29ADA3B5-9B7C-484D-9FD5-9ABF087BAAF9}"/>
    <cellStyle name="SAPBEXundefined 7" xfId="27143" xr:uid="{ABC6EC58-A570-4D99-8049-6E7385AC5E41}"/>
    <cellStyle name="SAPBEXundefined 7 2" xfId="27144" xr:uid="{7D77FAD5-D41F-4555-936B-3CC3D61AEC8F}"/>
    <cellStyle name="SAPBEXundefined 7 3" xfId="27145" xr:uid="{4C6D14B5-F45D-4546-87DD-EE5B5DD43982}"/>
    <cellStyle name="SAPBEXundefined 8" xfId="27146" xr:uid="{BEDEF4B3-48CC-42D4-891B-155F516969AC}"/>
    <cellStyle name="SAPBEXundefined 9" xfId="27147" xr:uid="{A35B0D8B-A979-4F31-8FEE-BA4B0087CB32}"/>
    <cellStyle name="SAPBorder" xfId="27148" xr:uid="{762EB149-11F6-4B85-BEB8-70CDBD015555}"/>
    <cellStyle name="SAPBorder 2" xfId="27149" xr:uid="{1E579D89-193B-4F0E-BA52-EC60B12CFDF3}"/>
    <cellStyle name="SAPBorder 2 2" xfId="27150" xr:uid="{C540ECD3-F268-458C-84BF-0453EE01BB7B}"/>
    <cellStyle name="SAPBorder 2 2 2" xfId="27151" xr:uid="{2DF134D2-4D36-49B8-91F3-7B7BF1AD3833}"/>
    <cellStyle name="SAPBorder 2 2 3" xfId="27152" xr:uid="{76DB3D09-FD3E-497F-8DE6-8410945C5998}"/>
    <cellStyle name="SAPBorder 2 3" xfId="27153" xr:uid="{0D1C9AC3-DF21-40B4-9481-03B107732006}"/>
    <cellStyle name="SAPBorder 2 3 2" xfId="27154" xr:uid="{9D120CA5-E6B9-4876-8F93-BD0603EFDC7C}"/>
    <cellStyle name="SAPBorder 2 3 3" xfId="27155" xr:uid="{F8FF08B1-C86A-438A-A139-15B3D7E500D8}"/>
    <cellStyle name="SAPBorder 2 4" xfId="27156" xr:uid="{B1C8E101-AEA8-4E9B-87AC-5E02596162BC}"/>
    <cellStyle name="SAPBorder 2 5" xfId="27157" xr:uid="{161F01FE-7CBD-4525-BB12-90895BC499EB}"/>
    <cellStyle name="SAPBorder 3" xfId="27158" xr:uid="{EA31D605-7007-456B-A040-B6D24D8C2B4D}"/>
    <cellStyle name="SAPBorder 3 2" xfId="27159" xr:uid="{5D7F4D7D-73E2-40B7-9263-4554748C14E2}"/>
    <cellStyle name="SAPBorder 3 3" xfId="27160" xr:uid="{8FFE3E83-DCBB-495F-A60A-7B129BC36B8A}"/>
    <cellStyle name="SAPBorder 4" xfId="27161" xr:uid="{B27B417D-ADB4-4AC4-A8A3-311BF8D4356A}"/>
    <cellStyle name="SAPBorder 4 2" xfId="27162" xr:uid="{8A3400E2-32EF-46AE-B6CC-5006024A59D5}"/>
    <cellStyle name="SAPBorder 4 3" xfId="27163" xr:uid="{6CB54B48-2386-4361-BCE1-A7B3F9705A78}"/>
    <cellStyle name="SAPBorder 5" xfId="27164" xr:uid="{73F6307A-05B9-4224-B7AD-9A150FA56B40}"/>
    <cellStyle name="SAPBorder 6" xfId="27165" xr:uid="{4E680FA3-9C42-4328-AFD8-0458FAD19EC0}"/>
    <cellStyle name="SAPDataCell" xfId="27166" xr:uid="{5CE09F04-09E3-4176-AE5E-FA9F3075B195}"/>
    <cellStyle name="SAPDataTotalCell" xfId="27167" xr:uid="{4749B55A-AD10-45BE-87A1-606DFF873F7A}"/>
    <cellStyle name="SAPDimensionCell" xfId="27168" xr:uid="{57E3110E-9195-43CD-ACB0-84590B05A719}"/>
    <cellStyle name="SAPDimensionCell 2" xfId="27169" xr:uid="{1E372A0B-AF2F-44E2-85B0-B346C338150A}"/>
    <cellStyle name="SAPDimensionCell 2 2" xfId="27170" xr:uid="{F80C41F3-1810-487D-BF45-3A99A2E555BF}"/>
    <cellStyle name="SAPDimensionCell 2 3" xfId="27171" xr:uid="{25BB4CD2-CCEE-4BAF-8CE8-4CA5F49F81CC}"/>
    <cellStyle name="SAPDimensionCell 3" xfId="27172" xr:uid="{9334F609-4843-40AB-AB05-97F3EE9D89B2}"/>
    <cellStyle name="SAPDimensionCell 3 2" xfId="27173" xr:uid="{9C56C10D-F514-4B56-81BE-1A85F2B298D9}"/>
    <cellStyle name="SAPDimensionCell 3 3" xfId="27174" xr:uid="{6DD11C7D-4189-4D19-8009-C087D4FAC1EA}"/>
    <cellStyle name="SAPDimensionCell 4" xfId="27175" xr:uid="{9D4223F3-D387-4C55-8DFF-876AC056E338}"/>
    <cellStyle name="SAPDimensionCell 5" xfId="27176" xr:uid="{BDA40201-1DEF-4FFE-B8F7-B443F7BC1BA8}"/>
    <cellStyle name="SAPEditableDataCell" xfId="27177" xr:uid="{7B8BE4CA-1DAD-4D48-A751-FAD8B590393C}"/>
    <cellStyle name="SAPEditableDataCell 2" xfId="27178" xr:uid="{77B870B7-CC00-4CCD-9F95-FAA8952A1FA9}"/>
    <cellStyle name="SAPEditableDataCell 2 2" xfId="27179" xr:uid="{908B5A8D-2CEA-4D18-BFF8-243719D7EF63}"/>
    <cellStyle name="SAPEditableDataCell 2 3" xfId="27180" xr:uid="{58F20011-EF06-42B9-BEF5-2C3419EA2FC5}"/>
    <cellStyle name="SAPEditableDataCell 3" xfId="27181" xr:uid="{775EA6B5-0A17-44CC-9FAA-1DDB5905F227}"/>
    <cellStyle name="SAPEditableDataCell 3 2" xfId="27182" xr:uid="{CBF848D8-FEB2-4864-94E1-205088F9CCF7}"/>
    <cellStyle name="SAPEditableDataCell 3 3" xfId="27183" xr:uid="{4AA43EE1-A6E1-4CD9-A115-B7536CD2FB06}"/>
    <cellStyle name="SAPEditableDataCell 4" xfId="27184" xr:uid="{C6C2285A-171D-497B-ADD0-FA74EC437AE5}"/>
    <cellStyle name="SAPEditableDataCell 5" xfId="27185" xr:uid="{C4EA732D-D0D6-49E5-9BB2-06DCEA4EF6F7}"/>
    <cellStyle name="SAPEditableDataTotalCell" xfId="27186" xr:uid="{9C3C6D47-C642-4461-B120-1EBCF28A1037}"/>
    <cellStyle name="SAPEditableDataTotalCell 2" xfId="27187" xr:uid="{9993425F-E605-4E1E-AE24-9A6B277D01BD}"/>
    <cellStyle name="SAPEditableDataTotalCell 2 2" xfId="27188" xr:uid="{BB7182E8-D215-41D9-8381-58EAFEC4E388}"/>
    <cellStyle name="SAPEditableDataTotalCell 2 3" xfId="27189" xr:uid="{81FA99EA-B7EC-46B2-8F88-C4E94E2AA258}"/>
    <cellStyle name="SAPEditableDataTotalCell 3" xfId="27190" xr:uid="{898E843F-0FC0-4201-92AD-97228C7F7C11}"/>
    <cellStyle name="SAPEditableDataTotalCell 3 2" xfId="27191" xr:uid="{0413408B-0E15-4DDB-852A-AD2E73A17D5F}"/>
    <cellStyle name="SAPEditableDataTotalCell 3 3" xfId="27192" xr:uid="{ADEBA24A-B811-42D6-9D51-C37F3F122FC3}"/>
    <cellStyle name="SAPEditableDataTotalCell 4" xfId="27193" xr:uid="{E675D219-380A-49E8-903E-719B9C246319}"/>
    <cellStyle name="SAPEditableDataTotalCell 5" xfId="27194" xr:uid="{4FF2064A-5426-45D6-B083-D915FC871E16}"/>
    <cellStyle name="SAPEmphasized" xfId="27195" xr:uid="{C81BD9A3-0B4E-4C42-A278-A4F4C20C962C}"/>
    <cellStyle name="SAPEmphasized 2" xfId="27196" xr:uid="{D7C81739-4FAB-4D9E-930D-5342F856A78A}"/>
    <cellStyle name="SAPEmphasized 2 2" xfId="27197" xr:uid="{84BC0857-FAC5-45FC-BDA4-2BC1C59098BF}"/>
    <cellStyle name="SAPEmphasized 2 3" xfId="27198" xr:uid="{1404649E-D496-4530-B513-DA37F46B453E}"/>
    <cellStyle name="SAPEmphasized 3" xfId="27199" xr:uid="{FF5AE656-784E-44E4-938A-FD414EADE585}"/>
    <cellStyle name="SAPEmphasized 3 2" xfId="27200" xr:uid="{9D0CF90C-B27F-40D6-B55C-5CF43E126EA5}"/>
    <cellStyle name="SAPEmphasized 3 3" xfId="27201" xr:uid="{02E63C3D-6D71-4D5C-8C5B-7A601AD2806F}"/>
    <cellStyle name="SAPEmphasized 4" xfId="27202" xr:uid="{471F94CA-DB50-428E-BC76-3A8A58BA3C8C}"/>
    <cellStyle name="SAPEmphasized 5" xfId="27203" xr:uid="{91C42388-8F6D-4A4F-9C7F-1BF3EB31B5A0}"/>
    <cellStyle name="SAPExceptionLevel1" xfId="27204" xr:uid="{40CA91AC-700D-4011-B1E2-F36D7BA12FD4}"/>
    <cellStyle name="SAPExceptionLevel1 2" xfId="27205" xr:uid="{E14C0DA5-A14D-49CB-AA95-E6C3AF2C372F}"/>
    <cellStyle name="SAPExceptionLevel1 2 2" xfId="27206" xr:uid="{3A578AA1-EE0D-4409-BE66-7005E2B23E39}"/>
    <cellStyle name="SAPExceptionLevel1 2 2 2" xfId="27207" xr:uid="{46C000E9-0FF5-47B5-A6B8-BA19D1D09CE8}"/>
    <cellStyle name="SAPExceptionLevel1 2 2 3" xfId="27208" xr:uid="{0454D5E9-B647-47D5-964F-C4427064015A}"/>
    <cellStyle name="SAPExceptionLevel1 2 3" xfId="27209" xr:uid="{20953700-C007-49B4-A1B5-478946F458CA}"/>
    <cellStyle name="SAPExceptionLevel1 2 3 2" xfId="27210" xr:uid="{567518AE-8E5B-4EB8-A074-8753CEC88848}"/>
    <cellStyle name="SAPExceptionLevel1 2 3 3" xfId="27211" xr:uid="{689BF91A-2595-4EF1-AE81-60DF0B542AEC}"/>
    <cellStyle name="SAPExceptionLevel1 2 4" xfId="27212" xr:uid="{E462429C-9E09-4D2A-8121-AD37E02FFDC5}"/>
    <cellStyle name="SAPExceptionLevel1 2 5" xfId="27213" xr:uid="{FB1F020F-F90C-4530-ACAA-9A919001708A}"/>
    <cellStyle name="SAPExceptionLevel1 3" xfId="27214" xr:uid="{C09EB669-EB8C-4D4A-B730-6203CD41C9C3}"/>
    <cellStyle name="SAPExceptionLevel1 3 2" xfId="27215" xr:uid="{D30782D7-3D85-4C6C-9493-07D7CE071F9A}"/>
    <cellStyle name="SAPExceptionLevel1 3 3" xfId="27216" xr:uid="{19C4319D-FDBA-43C2-AB4D-CFDD09129FA8}"/>
    <cellStyle name="SAPExceptionLevel1 4" xfId="27217" xr:uid="{0061AFA4-93D3-4BA7-AC6E-115239A17660}"/>
    <cellStyle name="SAPExceptionLevel1 4 2" xfId="27218" xr:uid="{C2CE35D6-29BD-4E70-B243-599C581130B1}"/>
    <cellStyle name="SAPExceptionLevel1 4 3" xfId="27219" xr:uid="{57AB8BE7-F846-4755-9F7A-B89DE45C7E7A}"/>
    <cellStyle name="SAPExceptionLevel1 5" xfId="27220" xr:uid="{31BF6CCD-5ACA-4027-89CA-D7F8AF220776}"/>
    <cellStyle name="SAPExceptionLevel1 6" xfId="27221" xr:uid="{AD4C820D-8931-4559-A0C1-6ACE9530620C}"/>
    <cellStyle name="SAPExceptionLevel2" xfId="27222" xr:uid="{2C53020E-4BF9-4919-9313-BCA43E5A5F74}"/>
    <cellStyle name="SAPExceptionLevel2 2" xfId="27223" xr:uid="{102FF0B2-894F-4200-AEF0-68D4ED7DA750}"/>
    <cellStyle name="SAPExceptionLevel2 2 2" xfId="27224" xr:uid="{C1E1375D-F56B-45F7-B216-368034DF2CCE}"/>
    <cellStyle name="SAPExceptionLevel2 2 2 2" xfId="27225" xr:uid="{D2FA91DE-439D-4569-91FC-3D2FA0C02B40}"/>
    <cellStyle name="SAPExceptionLevel2 2 2 3" xfId="27226" xr:uid="{56DF2017-2934-46F3-BFA9-AE41F6DFCE73}"/>
    <cellStyle name="SAPExceptionLevel2 2 3" xfId="27227" xr:uid="{446D5960-E544-4038-954F-48128A0F92BC}"/>
    <cellStyle name="SAPExceptionLevel2 2 3 2" xfId="27228" xr:uid="{C99E6AE8-9DA6-46E5-9186-B2F1EDD7BC74}"/>
    <cellStyle name="SAPExceptionLevel2 2 3 3" xfId="27229" xr:uid="{E7E17562-D454-490D-AC2C-21D59B26DD1B}"/>
    <cellStyle name="SAPExceptionLevel2 2 4" xfId="27230" xr:uid="{AFE0D914-5D49-476B-A652-232E75B101E6}"/>
    <cellStyle name="SAPExceptionLevel2 2 5" xfId="27231" xr:uid="{1325636D-1E09-437F-A8DF-6186131DFAA0}"/>
    <cellStyle name="SAPExceptionLevel2 3" xfId="27232" xr:uid="{A18CE447-E7B2-47EF-9AA7-B13AF47B9612}"/>
    <cellStyle name="SAPExceptionLevel2 3 2" xfId="27233" xr:uid="{B09C9623-3BD9-4634-8D51-687512C4A9FF}"/>
    <cellStyle name="SAPExceptionLevel2 3 3" xfId="27234" xr:uid="{07CC0A7E-9A9E-4ECB-8C47-2A3E2E4D999C}"/>
    <cellStyle name="SAPExceptionLevel2 4" xfId="27235" xr:uid="{3C03CE93-C74C-4CF8-BD9A-B1E7BA359BF1}"/>
    <cellStyle name="SAPExceptionLevel2 4 2" xfId="27236" xr:uid="{422FBEBC-9684-4B50-B912-554C372D2416}"/>
    <cellStyle name="SAPExceptionLevel2 4 3" xfId="27237" xr:uid="{5F70B7FC-7F7E-4BEA-822C-2F6514712792}"/>
    <cellStyle name="SAPExceptionLevel2 5" xfId="27238" xr:uid="{6D95C429-ECA1-494E-A8ED-17D71AAAE834}"/>
    <cellStyle name="SAPExceptionLevel2 6" xfId="27239" xr:uid="{846B5F45-B533-4015-9648-8373E5597B2B}"/>
    <cellStyle name="SAPExceptionLevel3" xfId="27240" xr:uid="{92E7B299-8833-45AB-84EA-E4E125F1E7A2}"/>
    <cellStyle name="SAPExceptionLevel3 2" xfId="27241" xr:uid="{6573D3D9-3FC0-482E-B230-668C38D8A032}"/>
    <cellStyle name="SAPExceptionLevel3 2 2" xfId="27242" xr:uid="{FB339A63-B7AB-412B-AD33-1DB4751443D8}"/>
    <cellStyle name="SAPExceptionLevel3 2 2 2" xfId="27243" xr:uid="{BCCCCDAF-C5B5-45E3-95D2-4BACAB7FE6CC}"/>
    <cellStyle name="SAPExceptionLevel3 2 2 3" xfId="27244" xr:uid="{184C8B17-B8E3-4715-A2D8-A2EEC86A1359}"/>
    <cellStyle name="SAPExceptionLevel3 2 3" xfId="27245" xr:uid="{2616074A-7E19-4CBD-884B-F8A750B40BB6}"/>
    <cellStyle name="SAPExceptionLevel3 2 3 2" xfId="27246" xr:uid="{162572B3-F645-455B-9382-DF6E43C5E204}"/>
    <cellStyle name="SAPExceptionLevel3 2 3 3" xfId="27247" xr:uid="{5B13C6CC-BC1F-4AF4-BDB3-430EA4EA70A2}"/>
    <cellStyle name="SAPExceptionLevel3 2 4" xfId="27248" xr:uid="{02A12241-FB9D-4939-B326-D8CEDF589C5A}"/>
    <cellStyle name="SAPExceptionLevel3 2 5" xfId="27249" xr:uid="{A5EF71EC-252B-45DE-A8D2-A7096B54842D}"/>
    <cellStyle name="SAPExceptionLevel3 3" xfId="27250" xr:uid="{B7CFA584-0933-4760-A6D1-E534ACDB2F5D}"/>
    <cellStyle name="SAPExceptionLevel3 3 2" xfId="27251" xr:uid="{062F716C-E7EE-4160-B5AC-B5206C791A88}"/>
    <cellStyle name="SAPExceptionLevel3 3 3" xfId="27252" xr:uid="{0D63A98C-F318-4AF0-A837-744E900E2AED}"/>
    <cellStyle name="SAPExceptionLevel3 4" xfId="27253" xr:uid="{D4D13961-0E65-43D3-A050-7428B1765CAB}"/>
    <cellStyle name="SAPExceptionLevel3 4 2" xfId="27254" xr:uid="{37EEFC45-4510-4E33-A414-451832FEBA36}"/>
    <cellStyle name="SAPExceptionLevel3 4 3" xfId="27255" xr:uid="{705A5EE3-D6A1-43C1-9579-A4EFF6CF9F40}"/>
    <cellStyle name="SAPExceptionLevel3 5" xfId="27256" xr:uid="{4337CAA4-3273-4B53-B4B1-A95ED1B36A7A}"/>
    <cellStyle name="SAPExceptionLevel3 6" xfId="27257" xr:uid="{43FF2966-6203-400D-BFFF-820D94C054B9}"/>
    <cellStyle name="SAPExceptionLevel4" xfId="27258" xr:uid="{866ED88E-E2F6-4D41-B108-79AD2372064B}"/>
    <cellStyle name="SAPExceptionLevel4 2" xfId="27259" xr:uid="{F60A7773-D52D-4950-8085-B890E5C739DA}"/>
    <cellStyle name="SAPExceptionLevel4 2 2" xfId="27260" xr:uid="{61480932-222B-442B-BD5B-D603D5EA5DB8}"/>
    <cellStyle name="SAPExceptionLevel4 2 2 2" xfId="27261" xr:uid="{C96807B0-A147-4E7D-933B-E93DD32CF048}"/>
    <cellStyle name="SAPExceptionLevel4 2 2 3" xfId="27262" xr:uid="{8F002BD6-45B5-46E9-9D19-03358F512DA6}"/>
    <cellStyle name="SAPExceptionLevel4 2 3" xfId="27263" xr:uid="{857CC685-51D1-48D6-8244-B802C6311CB0}"/>
    <cellStyle name="SAPExceptionLevel4 2 3 2" xfId="27264" xr:uid="{641809B5-618D-4F40-B4B5-E505BE33F66E}"/>
    <cellStyle name="SAPExceptionLevel4 2 3 3" xfId="27265" xr:uid="{998BFE93-1BDF-4928-9EA3-42D5B66F4760}"/>
    <cellStyle name="SAPExceptionLevel4 2 4" xfId="27266" xr:uid="{64ACC671-7328-40FA-B33F-5A07D1862B14}"/>
    <cellStyle name="SAPExceptionLevel4 2 5" xfId="27267" xr:uid="{9D24D0FB-788E-416C-90DA-DD0C077FBD72}"/>
    <cellStyle name="SAPExceptionLevel4 3" xfId="27268" xr:uid="{4A4AB9E8-43DD-476B-9FFE-EE7161DD1497}"/>
    <cellStyle name="SAPExceptionLevel4 3 2" xfId="27269" xr:uid="{DF369EFF-2451-4C7D-8D4C-276F23EF2140}"/>
    <cellStyle name="SAPExceptionLevel4 3 3" xfId="27270" xr:uid="{E5FC708A-C485-4E33-8F98-7BEBF7768296}"/>
    <cellStyle name="SAPExceptionLevel4 4" xfId="27271" xr:uid="{DA5E57C5-0DCB-4BA3-9397-4006866C2FDF}"/>
    <cellStyle name="SAPExceptionLevel4 4 2" xfId="27272" xr:uid="{5BBCED5B-F30D-4091-92FC-F9A5C3FF0C98}"/>
    <cellStyle name="SAPExceptionLevel4 4 3" xfId="27273" xr:uid="{18D2552C-EEE8-4ACD-8350-2CD0F7FE1761}"/>
    <cellStyle name="SAPExceptionLevel4 5" xfId="27274" xr:uid="{9CD086A5-A02D-4313-9913-8EB91225E070}"/>
    <cellStyle name="SAPExceptionLevel4 6" xfId="27275" xr:uid="{95AC39E2-10DD-4945-B914-F13F4003CF6B}"/>
    <cellStyle name="SAPExceptionLevel5" xfId="27276" xr:uid="{5DC957EF-04D3-4CEA-A363-CCEDEC44AD8C}"/>
    <cellStyle name="SAPExceptionLevel5 2" xfId="27277" xr:uid="{3F3ABB19-9D44-4F5B-A9A1-1768A5BF4973}"/>
    <cellStyle name="SAPExceptionLevel5 2 2" xfId="27278" xr:uid="{4B574D01-7AC0-442D-9227-69DA8F7E0424}"/>
    <cellStyle name="SAPExceptionLevel5 2 2 2" xfId="27279" xr:uid="{D0D4B423-EE8F-4B6A-973F-213D57181251}"/>
    <cellStyle name="SAPExceptionLevel5 2 2 3" xfId="27280" xr:uid="{4077B060-9FA3-4228-B7EC-87467C587111}"/>
    <cellStyle name="SAPExceptionLevel5 2 3" xfId="27281" xr:uid="{10BBEDB4-673E-44FD-9142-1080BA5A308C}"/>
    <cellStyle name="SAPExceptionLevel5 2 3 2" xfId="27282" xr:uid="{F238EB1A-9C4C-42D5-8B9F-F113328F08DA}"/>
    <cellStyle name="SAPExceptionLevel5 2 3 3" xfId="27283" xr:uid="{71BC48EA-CDFC-4FE0-90D9-7507A13BE685}"/>
    <cellStyle name="SAPExceptionLevel5 2 4" xfId="27284" xr:uid="{8B290A20-3332-453F-83EC-9548D2D2A25D}"/>
    <cellStyle name="SAPExceptionLevel5 2 5" xfId="27285" xr:uid="{AE6B5016-4DB6-4092-AE91-545F94C5E157}"/>
    <cellStyle name="SAPExceptionLevel5 3" xfId="27286" xr:uid="{C53CB282-81B0-419B-A3B2-CE9FAA1AA98F}"/>
    <cellStyle name="SAPExceptionLevel5 3 2" xfId="27287" xr:uid="{0E4101B8-C463-4D7F-95B8-4260B400A583}"/>
    <cellStyle name="SAPExceptionLevel5 3 3" xfId="27288" xr:uid="{7F5D5569-AE3C-4E90-9F1B-1640A17A8CBE}"/>
    <cellStyle name="SAPExceptionLevel5 4" xfId="27289" xr:uid="{4B7739FD-62CE-4B1C-89CD-84095D22DAAD}"/>
    <cellStyle name="SAPExceptionLevel5 4 2" xfId="27290" xr:uid="{9FB6C844-7FF7-44C3-B060-181AA48AFFE1}"/>
    <cellStyle name="SAPExceptionLevel5 4 3" xfId="27291" xr:uid="{641A01DD-EACD-428E-B33E-CA283C04ED6D}"/>
    <cellStyle name="SAPExceptionLevel5 5" xfId="27292" xr:uid="{DA3A6D8D-70A0-49F4-B81E-481324BC80C3}"/>
    <cellStyle name="SAPExceptionLevel5 6" xfId="27293" xr:uid="{900BE93C-A0ED-49FC-8F06-02B4F754D24E}"/>
    <cellStyle name="SAPExceptionLevel6" xfId="27294" xr:uid="{F0A84D2D-A6F1-4B46-8BEE-212AAA8F6A4B}"/>
    <cellStyle name="SAPExceptionLevel6 2" xfId="27295" xr:uid="{717EC686-5BC8-49D9-84EB-DC57566CA31D}"/>
    <cellStyle name="SAPExceptionLevel6 2 2" xfId="27296" xr:uid="{458490BE-2B15-49FA-BAB4-784967AC1B6F}"/>
    <cellStyle name="SAPExceptionLevel6 2 2 2" xfId="27297" xr:uid="{F7C7B1DC-99FE-4D5C-98AB-2C141EF85E65}"/>
    <cellStyle name="SAPExceptionLevel6 2 2 3" xfId="27298" xr:uid="{5ABEE11B-A4B5-4F9A-ADD0-FA53B997DA9B}"/>
    <cellStyle name="SAPExceptionLevel6 2 3" xfId="27299" xr:uid="{7A9C064E-1C8F-4CAE-8ACD-F92A1AA4C9CD}"/>
    <cellStyle name="SAPExceptionLevel6 2 3 2" xfId="27300" xr:uid="{C448545F-C984-4644-AEEE-218570B431DF}"/>
    <cellStyle name="SAPExceptionLevel6 2 3 3" xfId="27301" xr:uid="{472ADAD3-0214-4FD3-9FEB-39A9677E4BFD}"/>
    <cellStyle name="SAPExceptionLevel6 2 4" xfId="27302" xr:uid="{5007FEEE-571D-4C13-BEEA-6B4FAA3B5E6A}"/>
    <cellStyle name="SAPExceptionLevel6 2 5" xfId="27303" xr:uid="{BB890884-9C81-4E04-B2AF-10F9BC3ABFEF}"/>
    <cellStyle name="SAPExceptionLevel6 3" xfId="27304" xr:uid="{631DB7F7-A5C6-4C13-87EF-C045C7F5462C}"/>
    <cellStyle name="SAPExceptionLevel6 3 2" xfId="27305" xr:uid="{D6224C42-1817-4EDC-B9A8-5F75E8B9E0BD}"/>
    <cellStyle name="SAPExceptionLevel6 3 3" xfId="27306" xr:uid="{6917C945-9FBC-4C24-8086-E22374582EAC}"/>
    <cellStyle name="SAPExceptionLevel6 4" xfId="27307" xr:uid="{14293924-295A-40E2-8901-20520806626A}"/>
    <cellStyle name="SAPExceptionLevel6 4 2" xfId="27308" xr:uid="{F84857F4-A1B6-4700-93ED-6CBAAFD76F87}"/>
    <cellStyle name="SAPExceptionLevel6 4 3" xfId="27309" xr:uid="{115DBD52-22AF-40A2-8F8F-6BF77CC4034B}"/>
    <cellStyle name="SAPExceptionLevel6 5" xfId="27310" xr:uid="{2423A32B-A7F2-42E5-846C-E2E98DB9B967}"/>
    <cellStyle name="SAPExceptionLevel6 6" xfId="27311" xr:uid="{1CB2840E-834E-411E-9DC0-DECB51C6E493}"/>
    <cellStyle name="SAPExceptionLevel7" xfId="27312" xr:uid="{A4B83F42-4F47-4E8A-8637-550039CD9C65}"/>
    <cellStyle name="SAPExceptionLevel7 2" xfId="27313" xr:uid="{3F663F4D-7EBE-41ED-991A-D810E0D737BE}"/>
    <cellStyle name="SAPExceptionLevel7 2 2" xfId="27314" xr:uid="{559BF669-DBB2-4D45-BA21-299097AD137E}"/>
    <cellStyle name="SAPExceptionLevel7 2 2 2" xfId="27315" xr:uid="{E0435C0D-DAE4-4612-8F4B-0876589F1E61}"/>
    <cellStyle name="SAPExceptionLevel7 2 2 3" xfId="27316" xr:uid="{9EC7A4C7-D0BA-492D-9A50-8647E5F6EA45}"/>
    <cellStyle name="SAPExceptionLevel7 2 3" xfId="27317" xr:uid="{6312031A-B1E4-4877-A7AE-2C33DDBE2682}"/>
    <cellStyle name="SAPExceptionLevel7 2 3 2" xfId="27318" xr:uid="{54AEFBA9-540A-4F19-BC0C-9A113AC67EBD}"/>
    <cellStyle name="SAPExceptionLevel7 2 3 3" xfId="27319" xr:uid="{D28694AA-8816-4FB3-AF5D-6DB60B252E62}"/>
    <cellStyle name="SAPExceptionLevel7 2 4" xfId="27320" xr:uid="{E9FCF8F9-9F96-4BB2-831C-FB76E4D3CD5E}"/>
    <cellStyle name="SAPExceptionLevel7 2 5" xfId="27321" xr:uid="{7A0C371F-3A22-46BB-A762-E06E22DF57A7}"/>
    <cellStyle name="SAPExceptionLevel7 3" xfId="27322" xr:uid="{5EE161CE-9B78-4B57-935D-3AEE28BD8D07}"/>
    <cellStyle name="SAPExceptionLevel7 3 2" xfId="27323" xr:uid="{8B5FD8C9-3B3D-4AC6-BD1E-29465D25E301}"/>
    <cellStyle name="SAPExceptionLevel7 3 3" xfId="27324" xr:uid="{790217CE-126A-47C1-8C39-904F76C66408}"/>
    <cellStyle name="SAPExceptionLevel7 4" xfId="27325" xr:uid="{6E238523-A464-49D2-872A-36312B19AA6C}"/>
    <cellStyle name="SAPExceptionLevel7 4 2" xfId="27326" xr:uid="{5A016B48-F955-4C4A-8972-8AD0C945882D}"/>
    <cellStyle name="SAPExceptionLevel7 4 3" xfId="27327" xr:uid="{66EEA02F-09ED-456D-885B-FA4C6A4CFD10}"/>
    <cellStyle name="SAPExceptionLevel7 5" xfId="27328" xr:uid="{86534506-73D3-45E2-BB2D-4ACE769C7496}"/>
    <cellStyle name="SAPExceptionLevel7 6" xfId="27329" xr:uid="{80B14BEE-61C9-4BEE-888A-1937EC2AA4A1}"/>
    <cellStyle name="SAPExceptionLevel8" xfId="27330" xr:uid="{DFB9D7BE-7E24-47BC-BF99-21A947763607}"/>
    <cellStyle name="SAPExceptionLevel8 2" xfId="27331" xr:uid="{74645776-E46C-4F5B-A1D4-2A1839B02D0E}"/>
    <cellStyle name="SAPExceptionLevel8 2 2" xfId="27332" xr:uid="{7060FA25-9453-44E9-918E-4FE917153C7B}"/>
    <cellStyle name="SAPExceptionLevel8 2 2 2" xfId="27333" xr:uid="{01C2C5AC-7AF6-4B63-849E-DDF6C3D20048}"/>
    <cellStyle name="SAPExceptionLevel8 2 2 3" xfId="27334" xr:uid="{75BC5992-6CD0-40E8-9442-77F4682C137C}"/>
    <cellStyle name="SAPExceptionLevel8 2 3" xfId="27335" xr:uid="{C8EDD370-3991-400B-AE62-6EE38D0B6CCD}"/>
    <cellStyle name="SAPExceptionLevel8 2 3 2" xfId="27336" xr:uid="{F89B7521-1BBC-46E1-A64F-1801A34DEA30}"/>
    <cellStyle name="SAPExceptionLevel8 2 3 3" xfId="27337" xr:uid="{6B882171-7A98-467D-AC4B-F3EBC3B0CC60}"/>
    <cellStyle name="SAPExceptionLevel8 2 4" xfId="27338" xr:uid="{C2E5A148-18F7-4531-8458-FBE249553AD2}"/>
    <cellStyle name="SAPExceptionLevel8 2 5" xfId="27339" xr:uid="{C61ED410-FB9D-497D-A23D-3A1C8A749ADD}"/>
    <cellStyle name="SAPExceptionLevel8 3" xfId="27340" xr:uid="{08B9909D-D056-4A0F-AE74-363874A315DC}"/>
    <cellStyle name="SAPExceptionLevel8 3 2" xfId="27341" xr:uid="{1DEE5B13-F582-4A57-AAA0-D51B19A6C747}"/>
    <cellStyle name="SAPExceptionLevel8 3 3" xfId="27342" xr:uid="{26A68048-B806-4F2C-9D93-D9AC89E476C8}"/>
    <cellStyle name="SAPExceptionLevel8 4" xfId="27343" xr:uid="{8F599251-FA04-43B0-A718-6D267A07D34B}"/>
    <cellStyle name="SAPExceptionLevel8 4 2" xfId="27344" xr:uid="{02B47FAD-31B0-4932-ACDF-A0542585665D}"/>
    <cellStyle name="SAPExceptionLevel8 4 3" xfId="27345" xr:uid="{75F85023-DA8A-463B-98CA-3CB3C69C44F4}"/>
    <cellStyle name="SAPExceptionLevel8 5" xfId="27346" xr:uid="{F49FACF1-C2C5-4983-AFC5-850BA4D1EE5E}"/>
    <cellStyle name="SAPExceptionLevel8 6" xfId="27347" xr:uid="{B5F1D5FF-276B-43C5-9B31-CF60CCA1AA47}"/>
    <cellStyle name="SAPExceptionLevel9" xfId="27348" xr:uid="{67C9852F-BB25-4670-9022-03B1CEA23073}"/>
    <cellStyle name="SAPExceptionLevel9 2" xfId="27349" xr:uid="{4B1A7A6D-6C34-4BD3-A6B2-B5903BD29F6D}"/>
    <cellStyle name="SAPExceptionLevel9 2 2" xfId="27350" xr:uid="{E2D43048-D278-48D0-815F-EE37B03BEB34}"/>
    <cellStyle name="SAPExceptionLevel9 2 2 2" xfId="27351" xr:uid="{36ECF11D-E77C-4182-AFEB-9E5062E472A1}"/>
    <cellStyle name="SAPExceptionLevel9 2 2 3" xfId="27352" xr:uid="{B744B991-51B4-4CDC-A0FA-4AC655A9E9D3}"/>
    <cellStyle name="SAPExceptionLevel9 2 3" xfId="27353" xr:uid="{0A1AA54A-FD7A-4DB0-A9C9-E955A6E081BD}"/>
    <cellStyle name="SAPExceptionLevel9 2 3 2" xfId="27354" xr:uid="{1E0A3500-4D48-4948-B988-55D439CACF9C}"/>
    <cellStyle name="SAPExceptionLevel9 2 3 3" xfId="27355" xr:uid="{CCA8B86A-ED4E-4AA7-84D6-E5ABD2EF9CE1}"/>
    <cellStyle name="SAPExceptionLevel9 2 4" xfId="27356" xr:uid="{9D825BB3-AC42-405E-A315-310396162619}"/>
    <cellStyle name="SAPExceptionLevel9 2 5" xfId="27357" xr:uid="{A13E8B4B-394A-406E-BFF1-432CD6A90E74}"/>
    <cellStyle name="SAPExceptionLevel9 3" xfId="27358" xr:uid="{4A5ADBE4-D930-448E-8E75-AE1A537A08C9}"/>
    <cellStyle name="SAPExceptionLevel9 3 2" xfId="27359" xr:uid="{5F6696FB-EB83-4588-8BE9-4E98AD99ADCF}"/>
    <cellStyle name="SAPExceptionLevel9 3 3" xfId="27360" xr:uid="{B6F09F67-8211-4EF1-84AF-C23B719B9F38}"/>
    <cellStyle name="SAPExceptionLevel9 4" xfId="27361" xr:uid="{07E247E8-CFDE-4CF4-A8D2-4BC033E7F260}"/>
    <cellStyle name="SAPExceptionLevel9 4 2" xfId="27362" xr:uid="{C01DE227-D4A6-4C00-A975-AD37C3434143}"/>
    <cellStyle name="SAPExceptionLevel9 4 3" xfId="27363" xr:uid="{81ED6326-42E1-45E8-A4BF-C3AD64CF90DC}"/>
    <cellStyle name="SAPExceptionLevel9 5" xfId="27364" xr:uid="{EF82E75C-14D3-4C75-963F-846ED88E2296}"/>
    <cellStyle name="SAPExceptionLevel9 6" xfId="27365" xr:uid="{4397808A-2C15-4B5E-B26D-AE373C5CA528}"/>
    <cellStyle name="SAPHierarchyCell" xfId="27366" xr:uid="{D8AF1108-113C-456A-A001-12394729976C}"/>
    <cellStyle name="SAPHierarchyCell0" xfId="27367" xr:uid="{3DE18E31-564D-4435-A6E6-3D8BB4C71273}"/>
    <cellStyle name="SAPHierarchyCell0 2" xfId="27368" xr:uid="{464C4FEF-5B86-425C-8A3C-8D80EF9AFF42}"/>
    <cellStyle name="SAPHierarchyCell0 2 2" xfId="27369" xr:uid="{9CD3C041-CA75-4F3C-992C-EF37F2BECBEB}"/>
    <cellStyle name="SAPHierarchyCell0 2 3" xfId="27370" xr:uid="{5B25E2CB-7FD2-4BD1-8135-2B2B544AEB2C}"/>
    <cellStyle name="SAPHierarchyCell0 3" xfId="27371" xr:uid="{4194E543-2C90-4429-AACF-58C47069A6C8}"/>
    <cellStyle name="SAPHierarchyCell0 3 2" xfId="27372" xr:uid="{26E368DD-48D2-472E-A5E0-EB061BA699F4}"/>
    <cellStyle name="SAPHierarchyCell0 3 3" xfId="27373" xr:uid="{BCFC25A9-60A2-42B6-9876-2085E576BB64}"/>
    <cellStyle name="SAPHierarchyCell0 4" xfId="27374" xr:uid="{62E193E5-4BA2-46C5-BA67-E9891E3049D9}"/>
    <cellStyle name="SAPHierarchyCell0 5" xfId="27375" xr:uid="{F264D385-A53F-4E05-BC04-4243FDCDC64A}"/>
    <cellStyle name="SAPHierarchyCell1" xfId="27376" xr:uid="{D3F1583B-EB24-4AB8-B982-9AF7C7D9E72A}"/>
    <cellStyle name="SAPHierarchyCell1 2" xfId="27377" xr:uid="{1A9FBEC5-3FB5-4417-8B30-3DA4E4568005}"/>
    <cellStyle name="SAPHierarchyCell1 2 2" xfId="27378" xr:uid="{63AA69A4-F8E0-46C5-A850-4B5B6EA200F9}"/>
    <cellStyle name="SAPHierarchyCell1 2 3" xfId="27379" xr:uid="{DAA6E6E6-9A6C-45F7-B72C-9EFC506DECB2}"/>
    <cellStyle name="SAPHierarchyCell1 3" xfId="27380" xr:uid="{69897187-CE42-4A33-93E3-76C5345C3A16}"/>
    <cellStyle name="SAPHierarchyCell1 3 2" xfId="27381" xr:uid="{F0654D9F-9BFA-4F12-AD2C-A2B153D8E13C}"/>
    <cellStyle name="SAPHierarchyCell1 3 3" xfId="27382" xr:uid="{51384DDD-FD04-44C8-9A23-821090E95BB6}"/>
    <cellStyle name="SAPHierarchyCell1 4" xfId="27383" xr:uid="{1B7DBEB3-2B73-48C4-B923-00789253CF07}"/>
    <cellStyle name="SAPHierarchyCell1 5" xfId="27384" xr:uid="{62EF4D8C-2F71-476D-970E-9E3F28184443}"/>
    <cellStyle name="SAPHierarchyCell2" xfId="27385" xr:uid="{D588CA06-E88F-42E9-8A4C-C24460BB0DD0}"/>
    <cellStyle name="SAPHierarchyCell2 2" xfId="27386" xr:uid="{11850EDA-B1E4-44BC-923A-5C46FA66EB3B}"/>
    <cellStyle name="SAPHierarchyCell2 2 2" xfId="27387" xr:uid="{25CAB455-0389-4D2C-ADFF-6E067253B930}"/>
    <cellStyle name="SAPHierarchyCell2 2 3" xfId="27388" xr:uid="{D2EA5DF7-57D7-4158-AC7E-4123E5EFE802}"/>
    <cellStyle name="SAPHierarchyCell2 3" xfId="27389" xr:uid="{E0791A68-A927-4124-B5FD-D92C766AD0CD}"/>
    <cellStyle name="SAPHierarchyCell2 3 2" xfId="27390" xr:uid="{475F4D1D-F556-4172-850A-F2B93BA66BC5}"/>
    <cellStyle name="SAPHierarchyCell2 3 3" xfId="27391" xr:uid="{1F1F5768-C964-4BC8-A430-363B72B50549}"/>
    <cellStyle name="SAPHierarchyCell2 4" xfId="27392" xr:uid="{E7B6B0AD-F63C-4E42-9EDE-EA96E579D8A7}"/>
    <cellStyle name="SAPHierarchyCell2 5" xfId="27393" xr:uid="{E15828FB-130E-4D61-8D4E-AA78ADDA2B5A}"/>
    <cellStyle name="SAPHierarchyCell3" xfId="27394" xr:uid="{C5A5FB0F-22CF-49C1-865B-CFBCBC1FF869}"/>
    <cellStyle name="SAPHierarchyCell3 2" xfId="27395" xr:uid="{76CBD2CC-4899-4000-8EB1-0A386754597E}"/>
    <cellStyle name="SAPHierarchyCell3 2 2" xfId="27396" xr:uid="{CAE4B3F1-4C68-4D78-BF43-45BB6166387D}"/>
    <cellStyle name="SAPHierarchyCell3 2 3" xfId="27397" xr:uid="{F4C58A49-C2AA-4636-9BA8-11A61568F806}"/>
    <cellStyle name="SAPHierarchyCell3 3" xfId="27398" xr:uid="{600A94E8-E6DB-4220-9AB2-D312BE14C048}"/>
    <cellStyle name="SAPHierarchyCell3 3 2" xfId="27399" xr:uid="{4C5F08ED-D094-40E3-B5AB-85A05EDDDF5C}"/>
    <cellStyle name="SAPHierarchyCell3 3 3" xfId="27400" xr:uid="{046EA5B6-7ECE-4EF6-87F5-6BCF033C3480}"/>
    <cellStyle name="SAPHierarchyCell3 4" xfId="27401" xr:uid="{B4633766-2902-4676-83D3-086027CD0CBE}"/>
    <cellStyle name="SAPHierarchyCell3 5" xfId="27402" xr:uid="{E6A76B73-45B0-4D07-B7E0-E24E9194C912}"/>
    <cellStyle name="SAPHierarchyCell4" xfId="27403" xr:uid="{3C47D33D-4960-4B7E-900E-5B4C95DEC872}"/>
    <cellStyle name="SAPHierarchyCell4 2" xfId="27404" xr:uid="{C2DCC277-7DE6-4E19-9C50-AC3B1A2B44B8}"/>
    <cellStyle name="SAPHierarchyCell4 2 2" xfId="27405" xr:uid="{1B294092-DC43-4ADD-B2D7-7D7B25DAF984}"/>
    <cellStyle name="SAPHierarchyCell4 2 3" xfId="27406" xr:uid="{A506F23E-A698-4DE6-A0B2-CA57E101CE52}"/>
    <cellStyle name="SAPHierarchyCell4 3" xfId="27407" xr:uid="{22F4B76C-9429-4908-A941-64B839320A38}"/>
    <cellStyle name="SAPHierarchyCell4 3 2" xfId="27408" xr:uid="{5B95F6F0-F3C6-498B-8DB1-4AAC93E6EABC}"/>
    <cellStyle name="SAPHierarchyCell4 3 3" xfId="27409" xr:uid="{77A6C351-8D22-4188-BCF0-19C4246BB144}"/>
    <cellStyle name="SAPHierarchyCell4 4" xfId="27410" xr:uid="{80AA30A0-EFE9-44A5-B8C1-877408CB8843}"/>
    <cellStyle name="SAPHierarchyCell4 5" xfId="27411" xr:uid="{DAD16992-54C8-4328-AB05-6773D69B4E4D}"/>
    <cellStyle name="SAPHierarchyOddCell" xfId="27412" xr:uid="{54BAEBED-A579-484F-BC69-5FC41689C20E}"/>
    <cellStyle name="SAPMemberCell" xfId="27413" xr:uid="{715B6AD1-AB6D-40D2-AA99-D5A180A6FBC3}"/>
    <cellStyle name="SAPMemberCell 2" xfId="27414" xr:uid="{E91A5D15-3F65-4867-9C2D-0133526979B6}"/>
    <cellStyle name="SAPMemberCell 2 2" xfId="27415" xr:uid="{9B6E4CA5-1736-4E5D-880F-D8F2FEA53CBC}"/>
    <cellStyle name="SAPMemberCell 2 2 2" xfId="27416" xr:uid="{496745D3-2468-4A4A-85F3-F21DE34AD3DE}"/>
    <cellStyle name="SAPMemberCell 2 2 3" xfId="27417" xr:uid="{EE5C78FC-C880-4CBC-B67A-652C986E3EC3}"/>
    <cellStyle name="SAPMemberCell 2 3" xfId="27418" xr:uid="{651B028D-DED3-438A-973C-A5B80C827400}"/>
    <cellStyle name="SAPMemberCell 2 3 2" xfId="27419" xr:uid="{287BEED9-2E6B-428F-8103-141F57215292}"/>
    <cellStyle name="SAPMemberCell 2 3 3" xfId="27420" xr:uid="{9FB7688E-F634-4782-8051-05FBC84C5C0E}"/>
    <cellStyle name="SAPMemberCell 2 4" xfId="27421" xr:uid="{8D19104E-DD40-494C-825C-ACBFDBF24D1C}"/>
    <cellStyle name="SAPMemberCell 2 5" xfId="27422" xr:uid="{794996C8-F15B-4EB0-9E11-9C114F42528E}"/>
    <cellStyle name="SAPMemberCell 3" xfId="27423" xr:uid="{4071916A-07B9-4A8C-A977-0D3F27DF3173}"/>
    <cellStyle name="SAPMemberCell 3 2" xfId="27424" xr:uid="{17996642-0533-4DB2-8BF0-E6B722D21762}"/>
    <cellStyle name="SAPMemberCell 3 3" xfId="27425" xr:uid="{BBFF1F87-C162-4CA7-904E-CEB68718CA4C}"/>
    <cellStyle name="SAPMemberCell 4" xfId="27426" xr:uid="{6401680D-A2E6-478A-928A-A2453CC541F1}"/>
    <cellStyle name="SAPMemberCell 4 2" xfId="27427" xr:uid="{CEBBC14F-32D6-45D5-A7DC-386A92C023E3}"/>
    <cellStyle name="SAPMemberCell 4 3" xfId="27428" xr:uid="{350FEA02-EF5C-49E7-9270-6BCEEF524C35}"/>
    <cellStyle name="SAPMemberCell 5" xfId="27429" xr:uid="{C3BEB23D-5FD1-4CCA-9233-5C49894DC759}"/>
    <cellStyle name="SAPMemberCell 6" xfId="27430" xr:uid="{95E903D0-C046-4194-857C-AFD5D905A0E1}"/>
    <cellStyle name="SAPMemberTotalCell" xfId="27431" xr:uid="{FD182EB0-A796-4AEB-A748-ABD53AFACBB9}"/>
    <cellStyle name="SAPMemberTotalCell 2" xfId="27432" xr:uid="{C8AEBDEF-A36C-45B6-846D-E47553CCC270}"/>
    <cellStyle name="SAPMemberTotalCell 2 2" xfId="27433" xr:uid="{6E0A4058-AEF7-4CBC-A815-1F953DA94FB5}"/>
    <cellStyle name="SAPMemberTotalCell 2 3" xfId="27434" xr:uid="{F8ED7F9B-8AF2-483B-BD35-A701F7625AD5}"/>
    <cellStyle name="SAPMemberTotalCell 3" xfId="27435" xr:uid="{FAA8618A-EB26-4552-8A5D-A9048549E415}"/>
    <cellStyle name="SAPMemberTotalCell 3 2" xfId="27436" xr:uid="{9BD9F825-5B4A-494F-82E0-41A271307A84}"/>
    <cellStyle name="SAPMemberTotalCell 3 3" xfId="27437" xr:uid="{DDE70F46-FDA7-4DD7-A262-4C4531234959}"/>
    <cellStyle name="SAPMemberTotalCell 4" xfId="27438" xr:uid="{A6371054-0C6D-4CBD-BA34-BFB5CEABAFB7}"/>
    <cellStyle name="SAPMemberTotalCell 5" xfId="27439" xr:uid="{7603A39B-6039-44BB-B6F0-16E1A421A5C8}"/>
    <cellStyle name="SAPReadonlyDataCell" xfId="27440" xr:uid="{B7421D92-C923-4026-8D5A-B4557F3F5AD0}"/>
    <cellStyle name="SAPReadonlyDataCell 2" xfId="27441" xr:uid="{F2396B25-8601-4DE2-91D2-1F0F9B2FB34E}"/>
    <cellStyle name="SAPReadonlyDataCell 2 2" xfId="27442" xr:uid="{5B804323-CC84-472F-B7F8-43D2B0DE036B}"/>
    <cellStyle name="SAPReadonlyDataCell 2 3" xfId="27443" xr:uid="{10DC6879-539E-4B01-A815-60052E3E3BF8}"/>
    <cellStyle name="SAPReadonlyDataCell 3" xfId="27444" xr:uid="{C920EB44-8861-4310-BB04-0C660D39AA19}"/>
    <cellStyle name="SAPReadonlyDataCell 3 2" xfId="27445" xr:uid="{3CEF2E31-0CEB-4ACB-90E4-56A6E184EB30}"/>
    <cellStyle name="SAPReadonlyDataCell 3 3" xfId="27446" xr:uid="{89653B46-CC5D-4D33-AEFA-1D69A6771DEE}"/>
    <cellStyle name="SAPReadonlyDataCell 4" xfId="27447" xr:uid="{B10B5DF4-20FB-4113-A112-633964B1138A}"/>
    <cellStyle name="SAPReadonlyDataCell 5" xfId="27448" xr:uid="{5728131C-717B-411C-8600-60B2F75EFCE7}"/>
    <cellStyle name="SAPReadonlyDataTotalCell" xfId="27449" xr:uid="{3768E0D6-58F9-4DD4-8FFE-9B523098800F}"/>
    <cellStyle name="Section Heading-Large" xfId="27450" xr:uid="{6A04633B-A916-4C8E-9910-4D9EBD498C73}"/>
    <cellStyle name="Section Heading-Small" xfId="27451" xr:uid="{24E5F2F8-DB83-4DC3-AD7D-874053A90B0E}"/>
    <cellStyle name="SEM-BPS-data" xfId="27452" xr:uid="{02A1E2D2-15ED-4945-89DC-ABFF0F1D78BD}"/>
    <cellStyle name="SEM-BPS-head" xfId="27453" xr:uid="{0DE5A9B0-8FE9-48AB-A1C3-B0CB6AFB6DED}"/>
    <cellStyle name="SEM-BPS-headdata" xfId="27454" xr:uid="{634F4CA2-E403-4D05-B053-9378405FD441}"/>
    <cellStyle name="SEM-BPS-headkey" xfId="27455" xr:uid="{F40B8D32-4F9D-4CC3-BA1E-7211EAA765CA}"/>
    <cellStyle name="SEM-BPS-input-on" xfId="27456" xr:uid="{2A4A6E42-9DC0-422D-93F3-7C52EEF9534B}"/>
    <cellStyle name="SEM-BPS-input-on 2" xfId="27457" xr:uid="{7175225C-C3AF-4027-A15B-D9E4A62D15B0}"/>
    <cellStyle name="SEM-BPS-key" xfId="27458" xr:uid="{4CAEA7E4-5E40-44BB-8682-C502AA867A72}"/>
    <cellStyle name="SEM-BPS-sub1" xfId="27459" xr:uid="{AA6BC897-1B91-4B9C-967F-79C195DC0B72}"/>
    <cellStyle name="SEM-BPS-sub2" xfId="27460" xr:uid="{67102553-D229-4D97-86A4-8CADF1FEEE34}"/>
    <cellStyle name="SEM-BPS-total" xfId="27461" xr:uid="{58296A43-A350-4C7D-A772-80C2155E5E77}"/>
    <cellStyle name="Separador de milhares_Pasta1" xfId="27462" xr:uid="{DFCCFF99-83E2-481A-9134-E6FF78B7511E}"/>
    <cellStyle name="SGL U - Style1" xfId="27463" xr:uid="{0B3A48AF-EA4E-4D27-B62F-17B05A7CA879}"/>
    <cellStyle name="Shade" xfId="27464" xr:uid="{923DBCD5-1807-4519-AFA1-9918ECFF3A86}"/>
    <cellStyle name="SHADEDSTORES" xfId="27465" xr:uid="{C77C5549-0E4C-4568-98D4-502BC28AF2AF}"/>
    <cellStyle name="SHADEDSTORES 2" xfId="27466" xr:uid="{5CAB5FF2-6B6E-4A5B-8CF3-4420A06810B3}"/>
    <cellStyle name="SHADEDSTORES 2 2" xfId="27467" xr:uid="{9261001B-EA95-477D-BD6C-6FE9B4F73F15}"/>
    <cellStyle name="SHADEDSTORES 3" xfId="27468" xr:uid="{7B32F1C6-46B5-44D0-96A8-F16964A8C70E}"/>
    <cellStyle name="SHADEDSTORES 3 2" xfId="27469" xr:uid="{0DF1CCEF-A5E7-4208-A93F-4F901A8003B7}"/>
    <cellStyle name="Sheet Title" xfId="27470" xr:uid="{68F686C4-6971-43E4-B18F-FEBF6CAB379F}"/>
    <cellStyle name="Single Border" xfId="27471" xr:uid="{1841E6A4-07C5-430F-B791-31771E87578C}"/>
    <cellStyle name="Special" xfId="27472" xr:uid="{38AFC4C4-3476-449C-B36C-37B68D66EDBD}"/>
    <cellStyle name="specstores" xfId="27473" xr:uid="{983D9FED-C027-4385-9B75-18A450FC8878}"/>
    <cellStyle name="Standaard_Blad1" xfId="27474" xr:uid="{B5C6BE45-DAFC-4ECB-8DB7-684BE1026BA9}"/>
    <cellStyle name="Standard_Anpassen der Amortisation" xfId="27475" xr:uid="{4AE4954B-4AEA-4F98-9BF4-173195F92786}"/>
    <cellStyle name="STYL0 - Style1" xfId="27476" xr:uid="{6F141437-3D0D-41C5-9878-7D0913569495}"/>
    <cellStyle name="STYL1 - Style2" xfId="27477" xr:uid="{0B856A1A-0418-4721-87EA-EE9FB4D4E437}"/>
    <cellStyle name="STYL2 - Style3" xfId="27478" xr:uid="{81F14655-BCC2-412B-B52B-C486B69B95ED}"/>
    <cellStyle name="STYL3 - Style4" xfId="27479" xr:uid="{7BB52981-0523-4304-B37B-2C968A6F3454}"/>
    <cellStyle name="STYL4 - Style5" xfId="27480" xr:uid="{1F7B2694-E56E-4094-A737-3A8925DEE620}"/>
    <cellStyle name="STYL5 - Style6" xfId="27481" xr:uid="{23BA08BE-D5E2-48EB-A1FB-A524B278C013}"/>
    <cellStyle name="STYL6 - Style7" xfId="27482" xr:uid="{3ECF08DA-B611-4140-B7EA-9166FBCD246C}"/>
    <cellStyle name="STYL7 - Style8" xfId="27483" xr:uid="{17E32B30-0BB8-43BC-AFDB-8D0CCB124974}"/>
    <cellStyle name="Style 1" xfId="13" xr:uid="{00000000-0005-0000-0000-000025000000}"/>
    <cellStyle name="Style 1 2" xfId="27485" xr:uid="{9B02DFA1-0964-42D3-9848-0D1F84B5C5BF}"/>
    <cellStyle name="Style 1 3" xfId="27484" xr:uid="{ECCFB3E2-5740-41CF-AE45-3B04EB20A7E8}"/>
    <cellStyle name="Style 2" xfId="27486" xr:uid="{60426FB2-7AD5-4AAF-AE9D-FF672814E270}"/>
    <cellStyle name="Style 3" xfId="27487" xr:uid="{E9EEBCC8-6363-4F2E-9CBE-F0190F6DF18C}"/>
    <cellStyle name="STYLE1" xfId="27488" xr:uid="{0930BA71-88BA-4546-8456-3B209043C23A}"/>
    <cellStyle name="STYLE1 2" xfId="27489" xr:uid="{5F40F9DC-58C5-4124-9EC3-F228C2B7448F}"/>
    <cellStyle name="STYLE1 3" xfId="27490" xr:uid="{0BBBBB65-54A9-4512-A737-3B4F10B19D51}"/>
    <cellStyle name="STYLE2" xfId="27491" xr:uid="{B96CB3AD-83A1-4311-A268-804742EF460C}"/>
    <cellStyle name="STYLE2 2" xfId="27492" xr:uid="{8D0B9E14-7A3A-4B2D-B907-C4254F52DAED}"/>
    <cellStyle name="STYLE3" xfId="27493" xr:uid="{5D41B78F-62C7-46D3-B9AA-3AA276728872}"/>
    <cellStyle name="STYLE3 2" xfId="27494" xr:uid="{D953C82B-8C0A-45FE-90B7-763C6E9F4900}"/>
    <cellStyle name="SubHeader" xfId="27495" xr:uid="{D8D7D24F-37BB-42EF-A5D9-D9C896CE7B80}"/>
    <cellStyle name="SubHeading 1" xfId="27496" xr:uid="{A9F9974E-433A-49B9-BCFD-9274C2989452}"/>
    <cellStyle name="SubHeading 2" xfId="27497" xr:uid="{13844963-02F5-49C4-AB3A-F79E9C984EFA}"/>
    <cellStyle name="SubRoutine" xfId="27498" xr:uid="{6E73D6D6-E4BD-40A6-A165-B74B19208621}"/>
    <cellStyle name="Subtotal" xfId="27499" xr:uid="{0DBF1967-338D-4AD8-B9B5-777E13850E1E}"/>
    <cellStyle name="summation" xfId="27500" xr:uid="{AB6DD1A5-E2BA-4073-9000-2F4A4D66CD27}"/>
    <cellStyle name="Table  - Style6" xfId="27501" xr:uid="{E709BF83-7DDF-411A-91D7-24499DEC7929}"/>
    <cellStyle name="Table Head" xfId="27502" xr:uid="{0F0EBAC0-C73B-4F7C-9381-3B94FBB8E1A1}"/>
    <cellStyle name="Table Head Aligned" xfId="27503" xr:uid="{0D5C5147-87D0-4B67-89C7-93CCE314EEC7}"/>
    <cellStyle name="Table Head Aligned 2" xfId="27504" xr:uid="{B32C21A4-6B65-43D2-995C-382EBAADCD57}"/>
    <cellStyle name="Table Head Blue" xfId="27505" xr:uid="{1AB68375-E12D-411A-A14F-CB6B0994F968}"/>
    <cellStyle name="Table Head Green" xfId="27506" xr:uid="{FD5C2D52-6EBA-441B-A221-3919EACC631E}"/>
    <cellStyle name="Table Head Green 2" xfId="27507" xr:uid="{DFF2E3BA-07BF-4DA5-9F89-440E3EAE6912}"/>
    <cellStyle name="Table Title" xfId="27508" xr:uid="{7073238D-0693-4902-8564-6BDF0ACE71FE}"/>
    <cellStyle name="Table Units" xfId="27509" xr:uid="{930661CE-1BBA-46CC-98D0-4ACD98280730}"/>
    <cellStyle name="Table Units 2" xfId="27510" xr:uid="{122BE9CB-E695-454B-B8DE-0D135524FC8A}"/>
    <cellStyle name="Table Units 2 2" xfId="27511" xr:uid="{C0F1ECF8-D56D-4EB0-BAE1-5505B78AAB02}"/>
    <cellStyle name="Table Units 3" xfId="27512" xr:uid="{E5A1DA0B-4ED7-469D-B1DD-61788B8D3EB2}"/>
    <cellStyle name="tcn" xfId="27513" xr:uid="{9A395972-8BA8-4AB0-B0EE-94AE4E2825E0}"/>
    <cellStyle name="template" xfId="27514" xr:uid="{ED4AE469-39F6-4A21-9482-C16CB3F3C0BD}"/>
    <cellStyle name="template 2" xfId="27515" xr:uid="{9824122F-42CA-4A0D-99B1-9AB1DF3E956F}"/>
    <cellStyle name="Text" xfId="27516" xr:uid="{6F4E1BFC-E369-44C5-A668-71B95E42C69B}"/>
    <cellStyle name="Text 2" xfId="27517" xr:uid="{40BC7A9A-E667-471E-92C5-FCB4CDD248DD}"/>
    <cellStyle name="Text Indent A" xfId="27518" xr:uid="{A6F7E7CC-73DB-42E6-84B0-BB22BC0F53BF}"/>
    <cellStyle name="Text Indent B" xfId="27519" xr:uid="{4A7BC63D-BA76-45B2-851F-77C590982570}"/>
    <cellStyle name="Text Indent C" xfId="27520" xr:uid="{5867C50A-22E0-4151-8480-D745279F5B8A}"/>
    <cellStyle name="Texto de advertencia" xfId="27521" xr:uid="{29DC9D34-BA19-49DD-A408-8A6625B1023B}"/>
    <cellStyle name="Texto explicativo" xfId="27522" xr:uid="{53D59CFC-E5A4-4856-A0F4-11946FAA0478}"/>
    <cellStyle name="TextStyle" xfId="27523" xr:uid="{ECBAABC3-56E4-46F0-A43F-C2A61974C0F0}"/>
    <cellStyle name="TFCF" xfId="27524" xr:uid="{89FB530F-F973-4E33-9012-03184422F679}"/>
    <cellStyle name="Thousands" xfId="27525" xr:uid="{49A637EE-A798-446B-A6EB-7D8CBF9033F6}"/>
    <cellStyle name="TimeLine" xfId="27526" xr:uid="{45F4CC80-699D-434F-A42D-B3DFEE82BE1F}"/>
    <cellStyle name="Title 2" xfId="27527" xr:uid="{1B9405FD-5A72-4C4C-AB64-D3A190BBC7EB}"/>
    <cellStyle name="title 2 10" xfId="27528" xr:uid="{3BA15573-9648-4CC9-BD09-1FA436F1DEA2}"/>
    <cellStyle name="Title 2 11" xfId="27529" xr:uid="{243B8817-FB53-46F8-A420-174AA0D9918B}"/>
    <cellStyle name="Title 2 2" xfId="27530" xr:uid="{2725C9E4-472F-45F8-BDE1-9D184FBB22D9}"/>
    <cellStyle name="Title 2 2 2" xfId="27531" xr:uid="{48E3C725-A93E-47D5-AD50-4358D8F9203F}"/>
    <cellStyle name="Title 2 2 3" xfId="27532" xr:uid="{7DDF8218-A814-451E-B0ED-7E21E2E4D54B}"/>
    <cellStyle name="Title 2 3" xfId="27533" xr:uid="{DB7160C4-52BF-4059-9325-3AFADE37C03F}"/>
    <cellStyle name="Title 2 4" xfId="27534" xr:uid="{5B2FFEC0-8B4F-4808-B35A-F6424BAC7021}"/>
    <cellStyle name="Title 2 5" xfId="27535" xr:uid="{3A6C9E7F-2023-40DA-88E7-58A7EBC53C83}"/>
    <cellStyle name="Title 2 6" xfId="27536" xr:uid="{99F47168-234A-4097-884B-DF8657041957}"/>
    <cellStyle name="Title 2 7" xfId="27537" xr:uid="{B4ACEE26-26A8-405F-8338-8B3C71D082C2}"/>
    <cellStyle name="Title 2 8" xfId="27538" xr:uid="{8518B777-2FE5-426D-B4B9-F76EAC9F6C72}"/>
    <cellStyle name="title 2 9" xfId="27539" xr:uid="{CFF25E11-3693-4639-97A9-329766C1D8AD}"/>
    <cellStyle name="Title 3" xfId="27540" xr:uid="{1756ED09-3727-47EB-9D10-C40342CF82E0}"/>
    <cellStyle name="Title 3 2" xfId="27541" xr:uid="{80E9736D-AF7D-46A0-A048-E8FF482726BE}"/>
    <cellStyle name="Title 4" xfId="27542" xr:uid="{24C6F355-1E00-431E-8CBB-ADB2116BBCA6}"/>
    <cellStyle name="Title 5" xfId="27543" xr:uid="{5FE06B8F-6AE2-4AA3-B2CE-7ADCD72CC136}"/>
    <cellStyle name="Title 6" xfId="27544" xr:uid="{90C7A31A-B091-4630-A6F1-CF5F7FAF301B}"/>
    <cellStyle name="Title 7" xfId="27545" xr:uid="{1A43B193-8470-4277-96F4-3A0A6A5A187D}"/>
    <cellStyle name="Title 8" xfId="27546" xr:uid="{E2B38B08-4A3F-46A3-B02B-9A6C1CDE3CBE}"/>
    <cellStyle name="Title 9" xfId="27547" xr:uid="{5F65CA49-D591-4BA5-88DA-529569606024}"/>
    <cellStyle name="title2" xfId="27548" xr:uid="{6652E77A-AD01-4633-9978-460D9CE6C6D5}"/>
    <cellStyle name="Título" xfId="27549" xr:uid="{D3313890-1B95-4CB0-8713-CEFFD2BCA5EB}"/>
    <cellStyle name="Título 1" xfId="27550" xr:uid="{82A832E2-0EF1-4072-B6B8-24C5275ED51E}"/>
    <cellStyle name="Título 2" xfId="27551" xr:uid="{4A401DCA-6079-4F2C-A262-CD2EBBBCB531}"/>
    <cellStyle name="Título 3" xfId="27552" xr:uid="{248A6CE9-4FBC-4614-B71A-0D98AA8A6717}"/>
    <cellStyle name="tn" xfId="27553" xr:uid="{77B1AEA3-9A1D-4B14-9531-B55E24A05B76}"/>
    <cellStyle name="Total 10" xfId="27554" xr:uid="{A650109B-8B7C-473E-982D-781AF03000B5}"/>
    <cellStyle name="Total 11" xfId="27555" xr:uid="{2557573D-BEE2-4505-96A0-2DD1D28C7658}"/>
    <cellStyle name="Total 2" xfId="27556" xr:uid="{DB340051-12B5-4A20-9BAB-277AAAE64359}"/>
    <cellStyle name="Total 2 2" xfId="27557" xr:uid="{558E1575-F527-42C2-91E6-A639EED46996}"/>
    <cellStyle name="Total 2 2 2" xfId="27558" xr:uid="{D45D079F-54F4-4406-85AE-F896D5A6849B}"/>
    <cellStyle name="Total 2 3" xfId="27559" xr:uid="{29B9EA5C-53E9-4F1B-8D13-36C77D22453D}"/>
    <cellStyle name="Total 2 3 2" xfId="27560" xr:uid="{B8D40B3A-6A33-4BA4-B53A-44710B5D4A2F}"/>
    <cellStyle name="Total 2 3 3" xfId="27561" xr:uid="{2514D238-55F4-4572-890E-A5F002766667}"/>
    <cellStyle name="Total 2 3 3 2" xfId="27562" xr:uid="{5BF769F0-BEF4-48A8-8A76-EADA9B8BC173}"/>
    <cellStyle name="Total 2 3 3 2 2" xfId="27563" xr:uid="{149B1736-D487-4667-A053-124292B004A5}"/>
    <cellStyle name="Total 2 3 3 2 3" xfId="27564" xr:uid="{5A988E63-1EF0-49AC-8D75-1B8B5C9C24D9}"/>
    <cellStyle name="Total 2 3 3 3" xfId="27565" xr:uid="{F5EC2A48-9AD5-4057-AC05-15A917C80C16}"/>
    <cellStyle name="Total 2 3 3 3 2" xfId="27566" xr:uid="{537E8E8E-5AA2-4DB5-91E7-F388221CA205}"/>
    <cellStyle name="Total 2 3 3 3 3" xfId="27567" xr:uid="{B899B820-78C9-4AA2-823C-E821F2DD1E15}"/>
    <cellStyle name="Total 2 3 3 4" xfId="27568" xr:uid="{6DCCFDC6-2CC5-4C5A-9BE2-0F33AFB4F77A}"/>
    <cellStyle name="Total 2 3 3 5" xfId="27569" xr:uid="{CFAB3515-2A98-436C-955D-0CE22479883A}"/>
    <cellStyle name="Total 2 3 4" xfId="27570" xr:uid="{45429EB5-014C-4C33-9DCC-31A9DDBF2E5A}"/>
    <cellStyle name="Total 2 3 4 2" xfId="27571" xr:uid="{707604C6-5772-42F1-A6E5-F2FC9D7184A3}"/>
    <cellStyle name="Total 2 3 4 3" xfId="27572" xr:uid="{A903C654-362E-4099-A12E-A596A11B0F09}"/>
    <cellStyle name="Total 2 3 5" xfId="27573" xr:uid="{8819321B-7E08-40AD-A873-6791D7B766CE}"/>
    <cellStyle name="Total 2 3 5 2" xfId="27574" xr:uid="{FC067103-B95C-4515-82F2-BF8A1F23200D}"/>
    <cellStyle name="Total 2 3 5 3" xfId="27575" xr:uid="{80CB7C59-49CB-4F0E-A52F-EE70A36CB076}"/>
    <cellStyle name="Total 2 3 6" xfId="27576" xr:uid="{D883A62E-E561-4685-80F6-6B932E2CE252}"/>
    <cellStyle name="Total 2 3 7" xfId="27577" xr:uid="{9EB28708-553A-4947-89A0-085875B88BC5}"/>
    <cellStyle name="Total 2 4" xfId="27578" xr:uid="{DA325FF5-982B-4180-B425-3BB751CD7C6D}"/>
    <cellStyle name="Total 2 4 2" xfId="27579" xr:uid="{4F5E85E6-5F55-4EDB-81DD-E22D4BD2573E}"/>
    <cellStyle name="Total 2 4 2 2" xfId="27580" xr:uid="{C831CF29-2256-4157-8226-F1E6A5EB5960}"/>
    <cellStyle name="Total 2 4 2 2 2" xfId="27581" xr:uid="{0648AC55-083D-4217-AC7F-F54373CFE867}"/>
    <cellStyle name="Total 2 4 2 2 3" xfId="27582" xr:uid="{D131DB1F-1022-43C4-A5DE-DF6E5B2490A6}"/>
    <cellStyle name="Total 2 4 2 3" xfId="27583" xr:uid="{DB5A7ACD-F147-4F9F-9573-6672A2AC09E5}"/>
    <cellStyle name="Total 2 4 2 3 2" xfId="27584" xr:uid="{C9D24E43-6222-4178-BB56-3AF8CBF8AAC1}"/>
    <cellStyle name="Total 2 4 2 3 3" xfId="27585" xr:uid="{D592825B-C3A1-46BC-A931-0FD0F79FACB3}"/>
    <cellStyle name="Total 2 4 2 4" xfId="27586" xr:uid="{F1E5BC74-F02F-4A2C-BF25-673F550ED63A}"/>
    <cellStyle name="Total 2 4 2 5" xfId="27587" xr:uid="{D8599D6D-9EF0-40AC-B9D8-61D3CF5F699E}"/>
    <cellStyle name="Total 2 5" xfId="27588" xr:uid="{70A5B9B9-245A-4140-9D8B-79C3534221CA}"/>
    <cellStyle name="Total 2 6" xfId="27589" xr:uid="{C1CD7498-E5B7-41BA-8966-A1BA7672D21C}"/>
    <cellStyle name="Total 2 7" xfId="27590" xr:uid="{D8B3B59F-7ADE-40A8-B3F5-98BD4001A82D}"/>
    <cellStyle name="Total 2 7 2" xfId="27591" xr:uid="{617943B6-691D-43C1-A59A-9A4B5AA242ED}"/>
    <cellStyle name="Total 2 7 2 2" xfId="27592" xr:uid="{54FAA540-5C81-4726-BCD0-2CA9FA8C83D1}"/>
    <cellStyle name="Total 2 7 2 3" xfId="27593" xr:uid="{699FCEA7-CF9E-4585-8226-05A61C57EA10}"/>
    <cellStyle name="Total 2 7 3" xfId="27594" xr:uid="{0B5030CC-B4E9-4887-BE78-C9289C4D0915}"/>
    <cellStyle name="Total 2 7 3 2" xfId="27595" xr:uid="{5C6295BD-54CA-499A-B361-DE63725841B1}"/>
    <cellStyle name="Total 2 7 3 3" xfId="27596" xr:uid="{D88AB5C2-A1B1-42FA-9946-358C8F6900D2}"/>
    <cellStyle name="Total 2 7 4" xfId="27597" xr:uid="{631E000B-FD6F-46FC-A2F2-B0764B2E9A51}"/>
    <cellStyle name="Total 2 7 5" xfId="27598" xr:uid="{6400CE01-46AC-4A19-B23E-0CE51FB2C2CE}"/>
    <cellStyle name="Total 2 8" xfId="27599" xr:uid="{0FF184C1-C439-492C-83EC-9D9638938DE6}"/>
    <cellStyle name="Total 2 9" xfId="27600" xr:uid="{866A51ED-0E91-43B9-A167-37644F8F1776}"/>
    <cellStyle name="Total 3" xfId="27601" xr:uid="{C2C3AAFD-9486-4AB2-BDD7-4063AF49CB54}"/>
    <cellStyle name="Total 3 2" xfId="27602" xr:uid="{86CBE1DD-98CF-4F95-9F3C-F4E9F63ECC03}"/>
    <cellStyle name="Total 3 2 2" xfId="27603" xr:uid="{5F00BB62-022A-43BA-9565-31E207280CF3}"/>
    <cellStyle name="Total 3 2 2 2" xfId="27604" xr:uid="{27CD22FF-9E14-4488-A6B8-53C3F9DB0B96}"/>
    <cellStyle name="Total 3 2 2 3" xfId="27605" xr:uid="{F8702A0C-3ED3-4689-BE72-B4009FAEC06C}"/>
    <cellStyle name="Total 3 2 3" xfId="27606" xr:uid="{062828F4-3738-494E-A9F0-44677990C9F9}"/>
    <cellStyle name="Total 3 2 3 2" xfId="27607" xr:uid="{D276D4F1-6D1F-4308-8251-21BF8607373B}"/>
    <cellStyle name="Total 3 2 3 3" xfId="27608" xr:uid="{46F5DE74-EC35-420E-B944-D770984F42EB}"/>
    <cellStyle name="Total 3 2 4" xfId="27609" xr:uid="{DE6B3677-8867-4306-9D75-026E6C59D99E}"/>
    <cellStyle name="Total 3 2 5" xfId="27610" xr:uid="{31A6A0F4-6437-4DFB-8367-C8AE0F4343FF}"/>
    <cellStyle name="Total 3 3" xfId="27611" xr:uid="{1D4615CF-EA87-4060-AB38-B55A02A1BA37}"/>
    <cellStyle name="Total 3 3 2" xfId="27612" xr:uid="{CC237B25-1536-460A-BF47-9B4982A80726}"/>
    <cellStyle name="Total 3 3 2 2" xfId="27613" xr:uid="{8AEE287A-9CC5-448A-9850-1F963C5DB0F3}"/>
    <cellStyle name="Total 3 3 2 3" xfId="27614" xr:uid="{F98BB25E-8EE3-48D5-A42D-5AD36BF7F465}"/>
    <cellStyle name="Total 3 3 3" xfId="27615" xr:uid="{75D8A1F4-28C9-4E97-B6DB-93187A847126}"/>
    <cellStyle name="Total 3 3 3 2" xfId="27616" xr:uid="{EFDBFD0E-EF92-4281-B61E-8C860D15C341}"/>
    <cellStyle name="Total 3 3 3 3" xfId="27617" xr:uid="{9EF40076-B13C-4370-9A3F-2B9C18F3EF97}"/>
    <cellStyle name="Total 3 3 4" xfId="27618" xr:uid="{FFFB24DD-2CB0-405F-A1E6-624A470422AA}"/>
    <cellStyle name="Total 3 3 5" xfId="27619" xr:uid="{37CC52F9-5522-46BC-9E27-9658F34962B0}"/>
    <cellStyle name="Total 3 4" xfId="27620" xr:uid="{D7B59202-8AF1-4A9F-99B6-B7A604688C8E}"/>
    <cellStyle name="Total 3 4 2" xfId="27621" xr:uid="{DE97426C-F4F0-4029-AF24-03A217C57234}"/>
    <cellStyle name="Total 3 4 2 2" xfId="27622" xr:uid="{8670056D-B487-467A-8869-98AA74489C26}"/>
    <cellStyle name="Total 3 4 2 3" xfId="27623" xr:uid="{424DEC64-8216-40F1-A0B3-AFDE84DD54BB}"/>
    <cellStyle name="Total 3 4 3" xfId="27624" xr:uid="{07898708-45E7-4A58-934D-D945103D776D}"/>
    <cellStyle name="Total 3 4 3 2" xfId="27625" xr:uid="{48EE8DC8-DEDC-4B7A-9806-3D042CD9A803}"/>
    <cellStyle name="Total 3 4 3 3" xfId="27626" xr:uid="{31492653-7001-407B-A72A-41E5D174CDA7}"/>
    <cellStyle name="Total 3 4 4" xfId="27627" xr:uid="{A8607EAB-701F-4F9E-9B99-A17BEBE870F5}"/>
    <cellStyle name="Total 3 4 5" xfId="27628" xr:uid="{A6007BB1-444C-4090-916A-22706E54F2AC}"/>
    <cellStyle name="Total 4" xfId="27629" xr:uid="{724A63C7-E915-4E6C-ADA5-D0A1481B4336}"/>
    <cellStyle name="Total 4 2" xfId="27630" xr:uid="{2FB35224-FD3B-4BC4-A8EF-63F9DC339F25}"/>
    <cellStyle name="Total 4 3" xfId="27631" xr:uid="{6C6ED21D-C5AD-4B4B-96EF-CBF2555A9BD0}"/>
    <cellStyle name="Total 4 3 2" xfId="27632" xr:uid="{60CAD4FA-EA3B-41A4-B10C-2E28FC03BC45}"/>
    <cellStyle name="Total 4 3 3" xfId="27633" xr:uid="{728BFF89-94FA-44BE-A381-0ADD5EEA0D43}"/>
    <cellStyle name="Total 4 4" xfId="27634" xr:uid="{1F0438EF-7368-45FD-8E6C-FFD80146A701}"/>
    <cellStyle name="Total 4 4 2" xfId="27635" xr:uid="{8FD449EA-E818-44A3-AB18-EF3B2BFF9025}"/>
    <cellStyle name="Total 4 4 3" xfId="27636" xr:uid="{219B25DD-07AE-40BA-A945-3FA30175146F}"/>
    <cellStyle name="Total 4 5" xfId="27637" xr:uid="{7AD78036-7020-4033-9FEB-3EF47C144746}"/>
    <cellStyle name="Total 4 6" xfId="27638" xr:uid="{E54F755B-D4DF-4F78-91AB-5F2CF03D189B}"/>
    <cellStyle name="Total 5" xfId="27639" xr:uid="{30DAC3BA-9D5F-4336-B4B5-F886E43F387D}"/>
    <cellStyle name="Total 5 2" xfId="27640" xr:uid="{E00E0C59-B6FF-4D58-980D-93446238DBC4}"/>
    <cellStyle name="Total 5 2 2" xfId="27641" xr:uid="{B2C4EA04-D09E-4081-9490-CE289CE5EE41}"/>
    <cellStyle name="Total 5 2 3" xfId="27642" xr:uid="{EDA0E8CB-E2CF-4431-AAB7-510CC70E26DF}"/>
    <cellStyle name="Total 5 3" xfId="27643" xr:uid="{939A3C07-081B-4AFD-BDF5-00251401D2E1}"/>
    <cellStyle name="Total 5 3 2" xfId="27644" xr:uid="{7C9CDB42-C060-4982-8233-0991F4B57AA8}"/>
    <cellStyle name="Total 5 3 3" xfId="27645" xr:uid="{F4EDC62A-B9E8-4241-84B7-D7E932165589}"/>
    <cellStyle name="Total 5 4" xfId="27646" xr:uid="{7DB3B85D-05FF-4CB2-B7FB-0B260762F795}"/>
    <cellStyle name="Total 5 5" xfId="27647" xr:uid="{0756B436-BA2E-4741-8122-B4ECE265841D}"/>
    <cellStyle name="Total 6" xfId="27648" xr:uid="{316A0BD4-E1B8-4EC9-A79A-1DFE05D0B614}"/>
    <cellStyle name="Total 6 2" xfId="27649" xr:uid="{C8AE00F8-8107-4274-BAFA-B67945234F66}"/>
    <cellStyle name="Total 6 2 2" xfId="27650" xr:uid="{EECFC50B-D104-4CF7-BD57-B4382254EEC7}"/>
    <cellStyle name="Total 6 2 3" xfId="27651" xr:uid="{B6B38CCF-FA25-42B0-8B8D-80629D384776}"/>
    <cellStyle name="Total 6 3" xfId="27652" xr:uid="{BA878E19-5481-4E93-B3C8-6A58C35B2AE5}"/>
    <cellStyle name="Total 6 3 2" xfId="27653" xr:uid="{A5CA589D-1856-465B-964B-A38E331EA5F1}"/>
    <cellStyle name="Total 6 3 3" xfId="27654" xr:uid="{9707479E-CC65-40A4-A09D-78156F6BB667}"/>
    <cellStyle name="Total 6 4" xfId="27655" xr:uid="{FBE5C117-E05A-483F-AA12-488A3DAF54AF}"/>
    <cellStyle name="Total 6 5" xfId="27656" xr:uid="{F71A6B4C-BAB7-4A90-A017-882D9D92C3A9}"/>
    <cellStyle name="Total 7" xfId="27657" xr:uid="{E8396A31-64AA-46C4-A199-2F65D4FAE5E7}"/>
    <cellStyle name="Total 7 2" xfId="27658" xr:uid="{77233460-2A11-4AFB-8733-5C9D47DD28F2}"/>
    <cellStyle name="Total 7 2 2" xfId="27659" xr:uid="{70D0B6FD-F56F-47CB-9481-5E8F634A96B5}"/>
    <cellStyle name="Total 7 2 3" xfId="27660" xr:uid="{672FF5E4-E7E1-4795-A521-845DF546DAD6}"/>
    <cellStyle name="Total 7 3" xfId="27661" xr:uid="{A3BA5F54-82B2-4F76-AC89-1BB5AF8C28AB}"/>
    <cellStyle name="Total 7 3 2" xfId="27662" xr:uid="{BD89D8E0-3078-416E-9538-DA7FCA03D7EA}"/>
    <cellStyle name="Total 7 3 3" xfId="27663" xr:uid="{FD42608C-14C0-4AE7-B0B9-53A666786CA3}"/>
    <cellStyle name="Total 7 4" xfId="27664" xr:uid="{2EBCF019-EE46-4AA2-9AE1-645251E1E858}"/>
    <cellStyle name="Total 7 5" xfId="27665" xr:uid="{856FEF5B-8CCC-4293-A896-64B7EA68A85A}"/>
    <cellStyle name="Total 8" xfId="27666" xr:uid="{9D041C3D-869F-40C8-9C2C-0830178DD1C2}"/>
    <cellStyle name="Total 8 2" xfId="27667" xr:uid="{30880CBA-8672-437C-A3B8-C8546D289D36}"/>
    <cellStyle name="Total 8 2 2" xfId="27668" xr:uid="{53676404-A1FA-4F45-AD5A-B3DC6658483F}"/>
    <cellStyle name="Total 8 2 3" xfId="27669" xr:uid="{FE0701CC-0EE1-4286-8BFF-2C1FA114CD95}"/>
    <cellStyle name="Total 8 3" xfId="27670" xr:uid="{0B4EFF44-A98F-4A68-9E62-001404FE6021}"/>
    <cellStyle name="Total 8 3 2" xfId="27671" xr:uid="{58FF6813-BD89-4B63-AF95-64C009E67EBE}"/>
    <cellStyle name="Total 8 3 3" xfId="27672" xr:uid="{D4F41C86-D334-4A44-B8AF-C577FE0DD320}"/>
    <cellStyle name="Total 8 4" xfId="27673" xr:uid="{40195A9B-B510-44BB-A892-8B6E9CAFE718}"/>
    <cellStyle name="Total 8 5" xfId="27674" xr:uid="{AA3539D2-C546-4396-89C8-B22DEAA04725}"/>
    <cellStyle name="Total 9" xfId="27675" xr:uid="{23255D41-D377-4463-8EE0-EDE66DE8564D}"/>
    <cellStyle name="Total1 - Style1" xfId="27676" xr:uid="{A8E041F5-19A3-4A4A-A8E0-A7E89DB4D8F1}"/>
    <cellStyle name="Total2 - Style2" xfId="27677" xr:uid="{D573A607-AA51-4DBC-BAC3-3A2CD0077402}"/>
    <cellStyle name="Totalright" xfId="27678" xr:uid="{E7CDBB9A-865C-4D1F-A803-C6857A14FFFE}"/>
    <cellStyle name="Underl - Style4" xfId="27679" xr:uid="{4028826F-C7ED-4097-88F9-531BF878BD46}"/>
    <cellStyle name="Unlock" xfId="27680" xr:uid="{19114FF7-C21C-4A59-9547-3E3BD94A6DB2}"/>
    <cellStyle name="UnlockBold" xfId="27681" xr:uid="{31358105-EAF6-46AB-A8D2-00E4D1AC84BD}"/>
    <cellStyle name="Unprot" xfId="27682" xr:uid="{DFDBD384-DD10-4646-9A0F-58F1C3D79A53}"/>
    <cellStyle name="Unprot 2" xfId="27683" xr:uid="{F87CD1F7-E41C-40BB-A408-3C9ED0E98BFB}"/>
    <cellStyle name="Unprot$" xfId="27684" xr:uid="{827BCD1A-C2A0-4712-9452-97F5CF638B3B}"/>
    <cellStyle name="Unprot$ 2" xfId="27685" xr:uid="{617AB06D-016A-49BB-8818-062F4A9A074B}"/>
    <cellStyle name="Unprot_~3742826" xfId="27686" xr:uid="{2989262A-A348-418B-A157-6850D630582A}"/>
    <cellStyle name="Unprotect" xfId="27687" xr:uid="{B70DB8EC-7989-474A-BB14-14C64F66B771}"/>
    <cellStyle name="Unprotect 2" xfId="27688" xr:uid="{EC8827EC-CD47-40DF-B1A3-14EFE7DCF2A4}"/>
    <cellStyle name="UploadThisRowValue" xfId="27689" xr:uid="{77D766D1-CF88-4C55-AFEC-229C91647FB9}"/>
    <cellStyle name="Valuutta_SHEET4A.XLS" xfId="27690" xr:uid="{7252787B-5E70-430D-92F9-31E2CA27E243}"/>
    <cellStyle name="Währung [0]_Compiling Utility Macros" xfId="27691" xr:uid="{25E0A8C2-7645-4434-BF08-DB709EDB5E58}"/>
    <cellStyle name="Währung_Compiling Utility Macros" xfId="27692" xr:uid="{6EAD96B9-60B9-4DB7-AB97-688905BCB10F}"/>
    <cellStyle name="Warning Text 10" xfId="27693" xr:uid="{0AD29D0D-A83D-4403-A54A-D036D0F6AEB7}"/>
    <cellStyle name="Warning Text 11" xfId="27694" xr:uid="{80E3BE70-6AB1-4D64-B500-86FA99ED00C6}"/>
    <cellStyle name="Warning Text 2" xfId="27695" xr:uid="{A9ACEE43-4C7B-4544-8B8B-52233DC2E219}"/>
    <cellStyle name="Warning Text 2 2" xfId="27696" xr:uid="{07C3104E-7E7A-452B-A0A5-D880F462AD58}"/>
    <cellStyle name="Warning Text 2 3" xfId="27697" xr:uid="{6EBD79F3-5885-4F4F-B0C5-AA27E27224C8}"/>
    <cellStyle name="Warning Text 2 3 2" xfId="27698" xr:uid="{4A71DBC3-DCCA-4CF8-9B0D-BE3644A865DB}"/>
    <cellStyle name="Warning Text 2 3 3" xfId="27699" xr:uid="{44A65E4F-0687-443B-9758-F37DD5C0E79F}"/>
    <cellStyle name="Warning Text 2 4" xfId="27700" xr:uid="{BB86A213-A466-4A08-BBC1-42E0FEAFE330}"/>
    <cellStyle name="Warning Text 2 5" xfId="27701" xr:uid="{EF4377BB-6223-49D1-8D66-0C6195EF665C}"/>
    <cellStyle name="Warning Text 2 6" xfId="27702" xr:uid="{71588D92-92F3-4CF3-BC41-A5A042DE1A28}"/>
    <cellStyle name="Warning Text 2 7" xfId="27703" xr:uid="{3A96DE9E-F043-4890-B497-0C2D97118E0E}"/>
    <cellStyle name="Warning Text 2 8" xfId="27704" xr:uid="{2A20FDF9-DFB4-4F2D-A383-67C2968D4FBB}"/>
    <cellStyle name="Warning Text 3" xfId="27705" xr:uid="{6BAC2EEF-A3B8-498C-B446-FE02041D05FE}"/>
    <cellStyle name="Warning Text 3 2" xfId="27706" xr:uid="{D292BCE9-92EF-47E5-A598-0A19FC9E1B31}"/>
    <cellStyle name="Warning Text 4" xfId="27707" xr:uid="{4316EFD3-EEF8-4E88-AB50-8250ABB7BF54}"/>
    <cellStyle name="Warning Text 5" xfId="27708" xr:uid="{AC70BA73-A183-46EB-A4AE-778D75F2C327}"/>
    <cellStyle name="Warning Text 6" xfId="27709" xr:uid="{F50CA338-C08B-41DB-8BAE-24D306AE984A}"/>
    <cellStyle name="Warning Text 7" xfId="27710" xr:uid="{AF8B2E67-1F28-430E-AA2B-89740003948D}"/>
    <cellStyle name="Warning Text 8" xfId="27711" xr:uid="{9EB1C6B0-9E3F-4170-BB1B-3A3DB1B910AF}"/>
    <cellStyle name="Warning Text 9" xfId="27712" xr:uid="{AAF15808-42AC-4EBB-9710-AF2E796FE8AC}"/>
    <cellStyle name="WP_Name_L_G-3" xfId="27713" xr:uid="{1089F2E7-1E68-421A-A852-E3362DD8C057}"/>
    <cellStyle name="XFormula" xfId="27714" xr:uid="{091F05F1-2927-49C9-ABA6-67B84018F66C}"/>
    <cellStyle name="XFormulaBold" xfId="27715" xr:uid="{AFE60AB7-AE0C-458B-8DD8-2FF247D3D293}"/>
    <cellStyle name="XLock" xfId="27716" xr:uid="{DD187A3C-10B3-462F-A46C-11CE2D10E323}"/>
    <cellStyle name="Year" xfId="27717" xr:uid="{9E5581E6-B294-4A87-A750-6EF13CF968C7}"/>
    <cellStyle name="Year 2" xfId="27718" xr:uid="{8B9109B9-2DCA-456E-ADBA-993FA79217CC}"/>
    <cellStyle name="Year 3" xfId="27719" xr:uid="{5F685448-D1A5-443E-91B6-7C4F78964BA7}"/>
    <cellStyle name="콤마 [0]_94하반기" xfId="27720" xr:uid="{B8CA7D60-1222-4D09-8CF6-DAE1B5A34F93}"/>
    <cellStyle name="콤마_94하반기" xfId="27721" xr:uid="{B7A4D585-0846-4DAA-AB33-5F6D817EE9E3}"/>
    <cellStyle name="통화 [0]_94하반기" xfId="27722" xr:uid="{4C09C0C4-EE56-433D-A53A-2A9F717E26A6}"/>
    <cellStyle name="통화_94하반기" xfId="27723" xr:uid="{94226BCE-D554-4F16-B115-68D473AB3211}"/>
    <cellStyle name="표준_Ⅰ.경영실적" xfId="27724" xr:uid="{E82293DB-61A4-4FBE-B6F6-32619624269B}"/>
  </cellStyles>
  <dxfs count="0"/>
  <tableStyles count="0" defaultTableStyle="TableStyleMedium2" defaultPivotStyle="PivotStyleLight16"/>
  <colors>
    <mruColors>
      <color rgb="FFFFFFCC"/>
      <color rgb="FF5CFEFE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borrego\Desktop\02.%20KION\99.%20Research\01.%20Cognis%20Project\01.%20Step%201%20-%20category%20profile\Specification%20rationalisation\Spend%20analysis\Spend%20tree\Spend%20analysis%201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cal%20data\Kam%20Atkar\GDUK%20ORC%20Summary%20v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TWAI02\Teamdata\TEAM_REPORTING\2007-8%20Accounts\12%20March\Blue%20Book\BI%20Retrieval%20-%20Objective%20Capex%20P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b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Year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ula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rol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Ope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Blue%20Book\BI%20Retrieval%20-%20Subjective%20Opex%20P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%20Shares\Appsyr16\TRANSFIN\BusPlan\2015\Rental%20Income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trieval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SUM00BU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ostergmk\LOCALS~1\Temp\10%20year%20maturity%20T%20Bonds%20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yrnespj\LOCALS~1\Temp\Beta%20Retail%20Examp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C\Winter%20Filings\05-06%20Winter\Backup\Electric%20Study%2002-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ferc\NEP\deftaxes\2007\Tax1007%20-%20Reviewed%20by%20TK-V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CA\NIMO\Forecast\2009\12-%20Forecast%20Dec%2009\MCG_Forecast_Jan_2010_Dec_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Exclusions\Schedule\Storage\WSS-BU%20%202005%20Storage%20Activit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CFIN\FINPLAN\Monthly%20Reporting\0607\04%20-%20Jul\Report%20Schedules\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Blue%20Book\BI%20Retrieval%20-%20Objective%20Capex%20P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TWAI02\Teamdata\TEAM_REPORTING\2007-8%20Accounts\10%20January\Blue%20Book\BI%20Retrieval%20-%20Subjective%20Opex%20P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Blue%20Book\BI%20Retrieval%20-%20Objective%20Repex%20P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Overview"/>
      <sheetName val="2. Global spend by region"/>
      <sheetName val="3. European spend by prod. grou"/>
      <sheetName val="4. European spend by country"/>
      <sheetName val="5. Supplier pareto"/>
      <sheetName val="6. Product group vs country sp."/>
      <sheetName val="8. Database - pruchased items"/>
      <sheetName val="9. Product goup list"/>
      <sheetName val="Appendix 1 - Reference Fields A"/>
      <sheetName val="49 IND Including Losses"/>
      <sheetName val="6223 10-1"/>
      <sheetName val="Appendix 5-Allocation Codes"/>
      <sheetName val="Appendix 2 - Reference Fields B"/>
      <sheetName val="Appendix 1 - Reference Fiel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Filters"/>
      <sheetName val="Settings"/>
      <sheetName val="Workings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Filter"/>
      <sheetName val="Capex for DEC"/>
      <sheetName val="Capex Graph WA"/>
      <sheetName val="UKD"/>
      <sheetName val="Cons"/>
      <sheetName val="Graph - Cons"/>
      <sheetName val="Ops"/>
      <sheetName val="Graph - Ops"/>
      <sheetName val="DCS"/>
      <sheetName val="Graph - DCS"/>
      <sheetName val="NS"/>
      <sheetName val="Trans"/>
      <sheetName val="Acc Control"/>
      <sheetName val="Graphs"/>
      <sheetName val="Directorates"/>
      <sheetName val="DP_1"/>
      <sheetName val="DP_2"/>
      <sheetName val="DP_3"/>
      <sheetName val="DP_5"/>
      <sheetName val="DP_6"/>
      <sheetName val="DP_7"/>
      <sheetName val="DP_8"/>
      <sheetName val="DP_9"/>
      <sheetName val="DP_10"/>
      <sheetName val="DP_11"/>
      <sheetName val="DP_12"/>
    </sheetNames>
    <sheetDataSet>
      <sheetData sheetId="0" refreshError="1"/>
      <sheetData sheetId="1" refreshError="1">
        <row r="1">
          <cell r="A1" t="str">
            <v>Activity UDF</v>
          </cell>
          <cell r="B1"/>
        </row>
        <row r="2">
          <cell r="A2" t="str">
            <v>Aux. Acct Asgmt</v>
          </cell>
          <cell r="B2"/>
        </row>
        <row r="3">
          <cell r="A3" t="str">
            <v>Aux.Acct Assgn Type</v>
          </cell>
          <cell r="B3"/>
        </row>
        <row r="4">
          <cell r="A4" t="str">
            <v>Chart of accounts</v>
          </cell>
          <cell r="B4"/>
        </row>
        <row r="5">
          <cell r="A5" t="str">
            <v>Company code</v>
          </cell>
          <cell r="B5" t="str">
            <v>1000 National Grid Gas plc</v>
          </cell>
        </row>
        <row r="6">
          <cell r="A6" t="str">
            <v>Controlling area</v>
          </cell>
          <cell r="B6" t="str">
            <v>N999 National Grid Plc.</v>
          </cell>
        </row>
        <row r="7">
          <cell r="A7" t="str">
            <v>Cost Centre</v>
          </cell>
          <cell r="B7" t="str">
            <v>Gas Distribution</v>
          </cell>
        </row>
        <row r="8">
          <cell r="A8" t="str">
            <v>Cost Element</v>
          </cell>
          <cell r="B8"/>
        </row>
        <row r="9">
          <cell r="A9" t="str">
            <v>Currency Type</v>
          </cell>
          <cell r="B9"/>
        </row>
        <row r="10">
          <cell r="A10" t="str">
            <v>Currency</v>
          </cell>
          <cell r="B10"/>
        </row>
        <row r="11">
          <cell r="A11" t="str">
            <v>Detail for value type</v>
          </cell>
          <cell r="B11"/>
        </row>
        <row r="12">
          <cell r="A12" t="str">
            <v>Expenditure Category</v>
          </cell>
          <cell r="B12" t="str">
            <v>CAP1</v>
          </cell>
        </row>
        <row r="13">
          <cell r="A13" t="str">
            <v>Fiscal year</v>
          </cell>
          <cell r="B13"/>
        </row>
        <row r="14">
          <cell r="A14" t="str">
            <v>IM Approval Year</v>
          </cell>
          <cell r="B14"/>
        </row>
        <row r="15">
          <cell r="A15" t="str">
            <v>IM Position</v>
          </cell>
          <cell r="B15"/>
        </row>
        <row r="16">
          <cell r="A16" t="str">
            <v>IM Program</v>
          </cell>
          <cell r="B16"/>
        </row>
        <row r="17">
          <cell r="A17" t="str">
            <v>Internal Order</v>
          </cell>
          <cell r="B17"/>
        </row>
        <row r="18">
          <cell r="A18" t="str">
            <v>Key Figures</v>
          </cell>
          <cell r="B18"/>
        </row>
        <row r="19">
          <cell r="A19" t="str">
            <v>Posting period</v>
          </cell>
          <cell r="B19"/>
        </row>
        <row r="20">
          <cell r="A20" t="str">
            <v>Profit Centre</v>
          </cell>
          <cell r="B20" t="str">
            <v>UK Distribution</v>
          </cell>
        </row>
        <row r="21">
          <cell r="A21" t="str">
            <v>Stat. key figure</v>
          </cell>
          <cell r="B21"/>
        </row>
        <row r="22">
          <cell r="A22" t="str">
            <v>Statistical ID</v>
          </cell>
          <cell r="B22"/>
        </row>
        <row r="23">
          <cell r="A23" t="str">
            <v>Unit of Measure</v>
          </cell>
          <cell r="B23"/>
        </row>
        <row r="24">
          <cell r="A24" t="str">
            <v>Value type</v>
          </cell>
          <cell r="B24"/>
        </row>
        <row r="25">
          <cell r="A25" t="str">
            <v>Version</v>
          </cell>
          <cell r="B25"/>
        </row>
        <row r="26">
          <cell r="A26" t="str">
            <v>WBS Element</v>
          </cell>
          <cell r="B26" t="str">
            <v>]CAPITAL CONTRIBUTIONS DISTBN P&amp;M NL[, ]CAPITAL CONTRIBUTIONS DISTBN P&amp;M EOE[...</v>
          </cell>
        </row>
        <row r="29">
          <cell r="A29" t="str">
            <v>Activity UDF</v>
          </cell>
          <cell r="B29"/>
        </row>
        <row r="30">
          <cell r="A30" t="str">
            <v>Aux. Acct Asgmt</v>
          </cell>
          <cell r="B30"/>
        </row>
        <row r="31">
          <cell r="A31" t="str">
            <v>Aux.Acct Assgn Type</v>
          </cell>
          <cell r="B31"/>
        </row>
        <row r="32">
          <cell r="A32" t="str">
            <v>Chart of accounts</v>
          </cell>
          <cell r="B32"/>
        </row>
        <row r="33">
          <cell r="A33" t="str">
            <v>Company code</v>
          </cell>
          <cell r="B33" t="str">
            <v>1000 National Grid Gas plc</v>
          </cell>
        </row>
        <row r="34">
          <cell r="A34" t="str">
            <v>Controlling area</v>
          </cell>
          <cell r="B34" t="str">
            <v>N999 National Grid Plc.</v>
          </cell>
        </row>
        <row r="35">
          <cell r="A35" t="str">
            <v>Cost Centre</v>
          </cell>
          <cell r="B35"/>
        </row>
        <row r="36">
          <cell r="A36" t="str">
            <v>Cost Element</v>
          </cell>
          <cell r="B36" t="str">
            <v>Capital Contributions Received, Capital Contributions Plan Settlement</v>
          </cell>
        </row>
        <row r="37">
          <cell r="A37" t="str">
            <v>Currency Type</v>
          </cell>
          <cell r="B37"/>
        </row>
        <row r="38">
          <cell r="A38" t="str">
            <v>Currency</v>
          </cell>
          <cell r="B38"/>
        </row>
        <row r="39">
          <cell r="A39" t="str">
            <v>Detail for value type</v>
          </cell>
          <cell r="B39"/>
        </row>
        <row r="40">
          <cell r="A40" t="str">
            <v>Expenditure Category</v>
          </cell>
          <cell r="B40" t="str">
            <v>CAP1</v>
          </cell>
        </row>
        <row r="41">
          <cell r="A41" t="str">
            <v>Fiscal year</v>
          </cell>
          <cell r="B41"/>
        </row>
        <row r="42">
          <cell r="A42" t="str">
            <v>IM Approval Year</v>
          </cell>
          <cell r="B42"/>
        </row>
        <row r="43">
          <cell r="A43" t="str">
            <v>IM Position</v>
          </cell>
          <cell r="B43"/>
        </row>
        <row r="44">
          <cell r="A44" t="str">
            <v>IM Program</v>
          </cell>
          <cell r="B44"/>
        </row>
        <row r="45">
          <cell r="A45" t="str">
            <v>Internal Order</v>
          </cell>
          <cell r="B45"/>
        </row>
        <row r="46">
          <cell r="A46" t="str">
            <v>Key Figures</v>
          </cell>
          <cell r="B46"/>
        </row>
        <row r="47">
          <cell r="A47" t="str">
            <v>Posting period</v>
          </cell>
          <cell r="B47"/>
        </row>
        <row r="48">
          <cell r="A48" t="str">
            <v>Profit Centre</v>
          </cell>
          <cell r="B48" t="str">
            <v>UK Distribution</v>
          </cell>
        </row>
        <row r="49">
          <cell r="A49" t="str">
            <v>Stat. key figure</v>
          </cell>
          <cell r="B49"/>
        </row>
        <row r="50">
          <cell r="A50" t="str">
            <v>Statistical ID</v>
          </cell>
          <cell r="B50"/>
        </row>
        <row r="51">
          <cell r="A51" t="str">
            <v>Unit of Measure</v>
          </cell>
          <cell r="B51"/>
        </row>
        <row r="52">
          <cell r="A52" t="str">
            <v>Value type</v>
          </cell>
          <cell r="B52"/>
        </row>
        <row r="53">
          <cell r="A53" t="str">
            <v>Version</v>
          </cell>
          <cell r="B53"/>
        </row>
        <row r="54">
          <cell r="A54" t="str">
            <v>WBS Element</v>
          </cell>
          <cell r="B54"/>
        </row>
        <row r="57">
          <cell r="A57" t="str">
            <v>Activity Type</v>
          </cell>
          <cell r="B57"/>
        </row>
        <row r="58">
          <cell r="A58" t="str">
            <v>Activity UDF</v>
          </cell>
          <cell r="B58"/>
        </row>
        <row r="59">
          <cell r="A59" t="str">
            <v>Aux. Acct Asgmt</v>
          </cell>
          <cell r="B59"/>
        </row>
        <row r="60">
          <cell r="A60" t="str">
            <v>Aux.Acct Assgn Type</v>
          </cell>
          <cell r="B60"/>
        </row>
        <row r="61">
          <cell r="A61" t="str">
            <v>Chart of accounts</v>
          </cell>
          <cell r="B61"/>
        </row>
        <row r="62">
          <cell r="A62" t="str">
            <v>Company code</v>
          </cell>
          <cell r="B62" t="str">
            <v>1000 National Grid Gas plc</v>
          </cell>
        </row>
        <row r="63">
          <cell r="A63" t="str">
            <v>Contract UDF</v>
          </cell>
          <cell r="B63"/>
        </row>
        <row r="64">
          <cell r="A64" t="str">
            <v>Controlling area</v>
          </cell>
          <cell r="B64" t="str">
            <v>N999 National Grid Plc.</v>
          </cell>
        </row>
        <row r="65">
          <cell r="A65" t="str">
            <v>Cost Centre</v>
          </cell>
          <cell r="B65" t="str">
            <v>Gas Distribution</v>
          </cell>
        </row>
        <row r="66">
          <cell r="A66" t="str">
            <v>Cost Element</v>
          </cell>
          <cell r="B66" t="str">
            <v>Capital Contributions Received</v>
          </cell>
        </row>
        <row r="67">
          <cell r="A67" t="str">
            <v>Currency Type</v>
          </cell>
          <cell r="B67"/>
        </row>
        <row r="68">
          <cell r="A68" t="str">
            <v>Currency</v>
          </cell>
          <cell r="B68"/>
        </row>
        <row r="69">
          <cell r="A69" t="str">
            <v>Customer UDF</v>
          </cell>
          <cell r="B69"/>
        </row>
        <row r="70">
          <cell r="A70" t="str">
            <v>Detail for value type</v>
          </cell>
          <cell r="B70"/>
        </row>
        <row r="71">
          <cell r="A71" t="str">
            <v>Expenditure Category</v>
          </cell>
          <cell r="B71"/>
        </row>
        <row r="72">
          <cell r="A72" t="str">
            <v>Fiscal year</v>
          </cell>
          <cell r="B72"/>
        </row>
        <row r="73">
          <cell r="A73" t="str">
            <v>IM Approval Year</v>
          </cell>
          <cell r="B73"/>
        </row>
        <row r="74">
          <cell r="A74" t="str">
            <v>IM Position</v>
          </cell>
          <cell r="B74"/>
        </row>
        <row r="75">
          <cell r="A75" t="str">
            <v>IM Program</v>
          </cell>
          <cell r="B75"/>
        </row>
        <row r="76">
          <cell r="A76" t="str">
            <v>Internal Order</v>
          </cell>
          <cell r="B76"/>
        </row>
        <row r="77">
          <cell r="A77" t="str">
            <v>Key Figures</v>
          </cell>
          <cell r="B77" t="str">
            <v>,Year to Date - Actual Amount</v>
          </cell>
        </row>
        <row r="78">
          <cell r="A78" t="str">
            <v>Posting period</v>
          </cell>
          <cell r="B78"/>
        </row>
        <row r="79">
          <cell r="A79" t="str">
            <v>Product UDF</v>
          </cell>
          <cell r="B79"/>
        </row>
        <row r="80">
          <cell r="A80" t="str">
            <v>Profit Centre</v>
          </cell>
          <cell r="B80" t="str">
            <v>UK Distribution</v>
          </cell>
        </row>
        <row r="81">
          <cell r="A81" t="str">
            <v>Project Definition</v>
          </cell>
          <cell r="B81"/>
        </row>
        <row r="82">
          <cell r="A82" t="str">
            <v>Region UDF</v>
          </cell>
          <cell r="B82"/>
        </row>
        <row r="83">
          <cell r="A83" t="str">
            <v>Stat. key figure</v>
          </cell>
          <cell r="B83"/>
        </row>
        <row r="84">
          <cell r="A84" t="str">
            <v>Statistical ID</v>
          </cell>
          <cell r="B84"/>
        </row>
        <row r="85">
          <cell r="A85" t="str">
            <v>Unit of Measure</v>
          </cell>
          <cell r="B85"/>
        </row>
        <row r="86">
          <cell r="A86" t="str">
            <v>Value type</v>
          </cell>
          <cell r="B86"/>
        </row>
        <row r="87">
          <cell r="A87" t="str">
            <v>Version</v>
          </cell>
          <cell r="B87"/>
        </row>
        <row r="88">
          <cell r="A88" t="str">
            <v>WBS Element</v>
          </cell>
          <cell r="B88" t="str">
            <v>]MANAGEMENT FEE - LEGACY ADJUST EOE..MANAGEMENT FEE - LEGACY ADJUST NW[...</v>
          </cell>
        </row>
        <row r="91">
          <cell r="A91" t="str">
            <v>Activity UDF</v>
          </cell>
          <cell r="B91"/>
        </row>
        <row r="92">
          <cell r="A92" t="str">
            <v>Aux. Acct Asgmt</v>
          </cell>
          <cell r="B92"/>
        </row>
        <row r="93">
          <cell r="A93" t="str">
            <v>Aux.Acct Assgn Type</v>
          </cell>
          <cell r="B93"/>
        </row>
        <row r="94">
          <cell r="A94" t="str">
            <v>Chart of accounts</v>
          </cell>
          <cell r="B94"/>
        </row>
        <row r="95">
          <cell r="A95" t="str">
            <v>Company code</v>
          </cell>
          <cell r="B95" t="str">
            <v>1000 National Grid Gas plc</v>
          </cell>
        </row>
        <row r="96">
          <cell r="A96" t="str">
            <v>Controlling area</v>
          </cell>
          <cell r="B96" t="str">
            <v>N999 National Grid Plc.</v>
          </cell>
        </row>
        <row r="97">
          <cell r="A97" t="str">
            <v>Cost Centre</v>
          </cell>
          <cell r="B97" t="str">
            <v>Gas Distribution</v>
          </cell>
        </row>
        <row r="98">
          <cell r="A98" t="str">
            <v>Cost Element</v>
          </cell>
          <cell r="B98"/>
        </row>
        <row r="99">
          <cell r="A99" t="str">
            <v>Currency Type</v>
          </cell>
          <cell r="B99"/>
        </row>
        <row r="100">
          <cell r="A100" t="str">
            <v>Currency</v>
          </cell>
          <cell r="B100"/>
        </row>
        <row r="101">
          <cell r="A101" t="str">
            <v>Detail for value type</v>
          </cell>
          <cell r="B101"/>
        </row>
        <row r="102">
          <cell r="A102" t="str">
            <v>Expenditure Category</v>
          </cell>
          <cell r="B102" t="str">
            <v>CAP1</v>
          </cell>
        </row>
        <row r="103">
          <cell r="A103" t="str">
            <v>Fiscal year</v>
          </cell>
          <cell r="B103"/>
        </row>
        <row r="104">
          <cell r="A104" t="str">
            <v>IM Approval Year</v>
          </cell>
          <cell r="B104"/>
        </row>
        <row r="105">
          <cell r="A105" t="str">
            <v>IM Position</v>
          </cell>
          <cell r="B105"/>
        </row>
        <row r="106">
          <cell r="A106" t="str">
            <v>IM Program</v>
          </cell>
          <cell r="B106"/>
        </row>
        <row r="107">
          <cell r="A107" t="str">
            <v>Internal Order</v>
          </cell>
          <cell r="B107"/>
        </row>
        <row r="108">
          <cell r="A108" t="str">
            <v>Key Figures</v>
          </cell>
          <cell r="B108" t="str">
            <v>,In Month - Actual Amount,Year to Date - Actual Amount,Year to Date - Budget Amount,In Month - Budget Amount...</v>
          </cell>
        </row>
        <row r="109">
          <cell r="A109" t="str">
            <v>Posting period</v>
          </cell>
          <cell r="B109"/>
        </row>
        <row r="110">
          <cell r="A110" t="str">
            <v>Profit Centre</v>
          </cell>
          <cell r="B110" t="str">
            <v>UK Distribution</v>
          </cell>
        </row>
        <row r="111">
          <cell r="A111" t="str">
            <v>Stat. key figure</v>
          </cell>
          <cell r="B111"/>
        </row>
        <row r="112">
          <cell r="A112" t="str">
            <v>Statistical ID</v>
          </cell>
          <cell r="B112"/>
        </row>
        <row r="113">
          <cell r="A113" t="str">
            <v>Unit of Measure</v>
          </cell>
          <cell r="B113"/>
        </row>
        <row r="114">
          <cell r="A114" t="str">
            <v>Value type</v>
          </cell>
          <cell r="B114"/>
        </row>
        <row r="115">
          <cell r="A115" t="str">
            <v>Version</v>
          </cell>
          <cell r="B115"/>
        </row>
        <row r="116">
          <cell r="A116" t="str">
            <v>WBS Element</v>
          </cell>
          <cell r="B116" t="str">
            <v>]CAPITAL CONTRIBUTIONS DISTBN P&amp;M NL[, ]CAPITAL CONTRIBUTIONS DISTBN P&amp;M EOE[...</v>
          </cell>
        </row>
        <row r="118">
          <cell r="A118" t="str">
            <v>Activity UDF</v>
          </cell>
          <cell r="B118"/>
        </row>
        <row r="119">
          <cell r="A119" t="str">
            <v>Aux. Acct Asgmt</v>
          </cell>
          <cell r="B119"/>
        </row>
        <row r="120">
          <cell r="A120" t="str">
            <v>Aux.Acct Assgn Type</v>
          </cell>
          <cell r="B120"/>
        </row>
        <row r="121">
          <cell r="A121" t="str">
            <v>Chart of accounts</v>
          </cell>
          <cell r="B121"/>
        </row>
        <row r="122">
          <cell r="A122" t="str">
            <v>Company code</v>
          </cell>
          <cell r="B122" t="str">
            <v>1000 National Grid Gas plc</v>
          </cell>
        </row>
        <row r="123">
          <cell r="A123" t="str">
            <v>Controlling area</v>
          </cell>
          <cell r="B123" t="str">
            <v>N999 National Grid Plc.</v>
          </cell>
        </row>
        <row r="124">
          <cell r="A124" t="str">
            <v>Cost Centre</v>
          </cell>
          <cell r="B124" t="str">
            <v>Operations</v>
          </cell>
        </row>
        <row r="125">
          <cell r="A125" t="str">
            <v>Cost Element</v>
          </cell>
          <cell r="B125"/>
        </row>
        <row r="126">
          <cell r="A126" t="str">
            <v>Currency Type</v>
          </cell>
          <cell r="B126"/>
        </row>
        <row r="127">
          <cell r="A127" t="str">
            <v>Currency</v>
          </cell>
          <cell r="B127"/>
        </row>
        <row r="128">
          <cell r="A128" t="str">
            <v>Detail for value type</v>
          </cell>
          <cell r="B128"/>
        </row>
        <row r="129">
          <cell r="A129" t="str">
            <v>Expenditure Category</v>
          </cell>
          <cell r="B129" t="str">
            <v>CAP1</v>
          </cell>
        </row>
        <row r="130">
          <cell r="A130" t="str">
            <v>Fiscal year</v>
          </cell>
          <cell r="B130"/>
        </row>
        <row r="131">
          <cell r="A131" t="str">
            <v>IM Approval Year</v>
          </cell>
          <cell r="B131"/>
        </row>
        <row r="132">
          <cell r="A132" t="str">
            <v>IM Position</v>
          </cell>
          <cell r="B132"/>
        </row>
        <row r="133">
          <cell r="A133" t="str">
            <v>IM Program</v>
          </cell>
          <cell r="B133"/>
        </row>
        <row r="134">
          <cell r="A134" t="str">
            <v>Internal Order</v>
          </cell>
          <cell r="B134"/>
        </row>
        <row r="135">
          <cell r="A135" t="str">
            <v>Key Figures</v>
          </cell>
          <cell r="B135" t="str">
            <v>,In Month - Actual Amount,In Month - Budget Amount,In Month - Forecast Amount,In Month - Previous Year Amount...</v>
          </cell>
        </row>
        <row r="136">
          <cell r="A136" t="str">
            <v>Posting period</v>
          </cell>
          <cell r="B136"/>
        </row>
        <row r="137">
          <cell r="A137" t="str">
            <v>Profit Centre</v>
          </cell>
          <cell r="B137" t="str">
            <v>UK Distribution</v>
          </cell>
        </row>
        <row r="138">
          <cell r="A138" t="str">
            <v>Stat. key figure</v>
          </cell>
          <cell r="B138"/>
        </row>
        <row r="139">
          <cell r="A139" t="str">
            <v>Statistical ID</v>
          </cell>
          <cell r="B139"/>
        </row>
        <row r="140">
          <cell r="A140" t="str">
            <v>Unit of Measure</v>
          </cell>
          <cell r="B140"/>
        </row>
        <row r="141">
          <cell r="A141" t="str">
            <v>Value type</v>
          </cell>
          <cell r="B141"/>
        </row>
        <row r="142">
          <cell r="A142" t="str">
            <v>Version</v>
          </cell>
          <cell r="B142"/>
        </row>
        <row r="143">
          <cell r="A143" t="str">
            <v>WBS Element</v>
          </cell>
          <cell r="B143" t="str">
            <v>]CAPITAL CONTRIBUTIONS DISTBN MAINS NW[, ]CAPITAL CONTRIBUTIONS DISTBN MAINS WM[...</v>
          </cell>
        </row>
        <row r="146">
          <cell r="A146" t="str">
            <v>Activity UDF</v>
          </cell>
          <cell r="B146"/>
        </row>
        <row r="147">
          <cell r="A147" t="str">
            <v>Aux. Acct Asgmt</v>
          </cell>
          <cell r="B147"/>
        </row>
        <row r="148">
          <cell r="A148" t="str">
            <v>Aux.Acct Assgn Type</v>
          </cell>
          <cell r="B148"/>
        </row>
        <row r="149">
          <cell r="A149" t="str">
            <v>Chart of accounts</v>
          </cell>
          <cell r="B149"/>
        </row>
        <row r="150">
          <cell r="A150" t="str">
            <v>Company code</v>
          </cell>
          <cell r="B150" t="str">
            <v>1000 National Grid Gas plc</v>
          </cell>
        </row>
        <row r="151">
          <cell r="A151" t="str">
            <v>Controlling area</v>
          </cell>
          <cell r="B151" t="str">
            <v>N999 National Grid Plc.</v>
          </cell>
        </row>
        <row r="152">
          <cell r="A152" t="str">
            <v>Cost Centre</v>
          </cell>
          <cell r="B152" t="str">
            <v>Construction</v>
          </cell>
        </row>
        <row r="153">
          <cell r="A153" t="str">
            <v>Cost Element</v>
          </cell>
          <cell r="B153"/>
        </row>
        <row r="154">
          <cell r="A154" t="str">
            <v>Currency Type</v>
          </cell>
          <cell r="B154"/>
        </row>
        <row r="155">
          <cell r="A155" t="str">
            <v>Currency</v>
          </cell>
          <cell r="B155"/>
        </row>
        <row r="156">
          <cell r="A156" t="str">
            <v>Detail for value type</v>
          </cell>
          <cell r="B156"/>
        </row>
        <row r="157">
          <cell r="A157" t="str">
            <v>Expenditure Category</v>
          </cell>
          <cell r="B157" t="str">
            <v>CAP1</v>
          </cell>
        </row>
        <row r="158">
          <cell r="A158" t="str">
            <v>Fiscal year</v>
          </cell>
          <cell r="B158"/>
        </row>
        <row r="159">
          <cell r="A159" t="str">
            <v>IM Approval Year</v>
          </cell>
          <cell r="B159"/>
        </row>
        <row r="160">
          <cell r="A160" t="str">
            <v>IM Position</v>
          </cell>
          <cell r="B160"/>
        </row>
        <row r="161">
          <cell r="A161" t="str">
            <v>IM Program</v>
          </cell>
          <cell r="B161"/>
        </row>
        <row r="162">
          <cell r="A162" t="str">
            <v>Internal Order</v>
          </cell>
          <cell r="B162"/>
        </row>
        <row r="163">
          <cell r="A163" t="str">
            <v>Key Figures</v>
          </cell>
          <cell r="B163" t="str">
            <v>,In Month - Actual Amount,In Month - Budget Amount,In Month - Forecast Amount,In Month - Previous Year Amount...</v>
          </cell>
        </row>
        <row r="164">
          <cell r="A164" t="str">
            <v>Posting period</v>
          </cell>
          <cell r="B164"/>
        </row>
        <row r="165">
          <cell r="A165" t="str">
            <v>Profit Centre</v>
          </cell>
          <cell r="B165" t="str">
            <v>UK Distribution</v>
          </cell>
        </row>
        <row r="166">
          <cell r="A166" t="str">
            <v>Stat. key figure</v>
          </cell>
          <cell r="B166"/>
        </row>
        <row r="167">
          <cell r="A167" t="str">
            <v>Statistical ID</v>
          </cell>
          <cell r="B167"/>
        </row>
        <row r="168">
          <cell r="A168" t="str">
            <v>Unit of Measure</v>
          </cell>
          <cell r="B168"/>
        </row>
        <row r="169">
          <cell r="A169" t="str">
            <v>Value type</v>
          </cell>
          <cell r="B169"/>
        </row>
        <row r="170">
          <cell r="A170" t="str">
            <v>Version</v>
          </cell>
          <cell r="B170"/>
        </row>
        <row r="171">
          <cell r="A171" t="str">
            <v>WBS Element</v>
          </cell>
          <cell r="B171" t="str">
            <v>]CAPITAL CONTRIBUTIONS DISTBN P&amp;M NL[, ]CAPITAL CONTRIBUTIONS DISTBN P&amp;M EOE[...</v>
          </cell>
        </row>
        <row r="174">
          <cell r="A174" t="str">
            <v>Activity UDF</v>
          </cell>
          <cell r="B174"/>
        </row>
        <row r="175">
          <cell r="A175" t="str">
            <v>Aux. Acct Asgmt</v>
          </cell>
          <cell r="B175"/>
        </row>
        <row r="176">
          <cell r="A176" t="str">
            <v>Aux.Acct Assgn Type</v>
          </cell>
          <cell r="B176"/>
        </row>
        <row r="177">
          <cell r="A177" t="str">
            <v>Chart of accounts</v>
          </cell>
          <cell r="B177"/>
        </row>
        <row r="178">
          <cell r="A178" t="str">
            <v>Company code</v>
          </cell>
          <cell r="B178" t="str">
            <v>1000 National Grid Gas plc</v>
          </cell>
        </row>
        <row r="179">
          <cell r="A179" t="str">
            <v>Controlling area</v>
          </cell>
          <cell r="B179" t="str">
            <v>N999 National Grid Plc.</v>
          </cell>
        </row>
        <row r="180">
          <cell r="A180" t="str">
            <v>Cost Centre</v>
          </cell>
          <cell r="B180" t="str">
            <v>Network Strategy</v>
          </cell>
        </row>
        <row r="181">
          <cell r="A181" t="str">
            <v>Cost Element</v>
          </cell>
          <cell r="B181"/>
        </row>
        <row r="182">
          <cell r="A182" t="str">
            <v>Currency Type</v>
          </cell>
          <cell r="B182"/>
        </row>
        <row r="183">
          <cell r="A183" t="str">
            <v>Currency</v>
          </cell>
          <cell r="B183"/>
        </row>
        <row r="184">
          <cell r="A184" t="str">
            <v>Detail for value type</v>
          </cell>
          <cell r="B184"/>
        </row>
        <row r="185">
          <cell r="A185" t="str">
            <v>Expenditure Category</v>
          </cell>
          <cell r="B185" t="str">
            <v>CAP1</v>
          </cell>
        </row>
        <row r="186">
          <cell r="A186" t="str">
            <v>Fiscal year</v>
          </cell>
          <cell r="B186"/>
        </row>
        <row r="187">
          <cell r="A187" t="str">
            <v>IM Approval Year</v>
          </cell>
          <cell r="B187"/>
        </row>
        <row r="188">
          <cell r="A188" t="str">
            <v>IM Position</v>
          </cell>
          <cell r="B188"/>
        </row>
        <row r="189">
          <cell r="A189" t="str">
            <v>IM Program</v>
          </cell>
          <cell r="B189"/>
        </row>
        <row r="190">
          <cell r="A190" t="str">
            <v>Internal Order</v>
          </cell>
          <cell r="B190"/>
        </row>
        <row r="191">
          <cell r="A191" t="str">
            <v>Key Figures</v>
          </cell>
          <cell r="B191" t="str">
            <v>,In Month - Actual Amount,In Month - Budget Amount,In Month - Forecast Amount,In Month - Previous Year Amount...</v>
          </cell>
        </row>
        <row r="192">
          <cell r="A192" t="str">
            <v>Posting period</v>
          </cell>
          <cell r="B192"/>
        </row>
        <row r="193">
          <cell r="A193" t="str">
            <v>Profit Centre</v>
          </cell>
          <cell r="B193" t="str">
            <v>UK Distribution</v>
          </cell>
        </row>
        <row r="194">
          <cell r="A194" t="str">
            <v>Stat. key figure</v>
          </cell>
          <cell r="B194"/>
        </row>
        <row r="195">
          <cell r="A195" t="str">
            <v>Statistical ID</v>
          </cell>
          <cell r="B195"/>
        </row>
        <row r="196">
          <cell r="A196" t="str">
            <v>Unit of Measure</v>
          </cell>
          <cell r="B196"/>
        </row>
        <row r="197">
          <cell r="A197" t="str">
            <v>Value type</v>
          </cell>
          <cell r="B197"/>
        </row>
        <row r="198">
          <cell r="A198" t="str">
            <v>Version</v>
          </cell>
          <cell r="B198"/>
        </row>
        <row r="199">
          <cell r="A199" t="str">
            <v>WBS Element</v>
          </cell>
          <cell r="B199" t="str">
            <v>]CAPITAL CONTRIBUTIONS DISTBN MAINS NW[, ]CAPITAL CONTRIBUTIONS DISTBN MAINS WM[...</v>
          </cell>
        </row>
        <row r="202">
          <cell r="A202" t="str">
            <v>Activity UDF</v>
          </cell>
          <cell r="B202"/>
        </row>
        <row r="203">
          <cell r="A203" t="str">
            <v>Aux. Acct Asgmt</v>
          </cell>
          <cell r="B203"/>
        </row>
        <row r="204">
          <cell r="A204" t="str">
            <v>Aux.Acct Assgn Type</v>
          </cell>
          <cell r="B204"/>
        </row>
        <row r="205">
          <cell r="A205" t="str">
            <v>Chart of accounts</v>
          </cell>
          <cell r="B205"/>
        </row>
        <row r="206">
          <cell r="A206" t="str">
            <v>Company code</v>
          </cell>
          <cell r="B206" t="str">
            <v>1000 National Grid Gas plc</v>
          </cell>
        </row>
        <row r="207">
          <cell r="A207" t="str">
            <v>Controlling area</v>
          </cell>
          <cell r="B207" t="str">
            <v>N999 National Grid Plc.</v>
          </cell>
        </row>
        <row r="208">
          <cell r="A208" t="str">
            <v>Cost Centre</v>
          </cell>
          <cell r="B208" t="str">
            <v>Distribution Customer Support</v>
          </cell>
        </row>
        <row r="209">
          <cell r="A209" t="str">
            <v>Cost Element</v>
          </cell>
          <cell r="B209"/>
        </row>
        <row r="210">
          <cell r="A210" t="str">
            <v>Currency Type</v>
          </cell>
          <cell r="B210"/>
        </row>
        <row r="211">
          <cell r="A211" t="str">
            <v>Currency</v>
          </cell>
          <cell r="B211"/>
        </row>
        <row r="212">
          <cell r="A212" t="str">
            <v>Detail for value type</v>
          </cell>
          <cell r="B212"/>
        </row>
        <row r="213">
          <cell r="A213" t="str">
            <v>Expenditure Category</v>
          </cell>
          <cell r="B213" t="str">
            <v>CAP1</v>
          </cell>
        </row>
        <row r="214">
          <cell r="A214" t="str">
            <v>Fiscal year</v>
          </cell>
          <cell r="B214"/>
        </row>
        <row r="215">
          <cell r="A215" t="str">
            <v>IM Approval Year</v>
          </cell>
          <cell r="B215"/>
        </row>
        <row r="216">
          <cell r="A216" t="str">
            <v>IM Position</v>
          </cell>
          <cell r="B216"/>
        </row>
        <row r="217">
          <cell r="A217" t="str">
            <v>IM Program</v>
          </cell>
          <cell r="B217"/>
        </row>
        <row r="218">
          <cell r="A218" t="str">
            <v>Internal Order</v>
          </cell>
          <cell r="B218"/>
        </row>
        <row r="219">
          <cell r="A219" t="str">
            <v>Key Figures</v>
          </cell>
          <cell r="B219" t="str">
            <v>,In Month - Actual Amount,In Month - Budget Amount,In Month - Forecast Amount,In Month - Previous Year Amount...</v>
          </cell>
        </row>
        <row r="220">
          <cell r="A220" t="str">
            <v>Posting period</v>
          </cell>
          <cell r="B220"/>
        </row>
        <row r="221">
          <cell r="A221" t="str">
            <v>Profit Centre</v>
          </cell>
          <cell r="B221" t="str">
            <v>UK Distribution</v>
          </cell>
        </row>
        <row r="222">
          <cell r="A222" t="str">
            <v>Stat. key figure</v>
          </cell>
          <cell r="B222"/>
        </row>
        <row r="223">
          <cell r="A223" t="str">
            <v>Statistical ID</v>
          </cell>
          <cell r="B223"/>
        </row>
        <row r="224">
          <cell r="A224" t="str">
            <v>Unit of Measure</v>
          </cell>
          <cell r="B224"/>
        </row>
        <row r="225">
          <cell r="A225" t="str">
            <v>Value type</v>
          </cell>
          <cell r="B225"/>
        </row>
        <row r="226">
          <cell r="A226" t="str">
            <v>Version</v>
          </cell>
          <cell r="B226"/>
        </row>
        <row r="227">
          <cell r="A227" t="str">
            <v>WBS Element</v>
          </cell>
          <cell r="B227" t="str">
            <v>]CAPITAL CONTRIBUTIONS DISTBN P&amp;M NL[, ]CAPITAL CONTRIBUTIONS DISTBN P&amp;M EOE[...</v>
          </cell>
        </row>
        <row r="229">
          <cell r="A229" t="str">
            <v>Activity UDF</v>
          </cell>
          <cell r="B229"/>
        </row>
        <row r="230">
          <cell r="A230" t="str">
            <v>Aux. Acct Asgmt</v>
          </cell>
          <cell r="B230"/>
        </row>
        <row r="231">
          <cell r="A231" t="str">
            <v>Aux.Acct Assgn Type</v>
          </cell>
          <cell r="B231"/>
        </row>
        <row r="232">
          <cell r="A232" t="str">
            <v>Chart of accounts</v>
          </cell>
          <cell r="B232"/>
        </row>
        <row r="233">
          <cell r="A233" t="str">
            <v>Company code</v>
          </cell>
          <cell r="B233" t="str">
            <v>1000 National Grid Gas plc</v>
          </cell>
        </row>
        <row r="234">
          <cell r="A234" t="str">
            <v>Controlling area</v>
          </cell>
          <cell r="B234" t="str">
            <v>N999 National Grid Plc.</v>
          </cell>
        </row>
        <row r="235">
          <cell r="A235" t="str">
            <v>Cost Centre</v>
          </cell>
          <cell r="B235" t="str">
            <v>Distribution Transformation</v>
          </cell>
        </row>
        <row r="236">
          <cell r="A236" t="str">
            <v>Cost Element</v>
          </cell>
          <cell r="B236"/>
        </row>
        <row r="237">
          <cell r="A237" t="str">
            <v>Currency Type</v>
          </cell>
          <cell r="B237"/>
        </row>
        <row r="238">
          <cell r="A238" t="str">
            <v>Currency</v>
          </cell>
          <cell r="B238"/>
        </row>
        <row r="239">
          <cell r="A239" t="str">
            <v>Detail for value type</v>
          </cell>
          <cell r="B239"/>
        </row>
        <row r="240">
          <cell r="A240" t="str">
            <v>Expenditure Category</v>
          </cell>
          <cell r="B240" t="str">
            <v>CAP1</v>
          </cell>
        </row>
        <row r="241">
          <cell r="A241" t="str">
            <v>Fiscal year</v>
          </cell>
          <cell r="B241"/>
        </row>
        <row r="242">
          <cell r="A242" t="str">
            <v>IM Approval Year</v>
          </cell>
          <cell r="B242"/>
        </row>
        <row r="243">
          <cell r="A243" t="str">
            <v>IM Position</v>
          </cell>
          <cell r="B243"/>
        </row>
        <row r="244">
          <cell r="A244" t="str">
            <v>IM Program</v>
          </cell>
          <cell r="B244"/>
        </row>
        <row r="245">
          <cell r="A245" t="str">
            <v>Internal Order</v>
          </cell>
          <cell r="B245"/>
        </row>
        <row r="246">
          <cell r="A246" t="str">
            <v>Key Figures</v>
          </cell>
          <cell r="B246" t="str">
            <v>,In Month - Actual Amount,In Month - Budget Amount,In Month - Forecast Amount,In Month - Previous Year Amount...</v>
          </cell>
        </row>
        <row r="247">
          <cell r="A247" t="str">
            <v>Posting period</v>
          </cell>
          <cell r="B247"/>
        </row>
        <row r="248">
          <cell r="A248" t="str">
            <v>Profit Centre</v>
          </cell>
          <cell r="B248" t="str">
            <v>UK Distribution</v>
          </cell>
        </row>
        <row r="249">
          <cell r="A249" t="str">
            <v>Stat. key figure</v>
          </cell>
          <cell r="B249"/>
        </row>
        <row r="250">
          <cell r="A250" t="str">
            <v>Statistical ID</v>
          </cell>
          <cell r="B250"/>
        </row>
        <row r="251">
          <cell r="A251" t="str">
            <v>Unit of Measure</v>
          </cell>
          <cell r="B251"/>
        </row>
        <row r="252">
          <cell r="A252" t="str">
            <v>Value type</v>
          </cell>
          <cell r="B252"/>
        </row>
        <row r="253">
          <cell r="A253" t="str">
            <v>Version</v>
          </cell>
          <cell r="B253"/>
        </row>
        <row r="254">
          <cell r="A254" t="str">
            <v>WBS Element</v>
          </cell>
          <cell r="B254" t="str">
            <v>]CAPITAL CONTRIBUTIONS DISTBN P&amp;M NL[, ]CAPITAL CONTRIBUTIONS DISTBN P&amp;M EOE[...</v>
          </cell>
        </row>
        <row r="257">
          <cell r="A257" t="str">
            <v>Activity UDF</v>
          </cell>
          <cell r="B257"/>
        </row>
        <row r="258">
          <cell r="A258" t="str">
            <v>Aux. Acct Asgmt</v>
          </cell>
          <cell r="B258"/>
        </row>
        <row r="259">
          <cell r="A259" t="str">
            <v>Aux.Acct Assgn Type</v>
          </cell>
          <cell r="B259"/>
        </row>
        <row r="260">
          <cell r="A260" t="str">
            <v>Chart of accounts</v>
          </cell>
          <cell r="B260"/>
        </row>
        <row r="261">
          <cell r="A261" t="str">
            <v>Company code</v>
          </cell>
          <cell r="B261" t="str">
            <v>1000 National Grid Gas plc</v>
          </cell>
        </row>
        <row r="262">
          <cell r="A262" t="str">
            <v>Controlling area</v>
          </cell>
          <cell r="B262" t="str">
            <v>N999 National Grid Plc.</v>
          </cell>
        </row>
        <row r="263">
          <cell r="A263" t="str">
            <v>Cost Centre</v>
          </cell>
          <cell r="B263" t="str">
            <v>Accounting Control</v>
          </cell>
        </row>
        <row r="264">
          <cell r="A264" t="str">
            <v>Cost Element</v>
          </cell>
          <cell r="B264"/>
        </row>
        <row r="265">
          <cell r="A265" t="str">
            <v>Currency Type</v>
          </cell>
          <cell r="B265"/>
        </row>
        <row r="266">
          <cell r="A266" t="str">
            <v>Currency</v>
          </cell>
          <cell r="B266"/>
        </row>
        <row r="267">
          <cell r="A267" t="str">
            <v>Detail for value type</v>
          </cell>
          <cell r="B267"/>
        </row>
        <row r="268">
          <cell r="A268" t="str">
            <v>Expenditure Category</v>
          </cell>
          <cell r="B268" t="str">
            <v>CAP1</v>
          </cell>
        </row>
        <row r="269">
          <cell r="A269" t="str">
            <v>Fiscal year</v>
          </cell>
          <cell r="B269"/>
        </row>
        <row r="270">
          <cell r="A270" t="str">
            <v>IM Approval Year</v>
          </cell>
          <cell r="B270"/>
        </row>
        <row r="271">
          <cell r="A271" t="str">
            <v>IM Position</v>
          </cell>
          <cell r="B271"/>
        </row>
        <row r="272">
          <cell r="A272" t="str">
            <v>IM Program</v>
          </cell>
          <cell r="B272"/>
        </row>
        <row r="273">
          <cell r="A273" t="str">
            <v>Internal Order</v>
          </cell>
          <cell r="B273"/>
        </row>
        <row r="274">
          <cell r="A274" t="str">
            <v>Key Figures</v>
          </cell>
          <cell r="B274" t="str">
            <v>,In Month - Actual Amount,In Month - Budget Amount,In Month - Forecast Amount,In Month - Previous Year Amount...</v>
          </cell>
        </row>
        <row r="275">
          <cell r="A275" t="str">
            <v>Posting period</v>
          </cell>
          <cell r="B275"/>
        </row>
        <row r="276">
          <cell r="A276" t="str">
            <v>Profit Centre</v>
          </cell>
          <cell r="B276" t="str">
            <v>UK Distribution</v>
          </cell>
        </row>
        <row r="277">
          <cell r="A277" t="str">
            <v>Stat. key figure</v>
          </cell>
          <cell r="B277"/>
        </row>
        <row r="278">
          <cell r="A278" t="str">
            <v>Statistical ID</v>
          </cell>
          <cell r="B278"/>
        </row>
        <row r="279">
          <cell r="A279" t="str">
            <v>Unit of Measure</v>
          </cell>
          <cell r="B279"/>
        </row>
        <row r="280">
          <cell r="A280" t="str">
            <v>Value type</v>
          </cell>
          <cell r="B280"/>
        </row>
        <row r="281">
          <cell r="A281" t="str">
            <v>Version</v>
          </cell>
          <cell r="B281"/>
        </row>
        <row r="282">
          <cell r="A282" t="str">
            <v>WBS Element</v>
          </cell>
          <cell r="B282" t="str">
            <v>]CAPITAL CONTRIBUTIONS DISTBN MAINS NW[, ]CAPITAL CONTRIBUTIONS DISTBN MAINS WM[...</v>
          </cell>
        </row>
        <row r="285">
          <cell r="A285" t="str">
            <v>Activity UDF</v>
          </cell>
          <cell r="B285"/>
        </row>
        <row r="286">
          <cell r="A286" t="str">
            <v>Aux. Acct Asgmt</v>
          </cell>
          <cell r="B286"/>
        </row>
        <row r="287">
          <cell r="A287" t="str">
            <v>Aux.Acct Assgn Type</v>
          </cell>
          <cell r="B287"/>
        </row>
        <row r="288">
          <cell r="A288" t="str">
            <v>Chart of accounts</v>
          </cell>
          <cell r="B288"/>
        </row>
        <row r="289">
          <cell r="A289" t="str">
            <v>Company code</v>
          </cell>
          <cell r="B289" t="str">
            <v>1000 National Grid Gas plc</v>
          </cell>
        </row>
        <row r="290">
          <cell r="A290" t="str">
            <v>Controlling area</v>
          </cell>
          <cell r="B290" t="str">
            <v>N999 National Grid Plc.</v>
          </cell>
        </row>
        <row r="291">
          <cell r="A291" t="str">
            <v>Cost Centre</v>
          </cell>
          <cell r="B291" t="str">
            <v>Gas Distribution</v>
          </cell>
        </row>
        <row r="292">
          <cell r="A292" t="str">
            <v>Cost Element</v>
          </cell>
          <cell r="B292" t="str">
            <v>Capital Contributions Received, Capital Contributions Plan Settlement</v>
          </cell>
        </row>
        <row r="293">
          <cell r="A293" t="str">
            <v>Currency Type</v>
          </cell>
          <cell r="B293"/>
        </row>
        <row r="294">
          <cell r="A294" t="str">
            <v>Currency</v>
          </cell>
          <cell r="B294"/>
        </row>
        <row r="295">
          <cell r="A295" t="str">
            <v>Detail for value type</v>
          </cell>
          <cell r="B295"/>
        </row>
        <row r="296">
          <cell r="A296" t="str">
            <v>Expenditure Category</v>
          </cell>
          <cell r="B296"/>
        </row>
        <row r="297">
          <cell r="A297" t="str">
            <v>Fiscal year</v>
          </cell>
          <cell r="B297"/>
        </row>
        <row r="298">
          <cell r="A298" t="str">
            <v>IM Approval Year</v>
          </cell>
          <cell r="B298"/>
        </row>
        <row r="299">
          <cell r="A299" t="str">
            <v>IM Position</v>
          </cell>
          <cell r="B299"/>
        </row>
        <row r="300">
          <cell r="A300" t="str">
            <v>IM Program</v>
          </cell>
          <cell r="B300"/>
        </row>
        <row r="301">
          <cell r="A301" t="str">
            <v>Internal Order</v>
          </cell>
          <cell r="B301"/>
        </row>
        <row r="302">
          <cell r="A302" t="str">
            <v>Key Figures</v>
          </cell>
          <cell r="B302" t="str">
            <v>,In Month - Actual Amount,In Month - Budget Amount</v>
          </cell>
        </row>
        <row r="303">
          <cell r="A303" t="str">
            <v>Posting period</v>
          </cell>
          <cell r="B303"/>
        </row>
        <row r="304">
          <cell r="A304" t="str">
            <v>Profit Centre</v>
          </cell>
          <cell r="B304" t="str">
            <v>UK Distribution</v>
          </cell>
        </row>
        <row r="305">
          <cell r="A305" t="str">
            <v>Stat. key figure</v>
          </cell>
          <cell r="B305"/>
        </row>
        <row r="306">
          <cell r="A306" t="str">
            <v>Statistical ID</v>
          </cell>
          <cell r="B306"/>
        </row>
        <row r="307">
          <cell r="A307" t="str">
            <v>Unit of Measure</v>
          </cell>
          <cell r="B307"/>
        </row>
        <row r="308">
          <cell r="A308" t="str">
            <v>Value type</v>
          </cell>
          <cell r="B308"/>
        </row>
        <row r="309">
          <cell r="A309" t="str">
            <v>Version</v>
          </cell>
          <cell r="B309"/>
        </row>
        <row r="310">
          <cell r="A310" t="str">
            <v>WBS Element</v>
          </cell>
          <cell r="B310"/>
        </row>
        <row r="313">
          <cell r="A313" t="str">
            <v>Activity UDF</v>
          </cell>
          <cell r="B313"/>
        </row>
        <row r="314">
          <cell r="A314" t="str">
            <v>Aux. Acct Asgmt</v>
          </cell>
          <cell r="B314"/>
        </row>
        <row r="315">
          <cell r="A315" t="str">
            <v>Aux.Acct Assgn Type</v>
          </cell>
          <cell r="B315"/>
        </row>
        <row r="316">
          <cell r="A316" t="str">
            <v>Chart of accounts</v>
          </cell>
          <cell r="B316"/>
        </row>
        <row r="317">
          <cell r="A317" t="str">
            <v>Company code</v>
          </cell>
          <cell r="B317" t="str">
            <v>1000 National Grid Gas plc</v>
          </cell>
        </row>
        <row r="318">
          <cell r="A318" t="str">
            <v>Controlling area</v>
          </cell>
          <cell r="B318" t="str">
            <v>N999 National Grid Plc.</v>
          </cell>
        </row>
        <row r="319">
          <cell r="A319" t="str">
            <v>Cost Centre</v>
          </cell>
          <cell r="B319" t="str">
            <v>Gas Distribution</v>
          </cell>
        </row>
        <row r="320">
          <cell r="A320" t="str">
            <v>Cost Element</v>
          </cell>
          <cell r="B320" t="str">
            <v>Capital Contributions Received</v>
          </cell>
        </row>
        <row r="321">
          <cell r="A321" t="str">
            <v>Currency Type</v>
          </cell>
          <cell r="B321"/>
        </row>
        <row r="322">
          <cell r="A322" t="str">
            <v>Currency</v>
          </cell>
          <cell r="B322"/>
        </row>
        <row r="323">
          <cell r="A323" t="str">
            <v>Detail for value type</v>
          </cell>
          <cell r="B323"/>
        </row>
        <row r="324">
          <cell r="A324" t="str">
            <v>Expenditure Category</v>
          </cell>
          <cell r="B324"/>
        </row>
        <row r="325">
          <cell r="A325" t="str">
            <v>Fiscal year</v>
          </cell>
          <cell r="B325"/>
        </row>
        <row r="326">
          <cell r="A326" t="str">
            <v>IM Approval Year</v>
          </cell>
          <cell r="B326"/>
        </row>
        <row r="327">
          <cell r="A327" t="str">
            <v>IM Position</v>
          </cell>
          <cell r="B327"/>
        </row>
        <row r="328">
          <cell r="A328" t="str">
            <v>IM Program</v>
          </cell>
          <cell r="B328"/>
        </row>
        <row r="329">
          <cell r="A329" t="str">
            <v>Internal Order</v>
          </cell>
          <cell r="B329"/>
        </row>
        <row r="330">
          <cell r="A330" t="str">
            <v>Key Figures</v>
          </cell>
          <cell r="B330" t="str">
            <v>,Year to Date - Actual Amount</v>
          </cell>
        </row>
        <row r="331">
          <cell r="A331" t="str">
            <v>Posting period</v>
          </cell>
          <cell r="B331"/>
        </row>
        <row r="332">
          <cell r="A332" t="str">
            <v>Profit Centre</v>
          </cell>
          <cell r="B332" t="str">
            <v>UK Distribution</v>
          </cell>
        </row>
        <row r="333">
          <cell r="A333" t="str">
            <v>Stat. key figure</v>
          </cell>
          <cell r="B333"/>
        </row>
        <row r="334">
          <cell r="A334" t="str">
            <v>Statistical ID</v>
          </cell>
          <cell r="B334"/>
        </row>
        <row r="335">
          <cell r="A335" t="str">
            <v>Unit of Measure</v>
          </cell>
          <cell r="B335"/>
        </row>
        <row r="336">
          <cell r="A336" t="str">
            <v>Value type</v>
          </cell>
          <cell r="B336"/>
        </row>
        <row r="337">
          <cell r="A337" t="str">
            <v>Version</v>
          </cell>
          <cell r="B337"/>
        </row>
        <row r="338">
          <cell r="A338" t="str">
            <v>WBS Element</v>
          </cell>
          <cell r="B338" t="str">
            <v>]MANAGEMENT FEE - LEGACY ADJUST EOE..MANAGEMENT FEE - LEGACY ADJUST NW[...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Activity UDF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Budget Variance to Actual Amount</v>
          </cell>
          <cell r="F1" t="str">
            <v>Full Year - Actual Moving Annual Total Amount</v>
          </cell>
          <cell r="G1" t="str">
            <v>Full Year - Previous Year Variance to Forecast Amount</v>
          </cell>
          <cell r="H1" t="str">
            <v>Full Year - Budget Variance to Forecast Amount</v>
          </cell>
          <cell r="I1" t="str">
            <v>Year to Date - Previous Year Variance to Actual Amount</v>
          </cell>
          <cell r="J1" t="str">
            <v>In Month - Budget Amount</v>
          </cell>
          <cell r="K1" t="str">
            <v>Full Year - Previous Forecast Variance to Forecast Amount</v>
          </cell>
          <cell r="L1" t="str">
            <v>In Month - Actual Amount</v>
          </cell>
          <cell r="M1" t="str">
            <v>Full Year - Forecast Amount</v>
          </cell>
          <cell r="N1" t="str">
            <v>Year to Date - Budget Amount</v>
          </cell>
        </row>
        <row r="2">
          <cell r="A2" t="str">
            <v>CBHS</v>
          </cell>
          <cell r="B2" t="str">
            <v>New Housing Services</v>
          </cell>
          <cell r="C2">
            <v>2.6870104700000002</v>
          </cell>
          <cell r="D2">
            <v>401207.39</v>
          </cell>
          <cell r="E2">
            <v>31932393.77</v>
          </cell>
          <cell r="F2">
            <v>401207.39</v>
          </cell>
          <cell r="G2">
            <v>-38721309.479999997</v>
          </cell>
          <cell r="H2">
            <v>0</v>
          </cell>
          <cell r="I2">
            <v>-6788915.71</v>
          </cell>
          <cell r="J2">
            <v>2687010.47</v>
          </cell>
          <cell r="K2">
            <v>-32333601.16</v>
          </cell>
          <cell r="L2">
            <v>168338.54</v>
          </cell>
          <cell r="M2">
            <v>32333601.16</v>
          </cell>
          <cell r="N2">
            <v>32333601.16</v>
          </cell>
        </row>
        <row r="3">
          <cell r="A3" t="str">
            <v>CBUI</v>
          </cell>
          <cell r="B3" t="str">
            <v>Buildings</v>
          </cell>
          <cell r="D3">
            <v>4811167.4800000004</v>
          </cell>
          <cell r="E3">
            <v>-4811167.4800000004</v>
          </cell>
          <cell r="F3">
            <v>4811167.4800000004</v>
          </cell>
          <cell r="G3">
            <v>9701475.6500000004</v>
          </cell>
          <cell r="I3">
            <v>4890308.17</v>
          </cell>
          <cell r="L3">
            <v>1051913</v>
          </cell>
        </row>
        <row r="4">
          <cell r="A4" t="str">
            <v>CCEQ</v>
          </cell>
          <cell r="B4" t="str">
            <v>Computer Equipment -</v>
          </cell>
          <cell r="C4">
            <v>1.5766333299999999</v>
          </cell>
          <cell r="D4">
            <v>5090224.4400000004</v>
          </cell>
          <cell r="E4">
            <v>11113775.52</v>
          </cell>
          <cell r="F4">
            <v>5090224.4400000004</v>
          </cell>
          <cell r="G4">
            <v>-11305081.32</v>
          </cell>
          <cell r="H4">
            <v>0</v>
          </cell>
          <cell r="I4">
            <v>-191305.8</v>
          </cell>
          <cell r="J4">
            <v>1576633.33</v>
          </cell>
          <cell r="K4">
            <v>-16203999.960000001</v>
          </cell>
          <cell r="L4">
            <v>-35706.230000000003</v>
          </cell>
          <cell r="M4">
            <v>16203999.960000001</v>
          </cell>
          <cell r="N4">
            <v>16203999.960000001</v>
          </cell>
        </row>
        <row r="5">
          <cell r="A5" t="str">
            <v>CCIN</v>
          </cell>
          <cell r="B5" t="str">
            <v>Capitalised Interest</v>
          </cell>
          <cell r="C5">
            <v>0.21119825</v>
          </cell>
          <cell r="D5">
            <v>505000</v>
          </cell>
          <cell r="E5">
            <v>2029379</v>
          </cell>
          <cell r="F5">
            <v>505000</v>
          </cell>
          <cell r="G5">
            <v>637621</v>
          </cell>
          <cell r="H5">
            <v>0</v>
          </cell>
          <cell r="I5">
            <v>2667000</v>
          </cell>
          <cell r="J5">
            <v>211198.25</v>
          </cell>
          <cell r="K5">
            <v>-2534379</v>
          </cell>
          <cell r="L5">
            <v>59000</v>
          </cell>
          <cell r="M5">
            <v>2534379</v>
          </cell>
          <cell r="N5">
            <v>2534379</v>
          </cell>
        </row>
        <row r="6">
          <cell r="A6" t="str">
            <v>CCV5</v>
          </cell>
          <cell r="B6" t="str">
            <v>COMMERCIAL VEHICLES</v>
          </cell>
          <cell r="D6">
            <v>16214057.68</v>
          </cell>
          <cell r="E6">
            <v>-16214057.68</v>
          </cell>
          <cell r="F6">
            <v>16214057.68</v>
          </cell>
          <cell r="G6">
            <v>18150945.350000001</v>
          </cell>
          <cell r="I6">
            <v>1936887.67</v>
          </cell>
          <cell r="L6">
            <v>1776987.05</v>
          </cell>
        </row>
        <row r="7">
          <cell r="A7" t="str">
            <v>CCV7</v>
          </cell>
          <cell r="B7" t="str">
            <v>COMMERCIAL VEHICLES</v>
          </cell>
          <cell r="C7">
            <v>0.61761940999999998</v>
          </cell>
          <cell r="D7">
            <v>-3498603.45</v>
          </cell>
          <cell r="E7">
            <v>12485378.609999999</v>
          </cell>
          <cell r="F7">
            <v>-3498603.45</v>
          </cell>
          <cell r="G7">
            <v>315921.65000000002</v>
          </cell>
          <cell r="H7">
            <v>0</v>
          </cell>
          <cell r="I7">
            <v>12801300.26</v>
          </cell>
          <cell r="J7">
            <v>617619.41</v>
          </cell>
          <cell r="K7">
            <v>-8986775.1600000001</v>
          </cell>
          <cell r="L7">
            <v>737606.61</v>
          </cell>
          <cell r="M7">
            <v>8986775.1600000001</v>
          </cell>
          <cell r="N7">
            <v>8986775.1600000001</v>
          </cell>
        </row>
        <row r="8">
          <cell r="A8" t="str">
            <v>CDAT</v>
          </cell>
          <cell r="B8" t="str">
            <v>DATALOGGERS</v>
          </cell>
          <cell r="D8">
            <v>1277377.6399999999</v>
          </cell>
          <cell r="E8">
            <v>-1277377.6399999999</v>
          </cell>
          <cell r="F8">
            <v>1277377.6399999999</v>
          </cell>
          <cell r="G8">
            <v>661964.11</v>
          </cell>
          <cell r="I8">
            <v>-615413.53</v>
          </cell>
          <cell r="L8">
            <v>29047.61</v>
          </cell>
        </row>
        <row r="9">
          <cell r="A9" t="str">
            <v>CDIT</v>
          </cell>
          <cell r="B9" t="str">
            <v>Capital Deferred Inc</v>
          </cell>
          <cell r="D9">
            <v>3387950.27</v>
          </cell>
          <cell r="E9">
            <v>-3387950.27</v>
          </cell>
          <cell r="F9">
            <v>3387950.27</v>
          </cell>
          <cell r="I9">
            <v>-3387950.27</v>
          </cell>
        </row>
        <row r="10">
          <cell r="A10" t="str">
            <v>CEHB</v>
          </cell>
          <cell r="B10" t="str">
            <v>Existing Housing Mai</v>
          </cell>
          <cell r="D10">
            <v>964103.84</v>
          </cell>
          <cell r="E10">
            <v>-964103.84</v>
          </cell>
          <cell r="F10">
            <v>964103.84</v>
          </cell>
          <cell r="G10">
            <v>-5436604.5099999998</v>
          </cell>
          <cell r="I10">
            <v>-6400708.3499999996</v>
          </cell>
          <cell r="L10">
            <v>501365.65</v>
          </cell>
        </row>
        <row r="11">
          <cell r="A11" t="str">
            <v>CEHS</v>
          </cell>
          <cell r="B11" t="str">
            <v>EXISTING HOUSING SER</v>
          </cell>
          <cell r="C11">
            <v>-2.6247218000000001</v>
          </cell>
          <cell r="D11">
            <v>7866706.5599999996</v>
          </cell>
          <cell r="E11">
            <v>-39478637.859999999</v>
          </cell>
          <cell r="F11">
            <v>7866706.5599999996</v>
          </cell>
          <cell r="G11">
            <v>82012181.310000002</v>
          </cell>
          <cell r="H11">
            <v>0</v>
          </cell>
          <cell r="I11">
            <v>42533543.450000003</v>
          </cell>
          <cell r="J11">
            <v>-2624721.7999999998</v>
          </cell>
          <cell r="K11">
            <v>31611931.300000001</v>
          </cell>
          <cell r="L11">
            <v>2247935.09</v>
          </cell>
          <cell r="M11">
            <v>-31611931.300000001</v>
          </cell>
          <cell r="N11">
            <v>-31611931.300000001</v>
          </cell>
        </row>
        <row r="12">
          <cell r="A12" t="str">
            <v>CGRA</v>
          </cell>
          <cell r="B12" t="str">
            <v>GENERAL REINFORCEMEN</v>
          </cell>
          <cell r="C12">
            <v>7.2087360000000003E-2</v>
          </cell>
          <cell r="D12">
            <v>2562578.59</v>
          </cell>
          <cell r="E12">
            <v>550448.93000000005</v>
          </cell>
          <cell r="F12">
            <v>2562578.59</v>
          </cell>
          <cell r="G12">
            <v>2487729.6800000002</v>
          </cell>
          <cell r="H12">
            <v>0</v>
          </cell>
          <cell r="I12">
            <v>3038178.61</v>
          </cell>
          <cell r="J12">
            <v>72087.360000000001</v>
          </cell>
          <cell r="K12">
            <v>-3113027.52</v>
          </cell>
          <cell r="L12">
            <v>478632.24</v>
          </cell>
          <cell r="M12">
            <v>3113027.52</v>
          </cell>
          <cell r="N12">
            <v>3113027.52</v>
          </cell>
        </row>
        <row r="13">
          <cell r="A13" t="str">
            <v>CGRB</v>
          </cell>
          <cell r="B13" t="str">
            <v>GENERAL REINFORCEMEN</v>
          </cell>
          <cell r="C13">
            <v>0.10452932</v>
          </cell>
          <cell r="D13">
            <v>3391129.98</v>
          </cell>
          <cell r="E13">
            <v>1490295.41</v>
          </cell>
          <cell r="F13">
            <v>3391129.98</v>
          </cell>
          <cell r="G13">
            <v>-315014.51</v>
          </cell>
          <cell r="H13">
            <v>0</v>
          </cell>
          <cell r="I13">
            <v>1175280.8999999999</v>
          </cell>
          <cell r="J13">
            <v>104529.32</v>
          </cell>
          <cell r="K13">
            <v>-4881425.3899999997</v>
          </cell>
          <cell r="L13">
            <v>334990.03999999998</v>
          </cell>
          <cell r="M13">
            <v>4881425.3899999997</v>
          </cell>
          <cell r="N13">
            <v>4881425.3899999997</v>
          </cell>
        </row>
        <row r="14">
          <cell r="A14" t="str">
            <v>CLAG</v>
          </cell>
          <cell r="B14" t="str">
            <v>Other AGI's &amp; small</v>
          </cell>
          <cell r="C14">
            <v>0.27471657999999999</v>
          </cell>
          <cell r="D14">
            <v>64952.93</v>
          </cell>
          <cell r="E14">
            <v>2534346.5299999998</v>
          </cell>
          <cell r="F14">
            <v>64952.93</v>
          </cell>
          <cell r="G14">
            <v>-1556413.89</v>
          </cell>
          <cell r="H14">
            <v>0</v>
          </cell>
          <cell r="I14">
            <v>977932.64</v>
          </cell>
          <cell r="J14">
            <v>274716.58</v>
          </cell>
          <cell r="K14">
            <v>-2599299.46</v>
          </cell>
          <cell r="L14">
            <v>33264.6</v>
          </cell>
          <cell r="M14">
            <v>2599299.46</v>
          </cell>
          <cell r="N14">
            <v>2599299.46</v>
          </cell>
        </row>
        <row r="15">
          <cell r="A15" t="str">
            <v>CLAN</v>
          </cell>
          <cell r="B15" t="str">
            <v>LAND</v>
          </cell>
          <cell r="C15">
            <v>0.54891667</v>
          </cell>
          <cell r="D15">
            <v>49091.13</v>
          </cell>
          <cell r="E15">
            <v>7383508.9199999999</v>
          </cell>
          <cell r="F15">
            <v>49091.13</v>
          </cell>
          <cell r="G15">
            <v>-7169634.21</v>
          </cell>
          <cell r="H15">
            <v>0</v>
          </cell>
          <cell r="I15">
            <v>213874.71</v>
          </cell>
          <cell r="J15">
            <v>548916.67000000004</v>
          </cell>
          <cell r="K15">
            <v>-7432600.0499999998</v>
          </cell>
          <cell r="M15">
            <v>7432600.0499999998</v>
          </cell>
          <cell r="N15">
            <v>7432600.0499999998</v>
          </cell>
        </row>
        <row r="16">
          <cell r="A16" t="str">
            <v>CLHO</v>
          </cell>
          <cell r="B16" t="str">
            <v>HOLDERS - LTS</v>
          </cell>
          <cell r="D16">
            <v>1762925.13</v>
          </cell>
          <cell r="E16">
            <v>-1762925.13</v>
          </cell>
          <cell r="F16">
            <v>1762925.13</v>
          </cell>
          <cell r="G16">
            <v>1818935.82</v>
          </cell>
          <cell r="I16">
            <v>56010.69</v>
          </cell>
          <cell r="L16">
            <v>450900.33</v>
          </cell>
        </row>
        <row r="17">
          <cell r="A17" t="str">
            <v>CLIG</v>
          </cell>
          <cell r="B17" t="str">
            <v>"LIGHT CONSTRUCTION,</v>
          </cell>
          <cell r="D17">
            <v>343202.58</v>
          </cell>
          <cell r="E17">
            <v>-343202.58</v>
          </cell>
          <cell r="F17">
            <v>343202.58</v>
          </cell>
          <cell r="G17">
            <v>436747.54</v>
          </cell>
          <cell r="I17">
            <v>93544.960000000006</v>
          </cell>
          <cell r="L17">
            <v>148066.94</v>
          </cell>
        </row>
        <row r="18">
          <cell r="A18" t="str">
            <v>CLLC</v>
          </cell>
          <cell r="B18" t="str">
            <v>Land Compensation -</v>
          </cell>
          <cell r="D18">
            <v>203034.46</v>
          </cell>
          <cell r="E18">
            <v>-203034.46</v>
          </cell>
          <cell r="F18">
            <v>203034.46</v>
          </cell>
          <cell r="G18">
            <v>4073682.61</v>
          </cell>
          <cell r="I18">
            <v>3870648.15</v>
          </cell>
          <cell r="L18">
            <v>141186.25</v>
          </cell>
        </row>
        <row r="19">
          <cell r="A19" t="str">
            <v>CLLH</v>
          </cell>
          <cell r="B19" t="str">
            <v>LARGE HOUSING - LTS</v>
          </cell>
          <cell r="D19">
            <v>52415.08</v>
          </cell>
          <cell r="E19">
            <v>-52415.08</v>
          </cell>
          <cell r="F19">
            <v>52415.08</v>
          </cell>
          <cell r="G19">
            <v>305513.96999999997</v>
          </cell>
          <cell r="I19">
            <v>253098.89</v>
          </cell>
          <cell r="L19">
            <v>-5749.33</v>
          </cell>
        </row>
        <row r="20">
          <cell r="A20" t="str">
            <v>CLLP</v>
          </cell>
          <cell r="B20" t="str">
            <v>LTS Pipelines</v>
          </cell>
          <cell r="C20">
            <v>3.4951954299999999</v>
          </cell>
          <cell r="D20">
            <v>7296179.4800000004</v>
          </cell>
          <cell r="E20">
            <v>17877765.949999999</v>
          </cell>
          <cell r="F20">
            <v>7296179.4800000004</v>
          </cell>
          <cell r="G20">
            <v>25741005.309999999</v>
          </cell>
          <cell r="H20">
            <v>0</v>
          </cell>
          <cell r="I20">
            <v>43618771.259999998</v>
          </cell>
          <cell r="J20">
            <v>3495195.43</v>
          </cell>
          <cell r="K20">
            <v>-25173945.43</v>
          </cell>
          <cell r="L20">
            <v>2051188.33</v>
          </cell>
          <cell r="M20">
            <v>25173945.43</v>
          </cell>
          <cell r="N20">
            <v>25173945.43</v>
          </cell>
        </row>
        <row r="21">
          <cell r="A21" t="str">
            <v>CLPM</v>
          </cell>
          <cell r="B21" t="str">
            <v>PLANT &amp; MACHINERY -</v>
          </cell>
          <cell r="C21">
            <v>1.4230665</v>
          </cell>
          <cell r="D21">
            <v>1461655.96</v>
          </cell>
          <cell r="E21">
            <v>4537142.04</v>
          </cell>
          <cell r="F21">
            <v>1461655.96</v>
          </cell>
          <cell r="G21">
            <v>-5069656.54</v>
          </cell>
          <cell r="H21">
            <v>0</v>
          </cell>
          <cell r="I21">
            <v>-532514.5</v>
          </cell>
          <cell r="J21">
            <v>1423066.5</v>
          </cell>
          <cell r="K21">
            <v>-5998798</v>
          </cell>
          <cell r="L21">
            <v>65606.86</v>
          </cell>
          <cell r="M21">
            <v>5998798</v>
          </cell>
          <cell r="N21">
            <v>5998798</v>
          </cell>
        </row>
        <row r="22">
          <cell r="A22" t="str">
            <v>CLRE</v>
          </cell>
          <cell r="B22" t="str">
            <v>REGULATOR STATIONS &amp;</v>
          </cell>
          <cell r="C22">
            <v>0.66384721000000002</v>
          </cell>
          <cell r="D22">
            <v>4116949.77</v>
          </cell>
          <cell r="E22">
            <v>-1746952.76</v>
          </cell>
          <cell r="F22">
            <v>4116949.77</v>
          </cell>
          <cell r="G22">
            <v>5352702.32</v>
          </cell>
          <cell r="H22">
            <v>0</v>
          </cell>
          <cell r="I22">
            <v>3605749.56</v>
          </cell>
          <cell r="J22">
            <v>663847.21</v>
          </cell>
          <cell r="K22">
            <v>-2369997.0099999998</v>
          </cell>
          <cell r="L22">
            <v>1704365.67</v>
          </cell>
          <cell r="M22">
            <v>2369997.0099999998</v>
          </cell>
          <cell r="N22">
            <v>2369997.0099999998</v>
          </cell>
        </row>
        <row r="23">
          <cell r="A23" t="str">
            <v>CLTL</v>
          </cell>
          <cell r="B23" t="str">
            <v>TELEMETRY - LTS</v>
          </cell>
          <cell r="D23">
            <v>802438.56</v>
          </cell>
          <cell r="E23">
            <v>-802438.56</v>
          </cell>
          <cell r="F23">
            <v>802438.56</v>
          </cell>
          <cell r="G23">
            <v>69651.679999999993</v>
          </cell>
          <cell r="I23">
            <v>-732786.88</v>
          </cell>
          <cell r="L23">
            <v>127864.48</v>
          </cell>
        </row>
        <row r="24">
          <cell r="A24" t="str">
            <v>CM3A</v>
          </cell>
          <cell r="B24" t="str">
            <v>CSOS3a Capex Mains</v>
          </cell>
          <cell r="D24">
            <v>-120100.23</v>
          </cell>
          <cell r="E24">
            <v>120100.23</v>
          </cell>
          <cell r="F24">
            <v>-120100.23</v>
          </cell>
          <cell r="G24">
            <v>408427.57</v>
          </cell>
          <cell r="I24">
            <v>528527.80000000005</v>
          </cell>
          <cell r="L24">
            <v>-88179.74</v>
          </cell>
        </row>
        <row r="25">
          <cell r="A25" t="str">
            <v>CM5A</v>
          </cell>
          <cell r="B25" t="str">
            <v>CSOS5a Capex Mains</v>
          </cell>
          <cell r="D25">
            <v>90726.91</v>
          </cell>
          <cell r="E25">
            <v>-90726.91</v>
          </cell>
          <cell r="F25">
            <v>90726.91</v>
          </cell>
          <cell r="G25">
            <v>259941.79</v>
          </cell>
          <cell r="I25">
            <v>169214.88</v>
          </cell>
          <cell r="L25">
            <v>45975.51</v>
          </cell>
        </row>
        <row r="26">
          <cell r="A26" t="str">
            <v>CMC1</v>
          </cell>
          <cell r="B26" t="str">
            <v>CSOS1 Capex Mains</v>
          </cell>
          <cell r="D26">
            <v>16699.84</v>
          </cell>
          <cell r="E26">
            <v>-16699.84</v>
          </cell>
          <cell r="F26">
            <v>16699.84</v>
          </cell>
          <cell r="G26">
            <v>-19094.599999999999</v>
          </cell>
          <cell r="I26">
            <v>-35794.44</v>
          </cell>
          <cell r="L26">
            <v>-805.13</v>
          </cell>
        </row>
        <row r="27">
          <cell r="A27" t="str">
            <v>CMC2</v>
          </cell>
          <cell r="B27" t="str">
            <v>CSOS2 Capex Mains</v>
          </cell>
          <cell r="D27">
            <v>1294.3</v>
          </cell>
          <cell r="E27">
            <v>-1294.3</v>
          </cell>
          <cell r="F27">
            <v>1294.3</v>
          </cell>
          <cell r="G27">
            <v>30834.17</v>
          </cell>
          <cell r="I27">
            <v>29539.87</v>
          </cell>
          <cell r="L27">
            <v>-76.42</v>
          </cell>
        </row>
        <row r="28">
          <cell r="A28" t="str">
            <v>CMC3</v>
          </cell>
          <cell r="B28" t="str">
            <v>CSOS3 Capex Mains</v>
          </cell>
          <cell r="D28">
            <v>1269923.7</v>
          </cell>
          <cell r="E28">
            <v>-1269923.7</v>
          </cell>
          <cell r="F28">
            <v>1269923.7</v>
          </cell>
          <cell r="G28">
            <v>1611990.34</v>
          </cell>
          <cell r="I28">
            <v>342066.64</v>
          </cell>
          <cell r="L28">
            <v>-9418.1200000000008</v>
          </cell>
        </row>
        <row r="29">
          <cell r="A29" t="str">
            <v>CMC4</v>
          </cell>
          <cell r="B29" t="str">
            <v>CSOS4 Capex Mains</v>
          </cell>
          <cell r="D29">
            <v>1541397.62</v>
          </cell>
          <cell r="E29">
            <v>-1541397.62</v>
          </cell>
          <cell r="F29">
            <v>1541397.62</v>
          </cell>
          <cell r="G29">
            <v>9303567.4700000007</v>
          </cell>
          <cell r="I29">
            <v>7762169.8499999996</v>
          </cell>
          <cell r="L29">
            <v>79921.100000000006</v>
          </cell>
        </row>
        <row r="30">
          <cell r="A30" t="str">
            <v>CMC5</v>
          </cell>
          <cell r="B30" t="str">
            <v>CSOS5 Capex Mains</v>
          </cell>
          <cell r="D30">
            <v>1306755.54</v>
          </cell>
          <cell r="E30">
            <v>-1306755.54</v>
          </cell>
          <cell r="F30">
            <v>1306755.54</v>
          </cell>
          <cell r="G30">
            <v>1695628.11</v>
          </cell>
          <cell r="I30">
            <v>388872.57</v>
          </cell>
          <cell r="L30">
            <v>42797.85</v>
          </cell>
        </row>
        <row r="31">
          <cell r="A31" t="str">
            <v>CMO4</v>
          </cell>
          <cell r="B31" t="str">
            <v>OSOS4 Capex Mains</v>
          </cell>
          <cell r="D31">
            <v>4827.12</v>
          </cell>
          <cell r="E31">
            <v>-4827.12</v>
          </cell>
          <cell r="F31">
            <v>4827.12</v>
          </cell>
          <cell r="I31">
            <v>-4827.12</v>
          </cell>
          <cell r="L31">
            <v>16353.32</v>
          </cell>
        </row>
        <row r="32">
          <cell r="A32" t="str">
            <v>CMO5</v>
          </cell>
          <cell r="B32" t="str">
            <v>OSOS5 Capex Mains</v>
          </cell>
          <cell r="D32">
            <v>-12128.26</v>
          </cell>
          <cell r="E32">
            <v>12128.26</v>
          </cell>
          <cell r="F32">
            <v>-12128.26</v>
          </cell>
          <cell r="I32">
            <v>12128.26</v>
          </cell>
          <cell r="L32">
            <v>1988.09</v>
          </cell>
        </row>
        <row r="33">
          <cell r="A33" t="str">
            <v>CMOB</v>
          </cell>
          <cell r="B33" t="str">
            <v>Mobile Plant</v>
          </cell>
          <cell r="D33">
            <v>371803.93</v>
          </cell>
          <cell r="E33">
            <v>-371803.93</v>
          </cell>
          <cell r="F33">
            <v>371803.93</v>
          </cell>
          <cell r="G33">
            <v>525454</v>
          </cell>
          <cell r="I33">
            <v>153650.07</v>
          </cell>
          <cell r="L33">
            <v>287966.02</v>
          </cell>
        </row>
        <row r="34">
          <cell r="A34" t="str">
            <v>CNDB</v>
          </cell>
          <cell r="B34" t="str">
            <v>Non Domestic Mains &lt;</v>
          </cell>
          <cell r="D34">
            <v>0</v>
          </cell>
          <cell r="E34">
            <v>0</v>
          </cell>
          <cell r="F34">
            <v>0</v>
          </cell>
          <cell r="G34">
            <v>73477.94</v>
          </cell>
          <cell r="I34">
            <v>73477.94</v>
          </cell>
          <cell r="L34">
            <v>-231632.14</v>
          </cell>
        </row>
        <row r="35">
          <cell r="A35" t="str">
            <v>CNHB</v>
          </cell>
          <cell r="B35" t="str">
            <v>New Housing Mains &lt;=</v>
          </cell>
          <cell r="D35">
            <v>0</v>
          </cell>
          <cell r="E35">
            <v>0</v>
          </cell>
          <cell r="F35">
            <v>0</v>
          </cell>
          <cell r="G35">
            <v>-9955977.3000000007</v>
          </cell>
          <cell r="I35">
            <v>-9955977.3000000007</v>
          </cell>
          <cell r="L35">
            <v>-249942.78</v>
          </cell>
        </row>
        <row r="36">
          <cell r="A36" t="str">
            <v>CNND</v>
          </cell>
          <cell r="B36" t="str">
            <v>Lay Service - New No</v>
          </cell>
          <cell r="D36">
            <v>0</v>
          </cell>
          <cell r="E36">
            <v>0</v>
          </cell>
          <cell r="F36">
            <v>0</v>
          </cell>
          <cell r="G36">
            <v>-4549943.07</v>
          </cell>
          <cell r="I36">
            <v>-4549943.07</v>
          </cell>
          <cell r="L36">
            <v>649037.62</v>
          </cell>
        </row>
        <row r="37">
          <cell r="A37" t="str">
            <v>COFF</v>
          </cell>
          <cell r="B37" t="str">
            <v>Office Furniture &amp; E</v>
          </cell>
          <cell r="D37">
            <v>-17293.28</v>
          </cell>
          <cell r="E37">
            <v>17293.28</v>
          </cell>
          <cell r="F37">
            <v>-17293.28</v>
          </cell>
          <cell r="G37">
            <v>1061399.01</v>
          </cell>
          <cell r="I37">
            <v>1078692.29</v>
          </cell>
          <cell r="L37">
            <v>740</v>
          </cell>
        </row>
        <row r="38">
          <cell r="A38" t="str">
            <v>COIA</v>
          </cell>
          <cell r="B38" t="str">
            <v>Other Intangible Ass</v>
          </cell>
          <cell r="D38">
            <v>751624.32</v>
          </cell>
          <cell r="E38">
            <v>-751624.32</v>
          </cell>
          <cell r="F38">
            <v>751624.32</v>
          </cell>
          <cell r="G38">
            <v>160000</v>
          </cell>
          <cell r="I38">
            <v>-591624.31999999995</v>
          </cell>
          <cell r="L38">
            <v>280319.07</v>
          </cell>
        </row>
        <row r="39">
          <cell r="A39" t="str">
            <v>COPE</v>
          </cell>
          <cell r="B39" t="str">
            <v>OTHER PLANT &amp; EQUIPM</v>
          </cell>
          <cell r="C39">
            <v>-2.9682050499999999</v>
          </cell>
          <cell r="D39">
            <v>3467343.91</v>
          </cell>
          <cell r="E39">
            <v>-15647095.76</v>
          </cell>
          <cell r="F39">
            <v>3467343.91</v>
          </cell>
          <cell r="G39">
            <v>14958410.220000001</v>
          </cell>
          <cell r="H39">
            <v>0</v>
          </cell>
          <cell r="I39">
            <v>-688685.54</v>
          </cell>
          <cell r="J39">
            <v>-2968205.05</v>
          </cell>
          <cell r="K39">
            <v>12179751.85</v>
          </cell>
          <cell r="L39">
            <v>582074.88</v>
          </cell>
          <cell r="M39">
            <v>-12179751.85</v>
          </cell>
          <cell r="N39">
            <v>-12179751.85</v>
          </cell>
        </row>
        <row r="40">
          <cell r="A40" t="str">
            <v>COTE</v>
          </cell>
          <cell r="B40" t="str">
            <v>Operational Tools &amp;</v>
          </cell>
          <cell r="C40">
            <v>0.29504332999999999</v>
          </cell>
          <cell r="D40">
            <v>2613612.04</v>
          </cell>
          <cell r="E40">
            <v>926907.92</v>
          </cell>
          <cell r="F40">
            <v>2613612.04</v>
          </cell>
          <cell r="G40">
            <v>3867445.54</v>
          </cell>
          <cell r="H40">
            <v>0</v>
          </cell>
          <cell r="I40">
            <v>4794353.46</v>
          </cell>
          <cell r="J40">
            <v>295043.33</v>
          </cell>
          <cell r="K40">
            <v>-3540519.96</v>
          </cell>
          <cell r="L40">
            <v>560541.22</v>
          </cell>
          <cell r="M40">
            <v>3540519.96</v>
          </cell>
          <cell r="N40">
            <v>3540519.96</v>
          </cell>
        </row>
        <row r="41">
          <cell r="A41" t="str">
            <v>CREN</v>
          </cell>
          <cell r="B41" t="str">
            <v>RENTED BUILDING - FI</v>
          </cell>
          <cell r="G41">
            <v>111063.53</v>
          </cell>
          <cell r="I41">
            <v>111063.53</v>
          </cell>
        </row>
        <row r="42">
          <cell r="A42" t="str">
            <v>CROA</v>
          </cell>
          <cell r="B42" t="str">
            <v>"ROADS, PARKING &amp; WA</v>
          </cell>
          <cell r="D42">
            <v>13787.9</v>
          </cell>
          <cell r="E42">
            <v>-13787.9</v>
          </cell>
          <cell r="F42">
            <v>13787.9</v>
          </cell>
          <cell r="G42">
            <v>132440.5</v>
          </cell>
          <cell r="I42">
            <v>118652.6</v>
          </cell>
          <cell r="L42">
            <v>-2404.2199999999998</v>
          </cell>
        </row>
        <row r="43">
          <cell r="A43" t="str">
            <v>CS3A</v>
          </cell>
          <cell r="B43" t="str">
            <v>CSOS3a Capex Service</v>
          </cell>
          <cell r="D43">
            <v>-94645.89</v>
          </cell>
          <cell r="E43">
            <v>94645.89</v>
          </cell>
          <cell r="F43">
            <v>-94645.89</v>
          </cell>
          <cell r="G43">
            <v>105072.89</v>
          </cell>
          <cell r="I43">
            <v>199718.78</v>
          </cell>
        </row>
        <row r="44">
          <cell r="A44" t="str">
            <v>CS5A</v>
          </cell>
          <cell r="B44" t="str">
            <v>CSOS5a Capex Service</v>
          </cell>
          <cell r="D44">
            <v>-60305.66</v>
          </cell>
          <cell r="E44">
            <v>60305.66</v>
          </cell>
          <cell r="F44">
            <v>-60305.66</v>
          </cell>
          <cell r="G44">
            <v>89296.74</v>
          </cell>
          <cell r="I44">
            <v>149602.4</v>
          </cell>
          <cell r="L44">
            <v>8992.81</v>
          </cell>
        </row>
        <row r="45">
          <cell r="A45" t="str">
            <v>CSC1</v>
          </cell>
          <cell r="B45" t="str">
            <v>CSOS1 Capex Services</v>
          </cell>
          <cell r="D45">
            <v>256917.05</v>
          </cell>
          <cell r="E45">
            <v>-256917.05</v>
          </cell>
          <cell r="F45">
            <v>256917.05</v>
          </cell>
          <cell r="G45">
            <v>4914800.53</v>
          </cell>
          <cell r="I45">
            <v>4657883.4800000004</v>
          </cell>
          <cell r="L45">
            <v>-15297.68</v>
          </cell>
        </row>
        <row r="46">
          <cell r="A46" t="str">
            <v>CSC2</v>
          </cell>
          <cell r="B46" t="str">
            <v>CSOS2 Capex Services</v>
          </cell>
          <cell r="D46">
            <v>19165.84</v>
          </cell>
          <cell r="E46">
            <v>-19165.84</v>
          </cell>
          <cell r="F46">
            <v>19165.84</v>
          </cell>
          <cell r="G46">
            <v>1206378.3799999999</v>
          </cell>
          <cell r="I46">
            <v>1187212.54</v>
          </cell>
          <cell r="L46">
            <v>-1452.32</v>
          </cell>
        </row>
        <row r="47">
          <cell r="A47" t="str">
            <v>CSC3</v>
          </cell>
          <cell r="B47" t="str">
            <v>CSOS3 Capex Services</v>
          </cell>
          <cell r="C47">
            <v>1.1167596099999999</v>
          </cell>
          <cell r="D47">
            <v>3258927.96</v>
          </cell>
          <cell r="E47">
            <v>10142187.359999999</v>
          </cell>
          <cell r="F47">
            <v>3258927.96</v>
          </cell>
          <cell r="G47">
            <v>-8393577.1400000006</v>
          </cell>
          <cell r="H47">
            <v>0</v>
          </cell>
          <cell r="I47">
            <v>1748610.22</v>
          </cell>
          <cell r="J47">
            <v>1116759.6100000001</v>
          </cell>
          <cell r="K47">
            <v>-13401115.32</v>
          </cell>
          <cell r="L47">
            <v>-28254.35</v>
          </cell>
          <cell r="M47">
            <v>13401115.32</v>
          </cell>
          <cell r="N47">
            <v>13401115.32</v>
          </cell>
        </row>
        <row r="48">
          <cell r="A48" t="str">
            <v>CSC4</v>
          </cell>
          <cell r="B48" t="str">
            <v>CSOS4 Capex Services</v>
          </cell>
          <cell r="D48">
            <v>7079200.0499999998</v>
          </cell>
          <cell r="E48">
            <v>-7079200.0499999998</v>
          </cell>
          <cell r="F48">
            <v>7079200.0499999998</v>
          </cell>
          <cell r="G48">
            <v>35662970.960000001</v>
          </cell>
          <cell r="I48">
            <v>28583770.91</v>
          </cell>
          <cell r="L48">
            <v>-1236218.95</v>
          </cell>
        </row>
        <row r="49">
          <cell r="A49" t="str">
            <v>CSC5</v>
          </cell>
          <cell r="B49" t="str">
            <v>CSOS5 Capex Services</v>
          </cell>
          <cell r="D49">
            <v>-3033429.92</v>
          </cell>
          <cell r="E49">
            <v>3033429.92</v>
          </cell>
          <cell r="F49">
            <v>-3033429.92</v>
          </cell>
          <cell r="G49">
            <v>6519580.9000000004</v>
          </cell>
          <cell r="I49">
            <v>9553010.8200000003</v>
          </cell>
          <cell r="L49">
            <v>105808.66</v>
          </cell>
        </row>
        <row r="50">
          <cell r="A50" t="str">
            <v>CSEC</v>
          </cell>
          <cell r="B50" t="str">
            <v>SECURITY &amp; EMERGENCY</v>
          </cell>
          <cell r="D50">
            <v>62974.52</v>
          </cell>
          <cell r="E50">
            <v>-62974.52</v>
          </cell>
          <cell r="F50">
            <v>62974.52</v>
          </cell>
          <cell r="G50">
            <v>77303.41</v>
          </cell>
          <cell r="I50">
            <v>14328.89</v>
          </cell>
          <cell r="L50">
            <v>-6385.74</v>
          </cell>
        </row>
        <row r="51">
          <cell r="A51" t="str">
            <v>CSLY</v>
          </cell>
          <cell r="B51" t="str">
            <v>SPC11 IGPT Self Lay</v>
          </cell>
          <cell r="D51">
            <v>-81992.639999999999</v>
          </cell>
          <cell r="E51">
            <v>81992.639999999999</v>
          </cell>
          <cell r="F51">
            <v>-81992.639999999999</v>
          </cell>
          <cell r="G51">
            <v>-1952085.47</v>
          </cell>
          <cell r="I51">
            <v>-1870092.83</v>
          </cell>
          <cell r="L51">
            <v>0</v>
          </cell>
        </row>
        <row r="52">
          <cell r="A52" t="str">
            <v>CSO4</v>
          </cell>
          <cell r="B52" t="str">
            <v>OSOS4 Capex Services</v>
          </cell>
          <cell r="D52">
            <v>703035.41</v>
          </cell>
          <cell r="E52">
            <v>-703035.41</v>
          </cell>
          <cell r="F52">
            <v>703035.41</v>
          </cell>
          <cell r="I52">
            <v>-703035.41</v>
          </cell>
          <cell r="L52">
            <v>139367.85999999999</v>
          </cell>
        </row>
        <row r="53">
          <cell r="A53" t="str">
            <v>CSO5</v>
          </cell>
          <cell r="B53" t="str">
            <v>OSOS5 Capex Services</v>
          </cell>
          <cell r="D53">
            <v>281880</v>
          </cell>
          <cell r="E53">
            <v>-281880</v>
          </cell>
          <cell r="F53">
            <v>281880</v>
          </cell>
          <cell r="I53">
            <v>-281880</v>
          </cell>
          <cell r="L53">
            <v>18469.54</v>
          </cell>
        </row>
        <row r="54">
          <cell r="A54" t="str">
            <v>CSPM</v>
          </cell>
          <cell r="B54" t="str">
            <v>CSEPS Capex Mains</v>
          </cell>
          <cell r="D54">
            <v>1060.73</v>
          </cell>
          <cell r="E54">
            <v>-1060.73</v>
          </cell>
          <cell r="F54">
            <v>1060.73</v>
          </cell>
          <cell r="G54">
            <v>329139.3</v>
          </cell>
          <cell r="I54">
            <v>328078.57</v>
          </cell>
          <cell r="L54">
            <v>-1461.5</v>
          </cell>
        </row>
        <row r="55">
          <cell r="A55" t="str">
            <v>CSPS</v>
          </cell>
          <cell r="B55" t="str">
            <v>CSEPS Capex Services</v>
          </cell>
          <cell r="D55">
            <v>-741.51</v>
          </cell>
          <cell r="E55">
            <v>741.51</v>
          </cell>
          <cell r="F55">
            <v>-741.51</v>
          </cell>
          <cell r="G55">
            <v>739055.02</v>
          </cell>
          <cell r="I55">
            <v>739796.53</v>
          </cell>
        </row>
        <row r="56">
          <cell r="A56" t="str">
            <v>CSQM</v>
          </cell>
          <cell r="B56" t="str">
            <v>Self Quote Capex Mai</v>
          </cell>
          <cell r="D56">
            <v>188.29</v>
          </cell>
          <cell r="E56">
            <v>-188.29</v>
          </cell>
          <cell r="F56">
            <v>188.29</v>
          </cell>
          <cell r="G56">
            <v>11731.5</v>
          </cell>
          <cell r="I56">
            <v>11543.21</v>
          </cell>
          <cell r="L56">
            <v>-139.52000000000001</v>
          </cell>
        </row>
        <row r="57">
          <cell r="A57" t="str">
            <v>CSQS</v>
          </cell>
          <cell r="B57" t="str">
            <v>Self Quote Capex Ser</v>
          </cell>
          <cell r="D57">
            <v>1678.9</v>
          </cell>
          <cell r="E57">
            <v>-1678.9</v>
          </cell>
          <cell r="F57">
            <v>1678.9</v>
          </cell>
          <cell r="G57">
            <v>2935287.57</v>
          </cell>
          <cell r="I57">
            <v>2933608.67</v>
          </cell>
          <cell r="L57">
            <v>-2650.79</v>
          </cell>
        </row>
        <row r="58">
          <cell r="A58" t="str">
            <v>CTEL</v>
          </cell>
          <cell r="B58" t="str">
            <v>Telecommunications &amp;</v>
          </cell>
          <cell r="D58">
            <v>5241.84</v>
          </cell>
          <cell r="E58">
            <v>-5241.84</v>
          </cell>
          <cell r="F58">
            <v>5241.84</v>
          </cell>
          <cell r="G58">
            <v>8828.2199999999993</v>
          </cell>
          <cell r="I58">
            <v>3586.38</v>
          </cell>
          <cell r="L58">
            <v>1525.35</v>
          </cell>
        </row>
        <row r="59">
          <cell r="A59" t="str">
            <v>CTPM</v>
          </cell>
          <cell r="B59" t="str">
            <v>Mains (3rd Party Off</v>
          </cell>
          <cell r="G59">
            <v>892366.6</v>
          </cell>
          <cell r="I59">
            <v>892366.6</v>
          </cell>
        </row>
        <row r="60">
          <cell r="A60" t="str">
            <v>DOFA</v>
          </cell>
          <cell r="B60" t="str">
            <v>Other Fixed Assets</v>
          </cell>
          <cell r="D60">
            <v>20073.37</v>
          </cell>
          <cell r="E60">
            <v>-20073.37</v>
          </cell>
          <cell r="F60">
            <v>20073.37</v>
          </cell>
          <cell r="G60">
            <v>403328.74</v>
          </cell>
          <cell r="I60">
            <v>383255.37</v>
          </cell>
        </row>
        <row r="61">
          <cell r="A61" t="str">
            <v>GHNP</v>
          </cell>
          <cell r="B61" t="str">
            <v>Large Housing - Non</v>
          </cell>
          <cell r="D61">
            <v>3274.43</v>
          </cell>
          <cell r="E61">
            <v>-3274.43</v>
          </cell>
          <cell r="F61">
            <v>3274.43</v>
          </cell>
          <cell r="G61">
            <v>519013.18</v>
          </cell>
          <cell r="I61">
            <v>515738.75</v>
          </cell>
          <cell r="L61">
            <v>1362.1</v>
          </cell>
        </row>
        <row r="62">
          <cell r="A62" t="str">
            <v>GHPL</v>
          </cell>
          <cell r="B62" t="str">
            <v>LARGE HOUSING - POLI</v>
          </cell>
          <cell r="D62">
            <v>43638.27</v>
          </cell>
          <cell r="E62">
            <v>-43638.27</v>
          </cell>
          <cell r="F62">
            <v>43638.27</v>
          </cell>
          <cell r="G62">
            <v>306374.7</v>
          </cell>
          <cell r="I62">
            <v>262736.43</v>
          </cell>
        </row>
        <row r="63">
          <cell r="A63" t="str">
            <v>GVNP</v>
          </cell>
          <cell r="B63" t="str">
            <v>GOVERNORS - NON POLI</v>
          </cell>
          <cell r="C63">
            <v>0.12374909000000001</v>
          </cell>
          <cell r="D63">
            <v>3199782.57</v>
          </cell>
          <cell r="E63">
            <v>-1307475.29</v>
          </cell>
          <cell r="F63">
            <v>3199782.57</v>
          </cell>
          <cell r="G63">
            <v>2164484.4300000002</v>
          </cell>
          <cell r="H63">
            <v>0</v>
          </cell>
          <cell r="I63">
            <v>857009.14</v>
          </cell>
          <cell r="J63">
            <v>123749.09</v>
          </cell>
          <cell r="K63">
            <v>-1892307.28</v>
          </cell>
          <cell r="L63">
            <v>604940.93999999994</v>
          </cell>
          <cell r="M63">
            <v>1892307.28</v>
          </cell>
          <cell r="N63">
            <v>1892307.28</v>
          </cell>
        </row>
        <row r="64">
          <cell r="A64" t="str">
            <v>GVPL</v>
          </cell>
          <cell r="B64" t="str">
            <v>GOVERNORS - POLICY U</v>
          </cell>
          <cell r="C64">
            <v>5.4030000000000002E-2</v>
          </cell>
          <cell r="D64">
            <v>2608171.7200000002</v>
          </cell>
          <cell r="E64">
            <v>1205828.22</v>
          </cell>
          <cell r="F64">
            <v>2608171.7200000002</v>
          </cell>
          <cell r="G64">
            <v>-2509728.64</v>
          </cell>
          <cell r="H64">
            <v>0</v>
          </cell>
          <cell r="I64">
            <v>-1303900.42</v>
          </cell>
          <cell r="J64">
            <v>54030</v>
          </cell>
          <cell r="K64">
            <v>-3813999.94</v>
          </cell>
          <cell r="L64">
            <v>362011.58</v>
          </cell>
          <cell r="M64">
            <v>3813999.94</v>
          </cell>
          <cell r="N64">
            <v>3813999.94</v>
          </cell>
        </row>
        <row r="65">
          <cell r="A65" t="str">
            <v>SPCT</v>
          </cell>
          <cell r="B65" t="str">
            <v>SPC12 Install PRS Co</v>
          </cell>
          <cell r="D65">
            <v>0</v>
          </cell>
          <cell r="E65">
            <v>0</v>
          </cell>
          <cell r="F65">
            <v>0</v>
          </cell>
          <cell r="G65">
            <v>655197.30000000005</v>
          </cell>
          <cell r="I65">
            <v>655197.30000000005</v>
          </cell>
          <cell r="L65">
            <v>3612.15</v>
          </cell>
        </row>
        <row r="66">
          <cell r="A66" t="str">
            <v>TCMA</v>
          </cell>
          <cell r="B66" t="str">
            <v>Transfers to Capital</v>
          </cell>
          <cell r="C66">
            <v>0.59743780999999996</v>
          </cell>
          <cell r="D66">
            <v>1036973.91</v>
          </cell>
          <cell r="E66">
            <v>6068952.2199999997</v>
          </cell>
          <cell r="F66">
            <v>1036973.91</v>
          </cell>
          <cell r="G66">
            <v>-3730772.72</v>
          </cell>
          <cell r="H66">
            <v>0</v>
          </cell>
          <cell r="I66">
            <v>2338179.5</v>
          </cell>
          <cell r="J66">
            <v>597437.81000000006</v>
          </cell>
          <cell r="K66">
            <v>-7105926.1299999999</v>
          </cell>
          <cell r="L66">
            <v>87753.82</v>
          </cell>
          <cell r="M66">
            <v>7105926.1299999999</v>
          </cell>
          <cell r="N66">
            <v>7105926.1299999999</v>
          </cell>
        </row>
        <row r="67">
          <cell r="A67" t="str">
            <v>TCOT</v>
          </cell>
          <cell r="B67" t="str">
            <v>Transfers to Capital</v>
          </cell>
          <cell r="C67">
            <v>7.6403029999999997E-2</v>
          </cell>
          <cell r="E67">
            <v>916836.36</v>
          </cell>
          <cell r="G67">
            <v>-916836.36</v>
          </cell>
          <cell r="H67">
            <v>0</v>
          </cell>
          <cell r="J67">
            <v>76403.03</v>
          </cell>
          <cell r="K67">
            <v>-916836.36</v>
          </cell>
          <cell r="M67">
            <v>916836.36</v>
          </cell>
          <cell r="N67">
            <v>916836.36</v>
          </cell>
        </row>
        <row r="68">
          <cell r="A68" t="str">
            <v>TCPM</v>
          </cell>
          <cell r="B68" t="str">
            <v>Transfers to Capital</v>
          </cell>
          <cell r="C68">
            <v>0.17708925</v>
          </cell>
          <cell r="D68">
            <v>3827307.84</v>
          </cell>
          <cell r="E68">
            <v>-1702236.84</v>
          </cell>
          <cell r="F68">
            <v>3827307.84</v>
          </cell>
          <cell r="G68">
            <v>3462939.39</v>
          </cell>
          <cell r="H68">
            <v>0</v>
          </cell>
          <cell r="I68">
            <v>1760702.55</v>
          </cell>
          <cell r="J68">
            <v>177089.25</v>
          </cell>
          <cell r="K68">
            <v>-2125071</v>
          </cell>
          <cell r="L68">
            <v>327195.09999999998</v>
          </cell>
          <cell r="M68">
            <v>2125071</v>
          </cell>
          <cell r="N68">
            <v>2125071</v>
          </cell>
        </row>
        <row r="69">
          <cell r="A69" t="str">
            <v>TCSE</v>
          </cell>
          <cell r="B69" t="str">
            <v>Transfers to Capital</v>
          </cell>
          <cell r="D69">
            <v>5327723.8</v>
          </cell>
          <cell r="E69">
            <v>-5327723.8</v>
          </cell>
          <cell r="F69">
            <v>5327723.8</v>
          </cell>
          <cell r="G69">
            <v>8054202.1100000003</v>
          </cell>
          <cell r="I69">
            <v>2726478.31</v>
          </cell>
          <cell r="L69">
            <v>583525.74</v>
          </cell>
        </row>
        <row r="70">
          <cell r="A70" t="str">
            <v>ZDDC</v>
          </cell>
          <cell r="B70" t="str">
            <v>Distribution Capex D</v>
          </cell>
          <cell r="D70">
            <v>66698.55</v>
          </cell>
          <cell r="E70">
            <v>-66698.55</v>
          </cell>
          <cell r="F70">
            <v>66698.55</v>
          </cell>
          <cell r="G70">
            <v>-185072.18</v>
          </cell>
          <cell r="I70">
            <v>-251770.73</v>
          </cell>
          <cell r="L70">
            <v>-26919.89</v>
          </cell>
        </row>
        <row r="71">
          <cell r="A71" t="str">
            <v>Overall Result</v>
          </cell>
          <cell r="C71">
            <v>8.5224057999999996</v>
          </cell>
          <cell r="D71">
            <v>94958820.290000007</v>
          </cell>
          <cell r="E71">
            <v>5673120.6900000004</v>
          </cell>
          <cell r="F71">
            <v>94958820.290000007</v>
          </cell>
          <cell r="G71">
            <v>153236708.12</v>
          </cell>
          <cell r="H71">
            <v>0</v>
          </cell>
          <cell r="I71">
            <v>158909828.81</v>
          </cell>
          <cell r="J71">
            <v>8522405.8000000007</v>
          </cell>
          <cell r="K71">
            <v>-100631940.98</v>
          </cell>
          <cell r="L71">
            <v>14957844.769999998</v>
          </cell>
          <cell r="M71">
            <v>100631940.98</v>
          </cell>
          <cell r="N71">
            <v>100631940.98</v>
          </cell>
        </row>
      </sheetData>
      <sheetData sheetId="17" refreshError="1">
        <row r="1">
          <cell r="A1" t="str">
            <v>Activity UDF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Budget Variance to Actual Amount</v>
          </cell>
          <cell r="F1" t="str">
            <v>Full Year - Actual Moving Annual Total Amount</v>
          </cell>
          <cell r="G1" t="str">
            <v>Full Year - Previous Year Variance to Forecast Amount</v>
          </cell>
          <cell r="H1" t="str">
            <v>Full Year - Budget Variance to Forecast Amount</v>
          </cell>
          <cell r="I1" t="str">
            <v>Year to Date - Previous Year Variance to Actual Amount</v>
          </cell>
          <cell r="J1" t="str">
            <v>In Month - Budget Amount</v>
          </cell>
          <cell r="K1" t="str">
            <v>Full Year - Previous Forecast Variance to Forecast Amount</v>
          </cell>
          <cell r="L1" t="str">
            <v>In Month - Actual Amount</v>
          </cell>
          <cell r="M1" t="str">
            <v>Full Year - Forecast Amount</v>
          </cell>
          <cell r="N1" t="str">
            <v>Year to Date - Budget Amount</v>
          </cell>
        </row>
        <row r="2">
          <cell r="A2" t="str">
            <v>CBHS</v>
          </cell>
          <cell r="B2" t="str">
            <v>New Housing Services</v>
          </cell>
          <cell r="C2">
            <v>-17609.18</v>
          </cell>
          <cell r="D2">
            <v>-755545.08</v>
          </cell>
          <cell r="E2">
            <v>476615.61</v>
          </cell>
          <cell r="F2">
            <v>-755545.08</v>
          </cell>
          <cell r="G2">
            <v>-1756653.18</v>
          </cell>
          <cell r="H2">
            <v>0</v>
          </cell>
          <cell r="I2">
            <v>-1280037.57</v>
          </cell>
          <cell r="J2">
            <v>-17609.18</v>
          </cell>
          <cell r="K2">
            <v>278929.46999999997</v>
          </cell>
          <cell r="L2">
            <v>89812.23</v>
          </cell>
          <cell r="M2">
            <v>-278929.46999999997</v>
          </cell>
          <cell r="N2">
            <v>-278929.46999999997</v>
          </cell>
        </row>
        <row r="3">
          <cell r="A3" t="str">
            <v>CCEQ</v>
          </cell>
          <cell r="B3" t="str">
            <v>Computer Equipment -</v>
          </cell>
          <cell r="D3">
            <v>-6765320.0800000001</v>
          </cell>
          <cell r="E3">
            <v>6765320.0800000001</v>
          </cell>
          <cell r="F3">
            <v>-6765320.0800000001</v>
          </cell>
          <cell r="G3">
            <v>-3433725.28</v>
          </cell>
          <cell r="I3">
            <v>3331594.8</v>
          </cell>
          <cell r="L3">
            <v>-462487.94</v>
          </cell>
        </row>
        <row r="4">
          <cell r="A4" t="str">
            <v>CDAT</v>
          </cell>
          <cell r="B4" t="str">
            <v>DATALOGGERS</v>
          </cell>
          <cell r="D4">
            <v>-247</v>
          </cell>
          <cell r="E4">
            <v>247</v>
          </cell>
          <cell r="F4">
            <v>-247</v>
          </cell>
          <cell r="I4">
            <v>247</v>
          </cell>
        </row>
        <row r="5">
          <cell r="A5" t="str">
            <v>CDIT</v>
          </cell>
          <cell r="B5" t="str">
            <v>Capital Deferred Inc</v>
          </cell>
          <cell r="D5">
            <v>21348864.27</v>
          </cell>
          <cell r="E5">
            <v>-21348864.27</v>
          </cell>
          <cell r="F5">
            <v>21348864.27</v>
          </cell>
          <cell r="G5">
            <v>49954951.079999998</v>
          </cell>
          <cell r="I5">
            <v>28606086.809999999</v>
          </cell>
        </row>
        <row r="6">
          <cell r="A6" t="str">
            <v>CEHB</v>
          </cell>
          <cell r="B6" t="str">
            <v>Existing Housing Mai</v>
          </cell>
          <cell r="D6">
            <v>-116995.92</v>
          </cell>
          <cell r="E6">
            <v>116995.92</v>
          </cell>
          <cell r="F6">
            <v>-116995.92</v>
          </cell>
          <cell r="G6">
            <v>-5806663.0599999996</v>
          </cell>
          <cell r="I6">
            <v>-5689667.1399999997</v>
          </cell>
          <cell r="L6">
            <v>18505.82</v>
          </cell>
        </row>
        <row r="7">
          <cell r="A7" t="str">
            <v>CEHS</v>
          </cell>
          <cell r="B7" t="str">
            <v>EXISTING HOUSING SER</v>
          </cell>
          <cell r="C7">
            <v>-4424798.04</v>
          </cell>
          <cell r="D7">
            <v>-5887209.0499999998</v>
          </cell>
          <cell r="E7">
            <v>-47076861.549999997</v>
          </cell>
          <cell r="F7">
            <v>-5887209.0499999998</v>
          </cell>
          <cell r="G7">
            <v>52917863.890000001</v>
          </cell>
          <cell r="H7">
            <v>0</v>
          </cell>
          <cell r="I7">
            <v>5841002.3399999999</v>
          </cell>
          <cell r="J7">
            <v>-4424798.04</v>
          </cell>
          <cell r="K7">
            <v>52964070.600000001</v>
          </cell>
          <cell r="L7">
            <v>306315.01</v>
          </cell>
          <cell r="M7">
            <v>-52964070.600000001</v>
          </cell>
          <cell r="N7">
            <v>-52964070.600000001</v>
          </cell>
        </row>
        <row r="8">
          <cell r="A8" t="str">
            <v>CGRB</v>
          </cell>
          <cell r="B8" t="str">
            <v>GENERAL REINFORCEMEN</v>
          </cell>
          <cell r="G8">
            <v>-726.32</v>
          </cell>
          <cell r="I8">
            <v>-726.32</v>
          </cell>
        </row>
        <row r="9">
          <cell r="A9" t="str">
            <v>CLLP</v>
          </cell>
          <cell r="B9" t="str">
            <v>LTS Pipelines</v>
          </cell>
          <cell r="D9">
            <v>-9524.7900000000009</v>
          </cell>
          <cell r="E9">
            <v>9524.7900000000009</v>
          </cell>
          <cell r="F9">
            <v>-9524.7900000000009</v>
          </cell>
          <cell r="G9">
            <v>-34487.79</v>
          </cell>
          <cell r="I9">
            <v>-24963</v>
          </cell>
        </row>
        <row r="10">
          <cell r="A10" t="str">
            <v>CLRE</v>
          </cell>
          <cell r="B10" t="str">
            <v>REGULATOR STATIONS &amp;</v>
          </cell>
          <cell r="D10">
            <v>8532.16</v>
          </cell>
          <cell r="E10">
            <v>-8532.16</v>
          </cell>
          <cell r="F10">
            <v>8532.16</v>
          </cell>
          <cell r="G10">
            <v>-52001.16</v>
          </cell>
          <cell r="I10">
            <v>-60533.32</v>
          </cell>
        </row>
        <row r="11">
          <cell r="A11" t="str">
            <v>CNDB</v>
          </cell>
          <cell r="B11" t="str">
            <v>Non Domestic Mains &lt;</v>
          </cell>
          <cell r="D11">
            <v>0</v>
          </cell>
          <cell r="E11">
            <v>0</v>
          </cell>
          <cell r="F11">
            <v>0</v>
          </cell>
          <cell r="G11">
            <v>31278.46</v>
          </cell>
          <cell r="I11">
            <v>31278.46</v>
          </cell>
          <cell r="L11">
            <v>-231632.14</v>
          </cell>
        </row>
        <row r="12">
          <cell r="A12" t="str">
            <v>CNHB</v>
          </cell>
          <cell r="B12" t="str">
            <v>New Housing Mains &lt;=</v>
          </cell>
          <cell r="D12">
            <v>0</v>
          </cell>
          <cell r="E12">
            <v>0</v>
          </cell>
          <cell r="F12">
            <v>0</v>
          </cell>
          <cell r="G12">
            <v>82787.28</v>
          </cell>
          <cell r="I12">
            <v>82787.28</v>
          </cell>
          <cell r="L12">
            <v>-249487.5</v>
          </cell>
        </row>
        <row r="13">
          <cell r="A13" t="str">
            <v>CNND</v>
          </cell>
          <cell r="B13" t="str">
            <v>Lay Service - New No</v>
          </cell>
          <cell r="D13">
            <v>0</v>
          </cell>
          <cell r="E13">
            <v>0</v>
          </cell>
          <cell r="F13">
            <v>0</v>
          </cell>
          <cell r="G13">
            <v>38181.39</v>
          </cell>
          <cell r="I13">
            <v>38181.39</v>
          </cell>
          <cell r="L13">
            <v>649037.62</v>
          </cell>
        </row>
        <row r="14">
          <cell r="A14" t="str">
            <v>COPE</v>
          </cell>
          <cell r="B14" t="str">
            <v>OTHER PLANT &amp; EQUIPM</v>
          </cell>
          <cell r="C14">
            <v>-662284.77</v>
          </cell>
          <cell r="D14">
            <v>-463</v>
          </cell>
          <cell r="E14">
            <v>-6514537.0099999998</v>
          </cell>
          <cell r="F14">
            <v>-463</v>
          </cell>
          <cell r="G14">
            <v>6515000.0099999998</v>
          </cell>
          <cell r="H14">
            <v>0</v>
          </cell>
          <cell r="I14">
            <v>463</v>
          </cell>
          <cell r="J14">
            <v>-662284.77</v>
          </cell>
          <cell r="K14">
            <v>6515000.0099999998</v>
          </cell>
          <cell r="M14">
            <v>-6515000.0099999998</v>
          </cell>
          <cell r="N14">
            <v>-6515000.0099999998</v>
          </cell>
        </row>
        <row r="15">
          <cell r="A15" t="str">
            <v>CSC4</v>
          </cell>
          <cell r="B15" t="str">
            <v>CSOS4 Capex Services</v>
          </cell>
          <cell r="D15">
            <v>-10934561.59</v>
          </cell>
          <cell r="E15">
            <v>10934561.59</v>
          </cell>
          <cell r="F15">
            <v>-10934561.59</v>
          </cell>
          <cell r="G15">
            <v>-38707573.890000001</v>
          </cell>
          <cell r="I15">
            <v>-27773012.300000001</v>
          </cell>
          <cell r="L15">
            <v>-1721695.72</v>
          </cell>
        </row>
        <row r="16">
          <cell r="A16" t="str">
            <v>CSC5</v>
          </cell>
          <cell r="B16" t="str">
            <v>CSOS5 Capex Services</v>
          </cell>
          <cell r="D16">
            <v>-5316452.43</v>
          </cell>
          <cell r="E16">
            <v>5316452.43</v>
          </cell>
          <cell r="F16">
            <v>-5316452.43</v>
          </cell>
          <cell r="I16">
            <v>5316452.43</v>
          </cell>
        </row>
        <row r="17">
          <cell r="A17" t="str">
            <v>CSLY</v>
          </cell>
          <cell r="B17" t="str">
            <v>SPC11 IGPT Self Lay</v>
          </cell>
          <cell r="D17">
            <v>-82240.13</v>
          </cell>
          <cell r="E17">
            <v>82240.13</v>
          </cell>
          <cell r="F17">
            <v>-82240.13</v>
          </cell>
          <cell r="G17">
            <v>-9972.26</v>
          </cell>
          <cell r="I17">
            <v>72267.87</v>
          </cell>
          <cell r="L17">
            <v>0</v>
          </cell>
        </row>
        <row r="18">
          <cell r="A18" t="str">
            <v>CTPM</v>
          </cell>
          <cell r="B18" t="str">
            <v>Mains (3rd Party Off</v>
          </cell>
          <cell r="G18">
            <v>-3008.8</v>
          </cell>
          <cell r="I18">
            <v>-3008.8</v>
          </cell>
        </row>
        <row r="19">
          <cell r="A19" t="str">
            <v>GHNP</v>
          </cell>
          <cell r="B19" t="str">
            <v>Large Housing - Non</v>
          </cell>
          <cell r="G19">
            <v>0</v>
          </cell>
          <cell r="I19">
            <v>0</v>
          </cell>
        </row>
        <row r="20">
          <cell r="A20" t="str">
            <v>GVNP</v>
          </cell>
          <cell r="B20" t="str">
            <v>GOVERNORS - NON POLI</v>
          </cell>
          <cell r="D20">
            <v>-177603.15</v>
          </cell>
          <cell r="E20">
            <v>177603.15</v>
          </cell>
          <cell r="F20">
            <v>-177603.15</v>
          </cell>
          <cell r="G20">
            <v>0</v>
          </cell>
          <cell r="I20">
            <v>177603.15</v>
          </cell>
          <cell r="L20">
            <v>0</v>
          </cell>
        </row>
        <row r="21">
          <cell r="A21" t="str">
            <v>SPCT</v>
          </cell>
          <cell r="B21" t="str">
            <v>SPC12 Install PRS Co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L21">
            <v>3612.15</v>
          </cell>
        </row>
        <row r="22">
          <cell r="A22" t="str">
            <v>TCMA</v>
          </cell>
          <cell r="B22" t="str">
            <v>Transfers to Capital</v>
          </cell>
          <cell r="D22">
            <v>-519</v>
          </cell>
          <cell r="E22">
            <v>519</v>
          </cell>
          <cell r="F22">
            <v>-519</v>
          </cell>
          <cell r="I22">
            <v>519</v>
          </cell>
        </row>
      </sheetData>
      <sheetData sheetId="18" refreshError="1">
        <row r="1">
          <cell r="A1" t="str">
            <v>Activity UDF</v>
          </cell>
          <cell r="C1" t="str">
            <v>Year to Date - Actual Amount</v>
          </cell>
        </row>
        <row r="2">
          <cell r="A2" t="str">
            <v>CBHS</v>
          </cell>
          <cell r="B2" t="str">
            <v>New Housing Services</v>
          </cell>
          <cell r="C2">
            <v>-755545.08</v>
          </cell>
        </row>
        <row r="3">
          <cell r="A3" t="str">
            <v>CCEQ</v>
          </cell>
          <cell r="B3" t="str">
            <v>Computer Equipment -</v>
          </cell>
          <cell r="C3">
            <v>-6765320.0800000001</v>
          </cell>
        </row>
        <row r="4">
          <cell r="A4" t="str">
            <v>CDAT</v>
          </cell>
          <cell r="B4" t="str">
            <v>DATALOGGERS</v>
          </cell>
          <cell r="C4">
            <v>-247</v>
          </cell>
        </row>
        <row r="5">
          <cell r="A5" t="str">
            <v>CEHB</v>
          </cell>
          <cell r="B5" t="str">
            <v>Existing Housing Mai</v>
          </cell>
          <cell r="C5">
            <v>-116995.92</v>
          </cell>
        </row>
        <row r="6">
          <cell r="A6" t="str">
            <v>CEHS</v>
          </cell>
          <cell r="B6" t="str">
            <v>EXISTING HOUSING SER</v>
          </cell>
          <cell r="C6">
            <v>-5887209.0499999998</v>
          </cell>
        </row>
        <row r="7">
          <cell r="A7" t="str">
            <v>CGRB</v>
          </cell>
          <cell r="B7" t="str">
            <v>GENERAL REINFORCEMEN</v>
          </cell>
        </row>
        <row r="8">
          <cell r="A8" t="str">
            <v>CLLP</v>
          </cell>
          <cell r="B8" t="str">
            <v>LTS Pipelines</v>
          </cell>
          <cell r="C8">
            <v>-9524.7900000000009</v>
          </cell>
        </row>
        <row r="9">
          <cell r="A9" t="str">
            <v>CLRE</v>
          </cell>
          <cell r="B9" t="str">
            <v>REGULATOR STATIONS &amp;</v>
          </cell>
          <cell r="C9">
            <v>8532.16</v>
          </cell>
        </row>
        <row r="10">
          <cell r="A10" t="str">
            <v>CNDB</v>
          </cell>
          <cell r="B10" t="str">
            <v>Non Domestic Mains &lt;</v>
          </cell>
          <cell r="C10">
            <v>0</v>
          </cell>
        </row>
        <row r="11">
          <cell r="A11" t="str">
            <v>CNHB</v>
          </cell>
          <cell r="B11" t="str">
            <v>New Housing Mains &lt;=</v>
          </cell>
          <cell r="C11">
            <v>0</v>
          </cell>
        </row>
        <row r="12">
          <cell r="A12" t="str">
            <v>CNND</v>
          </cell>
          <cell r="B12" t="str">
            <v>Lay Service - New No</v>
          </cell>
          <cell r="C12">
            <v>0</v>
          </cell>
        </row>
        <row r="13">
          <cell r="A13" t="str">
            <v>COPE</v>
          </cell>
          <cell r="B13" t="str">
            <v>OTHER PLANT &amp; EQUIPM</v>
          </cell>
          <cell r="C13">
            <v>-463</v>
          </cell>
        </row>
        <row r="14">
          <cell r="A14" t="str">
            <v>CSC4</v>
          </cell>
          <cell r="B14" t="str">
            <v>CSOS4 Capex Services</v>
          </cell>
          <cell r="C14">
            <v>-10934561.59</v>
          </cell>
        </row>
        <row r="15">
          <cell r="A15" t="str">
            <v>CSC5</v>
          </cell>
          <cell r="B15" t="str">
            <v>CSOS5 Capex Services</v>
          </cell>
          <cell r="C15">
            <v>-5316452.43</v>
          </cell>
        </row>
        <row r="16">
          <cell r="A16" t="str">
            <v>CSLY</v>
          </cell>
          <cell r="B16" t="str">
            <v>SPC11 IGPT Self Lay</v>
          </cell>
          <cell r="C16">
            <v>-82240.13</v>
          </cell>
        </row>
        <row r="17">
          <cell r="A17" t="str">
            <v>CTPM</v>
          </cell>
          <cell r="B17" t="str">
            <v>Mains (3rd Party Off</v>
          </cell>
        </row>
        <row r="18">
          <cell r="A18" t="str">
            <v>DRGE</v>
          </cell>
          <cell r="B18" t="str">
            <v>DOM RELAY FOLLOWING</v>
          </cell>
          <cell r="C18">
            <v>1222.49</v>
          </cell>
        </row>
        <row r="19">
          <cell r="A19" t="str">
            <v>GHNP</v>
          </cell>
          <cell r="B19" t="str">
            <v>Large Housing - Non</v>
          </cell>
        </row>
        <row r="20">
          <cell r="A20" t="str">
            <v>GVNP</v>
          </cell>
          <cell r="B20" t="str">
            <v>GOVERNORS - NON POLI</v>
          </cell>
          <cell r="C20">
            <v>-177603.15</v>
          </cell>
        </row>
        <row r="21">
          <cell r="A21" t="str">
            <v>MFID</v>
          </cell>
          <cell r="B21" t="str">
            <v>Management fee (inlc</v>
          </cell>
          <cell r="C21">
            <v>-712.24</v>
          </cell>
        </row>
        <row r="22">
          <cell r="A22" t="str">
            <v>NPL4</v>
          </cell>
          <cell r="B22" t="str">
            <v>REPL MAIN &gt; 180MM -2</v>
          </cell>
          <cell r="C22">
            <v>783</v>
          </cell>
        </row>
        <row r="23">
          <cell r="A23" t="str">
            <v>SALD</v>
          </cell>
          <cell r="B23" t="str">
            <v>Service Alterations</v>
          </cell>
          <cell r="C23">
            <v>5234.4799999999996</v>
          </cell>
        </row>
        <row r="24">
          <cell r="A24" t="str">
            <v>SDIS</v>
          </cell>
          <cell r="B24" t="str">
            <v>Service Disconnectio</v>
          </cell>
          <cell r="C24">
            <v>648</v>
          </cell>
        </row>
        <row r="25">
          <cell r="A25" t="str">
            <v>SPCT</v>
          </cell>
          <cell r="B25" t="str">
            <v>SPC12 Install PRS Co</v>
          </cell>
          <cell r="C25">
            <v>0</v>
          </cell>
        </row>
        <row r="26">
          <cell r="A26" t="str">
            <v>TCMA</v>
          </cell>
          <cell r="B26" t="str">
            <v>Transfers to Capital</v>
          </cell>
          <cell r="C26">
            <v>-519</v>
          </cell>
        </row>
        <row r="27">
          <cell r="A27" t="str">
            <v>ZDDO</v>
          </cell>
          <cell r="B27" t="str">
            <v>Distribution Opex De</v>
          </cell>
          <cell r="C27">
            <v>-14059.33</v>
          </cell>
        </row>
      </sheetData>
      <sheetData sheetId="19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C2">
            <v>-1064.93</v>
          </cell>
          <cell r="D2">
            <v>36342.5</v>
          </cell>
          <cell r="E2">
            <v>36342.5</v>
          </cell>
          <cell r="G2">
            <v>36342.5</v>
          </cell>
          <cell r="H2">
            <v>36342.5</v>
          </cell>
          <cell r="J2">
            <v>401207.39</v>
          </cell>
          <cell r="K2">
            <v>525585.52</v>
          </cell>
          <cell r="L2">
            <v>525585.52</v>
          </cell>
          <cell r="M2">
            <v>1193894.6599999999</v>
          </cell>
          <cell r="N2">
            <v>124378.13</v>
          </cell>
          <cell r="O2">
            <v>124378.13</v>
          </cell>
          <cell r="P2">
            <v>792687.27</v>
          </cell>
          <cell r="Q2">
            <v>525585.52</v>
          </cell>
          <cell r="R2">
            <v>401207.39</v>
          </cell>
          <cell r="S2">
            <v>401207.39</v>
          </cell>
          <cell r="U2">
            <v>525585.52</v>
          </cell>
          <cell r="V2">
            <v>1193894.6599999999</v>
          </cell>
          <cell r="W2">
            <v>-525585.52</v>
          </cell>
          <cell r="X2">
            <v>0</v>
          </cell>
          <cell r="Y2">
            <v>668309.14</v>
          </cell>
        </row>
        <row r="3">
          <cell r="A3" t="str">
            <v>CBUI</v>
          </cell>
          <cell r="B3" t="str">
            <v>Buildings</v>
          </cell>
          <cell r="C3">
            <v>1051913</v>
          </cell>
          <cell r="J3">
            <v>4798123.38</v>
          </cell>
          <cell r="M3">
            <v>459127.52</v>
          </cell>
          <cell r="N3">
            <v>-4798123.38</v>
          </cell>
          <cell r="O3">
            <v>-4798123.38</v>
          </cell>
          <cell r="P3">
            <v>-4338995.8600000003</v>
          </cell>
          <cell r="R3">
            <v>4798123.38</v>
          </cell>
          <cell r="S3">
            <v>4798123.38</v>
          </cell>
          <cell r="V3">
            <v>459127.52</v>
          </cell>
          <cell r="Y3">
            <v>459127.52</v>
          </cell>
        </row>
        <row r="4">
          <cell r="A4" t="str">
            <v>CCEQ</v>
          </cell>
          <cell r="B4" t="str">
            <v>Computer Equipment -</v>
          </cell>
          <cell r="D4">
            <v>389000</v>
          </cell>
          <cell r="E4">
            <v>389000</v>
          </cell>
          <cell r="G4">
            <v>389000</v>
          </cell>
          <cell r="H4">
            <v>389000</v>
          </cell>
          <cell r="K4">
            <v>3989000</v>
          </cell>
          <cell r="L4">
            <v>3989000</v>
          </cell>
          <cell r="N4">
            <v>3989000</v>
          </cell>
          <cell r="O4">
            <v>3989000</v>
          </cell>
          <cell r="Q4">
            <v>3989000</v>
          </cell>
          <cell r="U4">
            <v>3989000</v>
          </cell>
          <cell r="W4">
            <v>-3989000</v>
          </cell>
          <cell r="X4">
            <v>0</v>
          </cell>
          <cell r="Y4">
            <v>-3989000</v>
          </cell>
        </row>
        <row r="5">
          <cell r="A5" t="str">
            <v>CCV5</v>
          </cell>
          <cell r="B5" t="str">
            <v>COMMERCIAL VEHICLES</v>
          </cell>
          <cell r="C5">
            <v>1776987.05</v>
          </cell>
          <cell r="J5">
            <v>16214057.68</v>
          </cell>
          <cell r="M5">
            <v>18150945.350000001</v>
          </cell>
          <cell r="N5">
            <v>-16214057.68</v>
          </cell>
          <cell r="O5">
            <v>-16214057.68</v>
          </cell>
          <cell r="P5">
            <v>1936887.67</v>
          </cell>
          <cell r="R5">
            <v>16214057.68</v>
          </cell>
          <cell r="S5">
            <v>16214057.680000002</v>
          </cell>
          <cell r="V5">
            <v>18150945.350000001</v>
          </cell>
          <cell r="Y5">
            <v>18150945.350000001</v>
          </cell>
        </row>
        <row r="6">
          <cell r="A6" t="str">
            <v>CCV7</v>
          </cell>
          <cell r="B6" t="str">
            <v>COMMERCIAL VEHICLES</v>
          </cell>
          <cell r="C6">
            <v>737606.61</v>
          </cell>
          <cell r="D6">
            <v>617619.41</v>
          </cell>
          <cell r="E6">
            <v>617619.41</v>
          </cell>
          <cell r="G6">
            <v>617619.41</v>
          </cell>
          <cell r="H6">
            <v>617619.41</v>
          </cell>
          <cell r="J6">
            <v>-3498603.45</v>
          </cell>
          <cell r="K6">
            <v>8986775.1600000001</v>
          </cell>
          <cell r="L6">
            <v>8986775.1600000001</v>
          </cell>
          <cell r="M6">
            <v>9302696.8100000005</v>
          </cell>
          <cell r="N6">
            <v>12485378.609999999</v>
          </cell>
          <cell r="O6">
            <v>12485378.609999999</v>
          </cell>
          <cell r="P6">
            <v>12801300.26</v>
          </cell>
          <cell r="Q6">
            <v>8986775.1600000001</v>
          </cell>
          <cell r="R6">
            <v>-3498603.45</v>
          </cell>
          <cell r="S6">
            <v>-3498603.45</v>
          </cell>
          <cell r="U6">
            <v>8986775.1600000001</v>
          </cell>
          <cell r="V6">
            <v>9302696.8100000005</v>
          </cell>
          <cell r="W6">
            <v>-8986775.1600000001</v>
          </cell>
          <cell r="X6">
            <v>0</v>
          </cell>
          <cell r="Y6">
            <v>315921.65000000002</v>
          </cell>
        </row>
        <row r="7">
          <cell r="A7" t="str">
            <v>CDAT</v>
          </cell>
          <cell r="B7" t="str">
            <v>DATALOGGERS</v>
          </cell>
          <cell r="C7">
            <v>246.3</v>
          </cell>
          <cell r="J7">
            <v>47215.47</v>
          </cell>
          <cell r="M7">
            <v>487040.11</v>
          </cell>
          <cell r="N7">
            <v>-47215.47</v>
          </cell>
          <cell r="O7">
            <v>-47215.47</v>
          </cell>
          <cell r="P7">
            <v>439824.64000000001</v>
          </cell>
          <cell r="R7">
            <v>47215.47</v>
          </cell>
          <cell r="S7">
            <v>47215.47</v>
          </cell>
          <cell r="V7">
            <v>487040.11</v>
          </cell>
          <cell r="Y7">
            <v>487040.11</v>
          </cell>
        </row>
        <row r="8">
          <cell r="A8" t="str">
            <v>CEHB</v>
          </cell>
          <cell r="B8" t="str">
            <v>Existing Housing Mai</v>
          </cell>
          <cell r="C8">
            <v>454820.23</v>
          </cell>
          <cell r="J8">
            <v>968719.04</v>
          </cell>
          <cell r="M8">
            <v>451110.23</v>
          </cell>
          <cell r="N8">
            <v>-968719.04</v>
          </cell>
          <cell r="O8">
            <v>-968719.04</v>
          </cell>
          <cell r="P8">
            <v>-517608.81</v>
          </cell>
          <cell r="R8">
            <v>968719.04</v>
          </cell>
          <cell r="S8">
            <v>968719.04</v>
          </cell>
          <cell r="V8">
            <v>451110.23</v>
          </cell>
          <cell r="Y8">
            <v>451110.23</v>
          </cell>
        </row>
        <row r="9">
          <cell r="A9" t="str">
            <v>CEHS</v>
          </cell>
          <cell r="B9" t="str">
            <v>EXISTING HOUSING SER</v>
          </cell>
          <cell r="C9">
            <v>1333042.4099999999</v>
          </cell>
          <cell r="D9">
            <v>834527.78</v>
          </cell>
          <cell r="E9">
            <v>834527.78</v>
          </cell>
          <cell r="G9">
            <v>834527.78</v>
          </cell>
          <cell r="H9">
            <v>834527.78</v>
          </cell>
          <cell r="J9">
            <v>7864616.5599999996</v>
          </cell>
          <cell r="K9">
            <v>9899063.6600000001</v>
          </cell>
          <cell r="L9">
            <v>9899063.6600000001</v>
          </cell>
          <cell r="M9">
            <v>22996115.309999999</v>
          </cell>
          <cell r="N9">
            <v>2034447.1</v>
          </cell>
          <cell r="O9">
            <v>2034447.1</v>
          </cell>
          <cell r="P9">
            <v>15131498.75</v>
          </cell>
          <cell r="Q9">
            <v>9899063.6600000001</v>
          </cell>
          <cell r="R9">
            <v>7864616.5599999996</v>
          </cell>
          <cell r="S9">
            <v>7864616.5599999996</v>
          </cell>
          <cell r="U9">
            <v>9899063.6600000001</v>
          </cell>
          <cell r="V9">
            <v>22996115.309999999</v>
          </cell>
          <cell r="W9">
            <v>-9899063.6600000001</v>
          </cell>
          <cell r="X9">
            <v>0</v>
          </cell>
          <cell r="Y9">
            <v>13097051.65</v>
          </cell>
        </row>
        <row r="10">
          <cell r="A10" t="str">
            <v>CGRA</v>
          </cell>
          <cell r="B10" t="str">
            <v>GENERAL REINFORCEMEN</v>
          </cell>
          <cell r="C10">
            <v>216763.51</v>
          </cell>
          <cell r="D10">
            <v>72087.360000000001</v>
          </cell>
          <cell r="E10">
            <v>72087.360000000001</v>
          </cell>
          <cell r="G10">
            <v>72087.360000000001</v>
          </cell>
          <cell r="H10">
            <v>72087.360000000001</v>
          </cell>
          <cell r="J10">
            <v>1276795.1599999999</v>
          </cell>
          <cell r="K10">
            <v>3113027.52</v>
          </cell>
          <cell r="L10">
            <v>3113027.52</v>
          </cell>
          <cell r="M10">
            <v>4037537.04</v>
          </cell>
          <cell r="N10">
            <v>1836232.36</v>
          </cell>
          <cell r="O10">
            <v>1836232.36</v>
          </cell>
          <cell r="P10">
            <v>2760741.88</v>
          </cell>
          <cell r="Q10">
            <v>3113027.52</v>
          </cell>
          <cell r="R10">
            <v>1276795.1599999999</v>
          </cell>
          <cell r="S10">
            <v>1276795.1599999999</v>
          </cell>
          <cell r="U10">
            <v>3113027.52</v>
          </cell>
          <cell r="V10">
            <v>4037537.04</v>
          </cell>
          <cell r="W10">
            <v>-3113027.52</v>
          </cell>
          <cell r="X10">
            <v>0</v>
          </cell>
          <cell r="Y10">
            <v>924509.52</v>
          </cell>
        </row>
        <row r="11">
          <cell r="A11" t="str">
            <v>CGRB</v>
          </cell>
          <cell r="B11" t="str">
            <v>GENERAL REINFORCEMEN</v>
          </cell>
          <cell r="C11">
            <v>141389.76999999999</v>
          </cell>
          <cell r="D11">
            <v>104529.32</v>
          </cell>
          <cell r="E11">
            <v>104529.32</v>
          </cell>
          <cell r="G11">
            <v>104529.32</v>
          </cell>
          <cell r="H11">
            <v>104529.32</v>
          </cell>
          <cell r="J11">
            <v>2397647.17</v>
          </cell>
          <cell r="K11">
            <v>4881425.3899999997</v>
          </cell>
          <cell r="L11">
            <v>4881425.3899999997</v>
          </cell>
          <cell r="M11">
            <v>4087246.54</v>
          </cell>
          <cell r="N11">
            <v>2483778.2200000002</v>
          </cell>
          <cell r="O11">
            <v>2483778.2200000002</v>
          </cell>
          <cell r="P11">
            <v>1689599.37</v>
          </cell>
          <cell r="Q11">
            <v>4881425.3899999997</v>
          </cell>
          <cell r="R11">
            <v>2397647.17</v>
          </cell>
          <cell r="S11">
            <v>2397647.17</v>
          </cell>
          <cell r="U11">
            <v>4881425.3899999997</v>
          </cell>
          <cell r="V11">
            <v>4087246.54</v>
          </cell>
          <cell r="W11">
            <v>-4881425.3899999997</v>
          </cell>
          <cell r="X11">
            <v>0</v>
          </cell>
          <cell r="Y11">
            <v>-794178.85</v>
          </cell>
        </row>
        <row r="12">
          <cell r="A12" t="str">
            <v>CLAG</v>
          </cell>
          <cell r="B12" t="str">
            <v>Other AGI's &amp; small</v>
          </cell>
          <cell r="C12">
            <v>33264.6</v>
          </cell>
          <cell r="D12">
            <v>95833.33</v>
          </cell>
          <cell r="E12">
            <v>95833.33</v>
          </cell>
          <cell r="G12">
            <v>95833.33</v>
          </cell>
          <cell r="H12">
            <v>95833.33</v>
          </cell>
          <cell r="J12">
            <v>64952.93</v>
          </cell>
          <cell r="K12">
            <v>1225999.96</v>
          </cell>
          <cell r="L12">
            <v>1225999.96</v>
          </cell>
          <cell r="M12">
            <v>159678.6</v>
          </cell>
          <cell r="N12">
            <v>1161047.03</v>
          </cell>
          <cell r="O12">
            <v>1161047.03</v>
          </cell>
          <cell r="P12">
            <v>94725.67</v>
          </cell>
          <cell r="Q12">
            <v>1225999.96</v>
          </cell>
          <cell r="R12">
            <v>64952.93</v>
          </cell>
          <cell r="S12">
            <v>64952.93</v>
          </cell>
          <cell r="U12">
            <v>1225999.96</v>
          </cell>
          <cell r="V12">
            <v>159678.6</v>
          </cell>
          <cell r="W12">
            <v>-1225999.96</v>
          </cell>
          <cell r="X12">
            <v>0</v>
          </cell>
          <cell r="Y12">
            <v>-1066321.3600000001</v>
          </cell>
        </row>
        <row r="13">
          <cell r="A13" t="str">
            <v>CLAN</v>
          </cell>
          <cell r="B13" t="str">
            <v>LAND</v>
          </cell>
          <cell r="D13">
            <v>548916.67000000004</v>
          </cell>
          <cell r="E13">
            <v>548916.67000000004</v>
          </cell>
          <cell r="G13">
            <v>548916.67000000004</v>
          </cell>
          <cell r="H13">
            <v>548916.67000000004</v>
          </cell>
          <cell r="J13">
            <v>45712.13</v>
          </cell>
          <cell r="K13">
            <v>7432600.0499999998</v>
          </cell>
          <cell r="L13">
            <v>7432600.0499999998</v>
          </cell>
          <cell r="M13">
            <v>1233.0999999999999</v>
          </cell>
          <cell r="N13">
            <v>7386887.9199999999</v>
          </cell>
          <cell r="O13">
            <v>7386887.9199999999</v>
          </cell>
          <cell r="P13">
            <v>-44479.03</v>
          </cell>
          <cell r="Q13">
            <v>7432600.0499999998</v>
          </cell>
          <cell r="R13">
            <v>45712.13</v>
          </cell>
          <cell r="S13">
            <v>45712.13</v>
          </cell>
          <cell r="U13">
            <v>7432600.0499999998</v>
          </cell>
          <cell r="V13">
            <v>1233.0999999999999</v>
          </cell>
          <cell r="W13">
            <v>-7432600.0499999998</v>
          </cell>
          <cell r="X13">
            <v>0</v>
          </cell>
          <cell r="Y13">
            <v>-7431366.9500000002</v>
          </cell>
        </row>
        <row r="14">
          <cell r="A14" t="str">
            <v>CLHO</v>
          </cell>
          <cell r="B14" t="str">
            <v>HOLDERS - LTS</v>
          </cell>
          <cell r="C14">
            <v>447015.33</v>
          </cell>
          <cell r="J14">
            <v>1716118.86</v>
          </cell>
          <cell r="M14">
            <v>1542954.45</v>
          </cell>
          <cell r="N14">
            <v>-1716118.86</v>
          </cell>
          <cell r="O14">
            <v>-1716118.86</v>
          </cell>
          <cell r="P14">
            <v>-173164.41</v>
          </cell>
          <cell r="R14">
            <v>1716118.86</v>
          </cell>
          <cell r="S14">
            <v>1716118.86</v>
          </cell>
          <cell r="V14">
            <v>1542954.45</v>
          </cell>
          <cell r="Y14">
            <v>1542954.45</v>
          </cell>
        </row>
        <row r="15">
          <cell r="A15" t="str">
            <v>CLIG</v>
          </cell>
          <cell r="B15" t="str">
            <v>"LIGHT CONSTRUCTION,</v>
          </cell>
          <cell r="C15">
            <v>148066.94</v>
          </cell>
          <cell r="J15">
            <v>343202.58</v>
          </cell>
          <cell r="M15">
            <v>360212.84</v>
          </cell>
          <cell r="N15">
            <v>-343202.58</v>
          </cell>
          <cell r="O15">
            <v>-343202.58</v>
          </cell>
          <cell r="P15">
            <v>17010.259999999998</v>
          </cell>
          <cell r="R15">
            <v>343202.58</v>
          </cell>
          <cell r="S15">
            <v>343202.58</v>
          </cell>
          <cell r="V15">
            <v>360212.84</v>
          </cell>
          <cell r="Y15">
            <v>360212.84</v>
          </cell>
        </row>
        <row r="16">
          <cell r="A16" t="str">
            <v>CLLC</v>
          </cell>
          <cell r="B16" t="str">
            <v>Land Compensation -</v>
          </cell>
          <cell r="C16">
            <v>542.25</v>
          </cell>
          <cell r="J16">
            <v>103073.36</v>
          </cell>
          <cell r="M16">
            <v>2882385.86</v>
          </cell>
          <cell r="N16">
            <v>-103073.36</v>
          </cell>
          <cell r="O16">
            <v>-103073.36</v>
          </cell>
          <cell r="P16">
            <v>2779312.5</v>
          </cell>
          <cell r="R16">
            <v>103073.36</v>
          </cell>
          <cell r="S16">
            <v>103073.36</v>
          </cell>
          <cell r="V16">
            <v>2882385.86</v>
          </cell>
          <cell r="Y16">
            <v>2882385.86</v>
          </cell>
        </row>
        <row r="17">
          <cell r="A17" t="str">
            <v>CLLH</v>
          </cell>
          <cell r="B17" t="str">
            <v>LARGE HOUSING - LTS</v>
          </cell>
          <cell r="C17">
            <v>-5749.33</v>
          </cell>
          <cell r="J17">
            <v>52415.08</v>
          </cell>
          <cell r="M17">
            <v>98913.37</v>
          </cell>
          <cell r="N17">
            <v>-52415.08</v>
          </cell>
          <cell r="O17">
            <v>-52415.08</v>
          </cell>
          <cell r="P17">
            <v>46498.29</v>
          </cell>
          <cell r="R17">
            <v>52415.08</v>
          </cell>
          <cell r="S17">
            <v>52415.08</v>
          </cell>
          <cell r="V17">
            <v>98913.37</v>
          </cell>
          <cell r="Y17">
            <v>98913.37</v>
          </cell>
        </row>
        <row r="18">
          <cell r="A18" t="str">
            <v>CLLP</v>
          </cell>
          <cell r="B18" t="str">
            <v>LTS Pipelines</v>
          </cell>
          <cell r="C18">
            <v>222376.26</v>
          </cell>
          <cell r="J18">
            <v>859867.2</v>
          </cell>
          <cell r="M18">
            <v>33546943.030000001</v>
          </cell>
          <cell r="N18">
            <v>-859867.2</v>
          </cell>
          <cell r="O18">
            <v>-859867.2</v>
          </cell>
          <cell r="P18">
            <v>32687075.829999998</v>
          </cell>
          <cell r="R18">
            <v>859867.2</v>
          </cell>
          <cell r="S18">
            <v>859867.2</v>
          </cell>
          <cell r="V18">
            <v>33546943.030000001</v>
          </cell>
          <cell r="Y18">
            <v>33546943.030000001</v>
          </cell>
        </row>
        <row r="19">
          <cell r="A19" t="str">
            <v>CLPM</v>
          </cell>
          <cell r="B19" t="str">
            <v>PLANT &amp; MACHINERY -</v>
          </cell>
          <cell r="C19">
            <v>65606.86</v>
          </cell>
          <cell r="D19">
            <v>348083.33</v>
          </cell>
          <cell r="E19">
            <v>348083.33</v>
          </cell>
          <cell r="G19">
            <v>348083.33</v>
          </cell>
          <cell r="H19">
            <v>348083.33</v>
          </cell>
          <cell r="J19">
            <v>1461655.96</v>
          </cell>
          <cell r="K19">
            <v>4703999.96</v>
          </cell>
          <cell r="L19">
            <v>4703999.96</v>
          </cell>
          <cell r="M19">
            <v>929141.46</v>
          </cell>
          <cell r="N19">
            <v>3242344</v>
          </cell>
          <cell r="O19">
            <v>3242344</v>
          </cell>
          <cell r="P19">
            <v>-532514.5</v>
          </cell>
          <cell r="Q19">
            <v>4703999.96</v>
          </cell>
          <cell r="R19">
            <v>1461655.96</v>
          </cell>
          <cell r="S19">
            <v>1461655.96</v>
          </cell>
          <cell r="U19">
            <v>4703999.96</v>
          </cell>
          <cell r="V19">
            <v>929141.46</v>
          </cell>
          <cell r="W19">
            <v>-4703999.96</v>
          </cell>
          <cell r="X19">
            <v>0</v>
          </cell>
          <cell r="Y19">
            <v>-3774858.5</v>
          </cell>
        </row>
        <row r="20">
          <cell r="A20" t="str">
            <v>CLRE</v>
          </cell>
          <cell r="B20" t="str">
            <v>REGULATOR STATIONS &amp;</v>
          </cell>
          <cell r="C20">
            <v>347383.09</v>
          </cell>
          <cell r="D20">
            <v>77666.67</v>
          </cell>
          <cell r="E20">
            <v>77666.67</v>
          </cell>
          <cell r="G20">
            <v>77666.67</v>
          </cell>
          <cell r="H20">
            <v>77666.67</v>
          </cell>
          <cell r="J20">
            <v>1301950.83</v>
          </cell>
          <cell r="K20">
            <v>1052000.04</v>
          </cell>
          <cell r="L20">
            <v>1052000.04</v>
          </cell>
          <cell r="M20">
            <v>1101308.1100000001</v>
          </cell>
          <cell r="N20">
            <v>-249950.79</v>
          </cell>
          <cell r="O20">
            <v>-249950.79</v>
          </cell>
          <cell r="P20">
            <v>-200642.72</v>
          </cell>
          <cell r="Q20">
            <v>1052000.04</v>
          </cell>
          <cell r="R20">
            <v>1301950.83</v>
          </cell>
          <cell r="S20">
            <v>1301950.83</v>
          </cell>
          <cell r="U20">
            <v>1052000.04</v>
          </cell>
          <cell r="V20">
            <v>1101308.1100000001</v>
          </cell>
          <cell r="W20">
            <v>-1052000.04</v>
          </cell>
          <cell r="X20">
            <v>0</v>
          </cell>
          <cell r="Y20">
            <v>49308.07</v>
          </cell>
        </row>
        <row r="21">
          <cell r="A21" t="str">
            <v>CLTL</v>
          </cell>
          <cell r="B21" t="str">
            <v>TELEMETRY - LTS</v>
          </cell>
          <cell r="C21">
            <v>127864.48</v>
          </cell>
          <cell r="J21">
            <v>802438.56</v>
          </cell>
          <cell r="M21">
            <v>69651.679999999993</v>
          </cell>
          <cell r="N21">
            <v>-802438.56</v>
          </cell>
          <cell r="O21">
            <v>-802438.56</v>
          </cell>
          <cell r="P21">
            <v>-732786.88</v>
          </cell>
          <cell r="R21">
            <v>802438.56</v>
          </cell>
          <cell r="S21">
            <v>802438.56</v>
          </cell>
          <cell r="V21">
            <v>69651.679999999993</v>
          </cell>
          <cell r="Y21">
            <v>69651.679999999993</v>
          </cell>
        </row>
        <row r="22">
          <cell r="A22" t="str">
            <v>CMOB</v>
          </cell>
          <cell r="B22" t="str">
            <v>Mobile Plant</v>
          </cell>
          <cell r="C22">
            <v>287966.02</v>
          </cell>
          <cell r="J22">
            <v>371803.93</v>
          </cell>
          <cell r="M22">
            <v>525454</v>
          </cell>
          <cell r="N22">
            <v>-371803.93</v>
          </cell>
          <cell r="O22">
            <v>-371803.93</v>
          </cell>
          <cell r="P22">
            <v>153650.07</v>
          </cell>
          <cell r="R22">
            <v>371803.93</v>
          </cell>
          <cell r="S22">
            <v>371803.93</v>
          </cell>
          <cell r="V22">
            <v>525454</v>
          </cell>
          <cell r="Y22">
            <v>525454</v>
          </cell>
        </row>
        <row r="23">
          <cell r="A23" t="str">
            <v>COFF</v>
          </cell>
          <cell r="B23" t="str">
            <v>Office Furniture &amp; E</v>
          </cell>
          <cell r="C23">
            <v>740</v>
          </cell>
          <cell r="J23">
            <v>1986.59</v>
          </cell>
          <cell r="M23">
            <v>406226.16</v>
          </cell>
          <cell r="N23">
            <v>-1986.59</v>
          </cell>
          <cell r="O23">
            <v>-1986.59</v>
          </cell>
          <cell r="P23">
            <v>404239.57</v>
          </cell>
          <cell r="R23">
            <v>1986.59</v>
          </cell>
          <cell r="S23">
            <v>1986.59</v>
          </cell>
          <cell r="V23">
            <v>406226.16</v>
          </cell>
          <cell r="Y23">
            <v>406226.16</v>
          </cell>
        </row>
        <row r="24">
          <cell r="A24" t="str">
            <v>COPE</v>
          </cell>
          <cell r="B24" t="str">
            <v>OTHER PLANT &amp; EQUIPM</v>
          </cell>
          <cell r="C24">
            <v>582074.88</v>
          </cell>
          <cell r="D24">
            <v>146740.03</v>
          </cell>
          <cell r="E24">
            <v>146740.03</v>
          </cell>
          <cell r="G24">
            <v>146740.03</v>
          </cell>
          <cell r="H24">
            <v>146740.03</v>
          </cell>
          <cell r="J24">
            <v>3467343.91</v>
          </cell>
          <cell r="K24">
            <v>-406000.12</v>
          </cell>
          <cell r="L24">
            <v>-406000.12</v>
          </cell>
          <cell r="M24">
            <v>2767646.89</v>
          </cell>
          <cell r="N24">
            <v>-3873344.03</v>
          </cell>
          <cell r="O24">
            <v>-3873344.03</v>
          </cell>
          <cell r="P24">
            <v>-699697.02</v>
          </cell>
          <cell r="Q24">
            <v>-406000.12</v>
          </cell>
          <cell r="R24">
            <v>3467343.91</v>
          </cell>
          <cell r="S24">
            <v>3467343.91</v>
          </cell>
          <cell r="U24">
            <v>-406000.12</v>
          </cell>
          <cell r="V24">
            <v>2767646.89</v>
          </cell>
          <cell r="W24">
            <v>406000.12</v>
          </cell>
          <cell r="X24">
            <v>0</v>
          </cell>
          <cell r="Y24">
            <v>3173647.01</v>
          </cell>
        </row>
        <row r="25">
          <cell r="A25" t="str">
            <v>COTE</v>
          </cell>
          <cell r="B25" t="str">
            <v>Operational Tools &amp;</v>
          </cell>
          <cell r="C25">
            <v>558041.22</v>
          </cell>
          <cell r="D25">
            <v>260843.33</v>
          </cell>
          <cell r="E25">
            <v>260843.33</v>
          </cell>
          <cell r="G25">
            <v>260843.33</v>
          </cell>
          <cell r="H25">
            <v>260843.33</v>
          </cell>
          <cell r="J25">
            <v>2611112.04</v>
          </cell>
          <cell r="K25">
            <v>3130119.96</v>
          </cell>
          <cell r="L25">
            <v>3130119.96</v>
          </cell>
          <cell r="M25">
            <v>5181726.6100000003</v>
          </cell>
          <cell r="N25">
            <v>519007.92</v>
          </cell>
          <cell r="O25">
            <v>519007.92</v>
          </cell>
          <cell r="P25">
            <v>2570614.5699999998</v>
          </cell>
          <cell r="Q25">
            <v>3130119.96</v>
          </cell>
          <cell r="R25">
            <v>2611112.04</v>
          </cell>
          <cell r="S25">
            <v>2611112.04</v>
          </cell>
          <cell r="U25">
            <v>3130119.96</v>
          </cell>
          <cell r="V25">
            <v>5181726.6100000003</v>
          </cell>
          <cell r="W25">
            <v>-3130119.96</v>
          </cell>
          <cell r="X25">
            <v>0</v>
          </cell>
          <cell r="Y25">
            <v>2051606.65</v>
          </cell>
        </row>
        <row r="26">
          <cell r="A26" t="str">
            <v>CROA</v>
          </cell>
          <cell r="B26" t="str">
            <v>"ROADS, PARKING &amp; WA</v>
          </cell>
          <cell r="C26">
            <v>-2404.2199999999998</v>
          </cell>
          <cell r="J26">
            <v>13787.9</v>
          </cell>
          <cell r="M26">
            <v>132440.5</v>
          </cell>
          <cell r="N26">
            <v>-13787.9</v>
          </cell>
          <cell r="O26">
            <v>-13787.9</v>
          </cell>
          <cell r="P26">
            <v>118652.6</v>
          </cell>
          <cell r="R26">
            <v>13787.9</v>
          </cell>
          <cell r="S26">
            <v>13787.9</v>
          </cell>
          <cell r="V26">
            <v>132440.5</v>
          </cell>
          <cell r="Y26">
            <v>132440.5</v>
          </cell>
        </row>
        <row r="27">
          <cell r="A27" t="str">
            <v>CSEC</v>
          </cell>
          <cell r="B27" t="str">
            <v>SECURITY &amp; EMERGENCY</v>
          </cell>
          <cell r="C27">
            <v>-6385.74</v>
          </cell>
          <cell r="J27">
            <v>62974.52</v>
          </cell>
          <cell r="M27">
            <v>77303.41</v>
          </cell>
          <cell r="N27">
            <v>-62974.52</v>
          </cell>
          <cell r="O27">
            <v>-62974.52</v>
          </cell>
          <cell r="P27">
            <v>14328.89</v>
          </cell>
          <cell r="R27">
            <v>62974.52</v>
          </cell>
          <cell r="S27">
            <v>62974.52</v>
          </cell>
          <cell r="V27">
            <v>77303.41</v>
          </cell>
          <cell r="Y27">
            <v>77303.41</v>
          </cell>
        </row>
        <row r="28">
          <cell r="A28" t="str">
            <v>CSLY</v>
          </cell>
          <cell r="B28" t="str">
            <v>SPC11 IGPT Self Lay</v>
          </cell>
          <cell r="C28">
            <v>0</v>
          </cell>
          <cell r="J28">
            <v>-62563.519999999997</v>
          </cell>
          <cell r="N28">
            <v>62563.519999999997</v>
          </cell>
          <cell r="O28">
            <v>62563.519999999997</v>
          </cell>
          <cell r="P28">
            <v>62563.519999999997</v>
          </cell>
          <cell r="R28">
            <v>-62563.519999999997</v>
          </cell>
          <cell r="S28">
            <v>-62563.519999999997</v>
          </cell>
        </row>
        <row r="29">
          <cell r="A29" t="str">
            <v>CTEL</v>
          </cell>
          <cell r="B29" t="str">
            <v>Telecommunications &amp;</v>
          </cell>
          <cell r="C29">
            <v>1525.35</v>
          </cell>
          <cell r="J29">
            <v>5241.84</v>
          </cell>
          <cell r="M29">
            <v>8828.2199999999993</v>
          </cell>
          <cell r="N29">
            <v>-5241.84</v>
          </cell>
          <cell r="O29">
            <v>-5241.84</v>
          </cell>
          <cell r="P29">
            <v>3586.38</v>
          </cell>
          <cell r="R29">
            <v>5241.84</v>
          </cell>
          <cell r="S29">
            <v>5241.84</v>
          </cell>
          <cell r="V29">
            <v>8828.2199999999993</v>
          </cell>
          <cell r="Y29">
            <v>8828.2199999999993</v>
          </cell>
        </row>
        <row r="30">
          <cell r="A30" t="str">
            <v>DOFA</v>
          </cell>
          <cell r="B30" t="str">
            <v>Other Fixed Assets</v>
          </cell>
          <cell r="J30">
            <v>20073.37</v>
          </cell>
          <cell r="M30">
            <v>396615.74</v>
          </cell>
          <cell r="N30">
            <v>-20073.37</v>
          </cell>
          <cell r="O30">
            <v>-20073.37</v>
          </cell>
          <cell r="P30">
            <v>376542.37</v>
          </cell>
          <cell r="R30">
            <v>20073.37</v>
          </cell>
          <cell r="S30">
            <v>20073.37</v>
          </cell>
          <cell r="V30">
            <v>396615.74</v>
          </cell>
          <cell r="Y30">
            <v>396615.74</v>
          </cell>
        </row>
        <row r="31">
          <cell r="A31" t="str">
            <v>GHNP</v>
          </cell>
          <cell r="B31" t="str">
            <v>Large Housing - Non</v>
          </cell>
          <cell r="C31">
            <v>708.12</v>
          </cell>
          <cell r="J31">
            <v>1603.45</v>
          </cell>
          <cell r="M31">
            <v>194475.79</v>
          </cell>
          <cell r="N31">
            <v>-1603.45</v>
          </cell>
          <cell r="O31">
            <v>-1603.45</v>
          </cell>
          <cell r="P31">
            <v>192872.34</v>
          </cell>
          <cell r="R31">
            <v>1603.45</v>
          </cell>
          <cell r="S31">
            <v>1603.45</v>
          </cell>
          <cell r="V31">
            <v>194475.79</v>
          </cell>
          <cell r="Y31">
            <v>194475.79</v>
          </cell>
        </row>
        <row r="32">
          <cell r="A32" t="str">
            <v>GHPL</v>
          </cell>
          <cell r="B32" t="str">
            <v>LARGE HOUSING - POLI</v>
          </cell>
          <cell r="J32">
            <v>43638.27</v>
          </cell>
          <cell r="M32">
            <v>195570.51</v>
          </cell>
          <cell r="N32">
            <v>-43638.27</v>
          </cell>
          <cell r="O32">
            <v>-43638.27</v>
          </cell>
          <cell r="P32">
            <v>151932.24</v>
          </cell>
          <cell r="R32">
            <v>43638.27</v>
          </cell>
          <cell r="S32">
            <v>43638.27</v>
          </cell>
          <cell r="V32">
            <v>195570.51</v>
          </cell>
          <cell r="Y32">
            <v>195570.51</v>
          </cell>
        </row>
        <row r="33">
          <cell r="A33" t="str">
            <v>GVNP</v>
          </cell>
          <cell r="B33" t="str">
            <v>GOVERNORS - NON POLI</v>
          </cell>
          <cell r="C33">
            <v>460809.72</v>
          </cell>
          <cell r="D33">
            <v>107666.67</v>
          </cell>
          <cell r="E33">
            <v>107666.67</v>
          </cell>
          <cell r="G33">
            <v>107666.67</v>
          </cell>
          <cell r="H33">
            <v>107666.67</v>
          </cell>
          <cell r="J33">
            <v>2106285.94</v>
          </cell>
          <cell r="K33">
            <v>1292000.04</v>
          </cell>
          <cell r="L33">
            <v>1292000.04</v>
          </cell>
          <cell r="M33">
            <v>1365302.3</v>
          </cell>
          <cell r="N33">
            <v>-814285.9</v>
          </cell>
          <cell r="O33">
            <v>-814285.9</v>
          </cell>
          <cell r="P33">
            <v>-740983.64</v>
          </cell>
          <cell r="Q33">
            <v>1292000.04</v>
          </cell>
          <cell r="R33">
            <v>2106285.94</v>
          </cell>
          <cell r="S33">
            <v>2106285.94</v>
          </cell>
          <cell r="U33">
            <v>1292000.04</v>
          </cell>
          <cell r="V33">
            <v>1365302.3</v>
          </cell>
          <cell r="W33">
            <v>-1292000.04</v>
          </cell>
          <cell r="X33">
            <v>0</v>
          </cell>
          <cell r="Y33">
            <v>73302.259999999995</v>
          </cell>
        </row>
        <row r="34">
          <cell r="A34" t="str">
            <v>GVPL</v>
          </cell>
          <cell r="B34" t="str">
            <v>GOVERNORS - POLICY U</v>
          </cell>
          <cell r="C34">
            <v>362011.58</v>
          </cell>
          <cell r="D34">
            <v>54030</v>
          </cell>
          <cell r="E34">
            <v>54030</v>
          </cell>
          <cell r="G34">
            <v>54030</v>
          </cell>
          <cell r="H34">
            <v>54030</v>
          </cell>
          <cell r="J34">
            <v>2583695.1</v>
          </cell>
          <cell r="K34">
            <v>3113999.92</v>
          </cell>
          <cell r="L34">
            <v>3113999.92</v>
          </cell>
          <cell r="M34">
            <v>1294619.71</v>
          </cell>
          <cell r="N34">
            <v>530304.81999999995</v>
          </cell>
          <cell r="O34">
            <v>530304.81999999995</v>
          </cell>
          <cell r="P34">
            <v>-1289075.3899999999</v>
          </cell>
          <cell r="Q34">
            <v>3113999.92</v>
          </cell>
          <cell r="R34">
            <v>2583695.1</v>
          </cell>
          <cell r="S34">
            <v>2583695.1</v>
          </cell>
          <cell r="U34">
            <v>3113999.92</v>
          </cell>
          <cell r="V34">
            <v>1294619.71</v>
          </cell>
          <cell r="W34">
            <v>-3113999.92</v>
          </cell>
          <cell r="X34">
            <v>0</v>
          </cell>
          <cell r="Y34">
            <v>-1819380.21</v>
          </cell>
        </row>
        <row r="35">
          <cell r="A35" t="str">
            <v>TCMA</v>
          </cell>
          <cell r="B35" t="str">
            <v>Transfers to Capital</v>
          </cell>
          <cell r="C35">
            <v>6178.61</v>
          </cell>
          <cell r="D35">
            <v>410431.4</v>
          </cell>
          <cell r="E35">
            <v>410431.4</v>
          </cell>
          <cell r="G35">
            <v>410431.4</v>
          </cell>
          <cell r="H35">
            <v>410431.4</v>
          </cell>
          <cell r="J35">
            <v>58071.39</v>
          </cell>
          <cell r="K35">
            <v>4925176.8</v>
          </cell>
          <cell r="L35">
            <v>4925176.8</v>
          </cell>
          <cell r="M35">
            <v>463056.5</v>
          </cell>
          <cell r="N35">
            <v>4867105.41</v>
          </cell>
          <cell r="O35">
            <v>4867105.41</v>
          </cell>
          <cell r="P35">
            <v>404985.11</v>
          </cell>
          <cell r="Q35">
            <v>4925176.8</v>
          </cell>
          <cell r="R35">
            <v>58071.39</v>
          </cell>
          <cell r="S35">
            <v>58071.39</v>
          </cell>
          <cell r="U35">
            <v>4925176.8</v>
          </cell>
          <cell r="V35">
            <v>463056.5</v>
          </cell>
          <cell r="W35">
            <v>-4925176.8</v>
          </cell>
          <cell r="X35">
            <v>0</v>
          </cell>
          <cell r="Y35">
            <v>-4462120.3</v>
          </cell>
        </row>
        <row r="36">
          <cell r="A36" t="str">
            <v>TCOT</v>
          </cell>
          <cell r="B36" t="str">
            <v>Transfers to Capital</v>
          </cell>
          <cell r="D36">
            <v>76403.03</v>
          </cell>
          <cell r="E36">
            <v>76403.03</v>
          </cell>
          <cell r="G36">
            <v>76403.03</v>
          </cell>
          <cell r="H36">
            <v>76403.03</v>
          </cell>
          <cell r="K36">
            <v>916836.36</v>
          </cell>
          <cell r="L36">
            <v>916836.36</v>
          </cell>
          <cell r="N36">
            <v>916836.36</v>
          </cell>
          <cell r="O36">
            <v>916836.36</v>
          </cell>
          <cell r="Q36">
            <v>916836.36</v>
          </cell>
          <cell r="U36">
            <v>916836.36</v>
          </cell>
          <cell r="W36">
            <v>-916836.36</v>
          </cell>
          <cell r="X36">
            <v>0</v>
          </cell>
          <cell r="Y36">
            <v>-916836.36</v>
          </cell>
        </row>
        <row r="37">
          <cell r="A37" t="str">
            <v>TCPM</v>
          </cell>
          <cell r="B37" t="str">
            <v>Transfers to Capital</v>
          </cell>
          <cell r="C37">
            <v>57547.03</v>
          </cell>
          <cell r="J37">
            <v>1035846.93</v>
          </cell>
          <cell r="M37">
            <v>605178.54</v>
          </cell>
          <cell r="N37">
            <v>-1035846.93</v>
          </cell>
          <cell r="O37">
            <v>-1035846.93</v>
          </cell>
          <cell r="P37">
            <v>-430668.39</v>
          </cell>
          <cell r="R37">
            <v>1035846.93</v>
          </cell>
          <cell r="S37">
            <v>1035846.93</v>
          </cell>
          <cell r="V37">
            <v>605178.54</v>
          </cell>
          <cell r="Y37">
            <v>605178.54</v>
          </cell>
        </row>
        <row r="38">
          <cell r="A38" t="str">
            <v>TCSE</v>
          </cell>
          <cell r="B38" t="str">
            <v>Transfers to Capital</v>
          </cell>
          <cell r="C38">
            <v>380061.52</v>
          </cell>
          <cell r="J38">
            <v>4079133.03</v>
          </cell>
          <cell r="M38">
            <v>7223169.5999999996</v>
          </cell>
          <cell r="N38">
            <v>-4079133.03</v>
          </cell>
          <cell r="O38">
            <v>-4079133.03</v>
          </cell>
          <cell r="P38">
            <v>3144036.57</v>
          </cell>
          <cell r="R38">
            <v>4079133.03</v>
          </cell>
          <cell r="S38">
            <v>4079133.03</v>
          </cell>
          <cell r="V38">
            <v>7223169.5999999996</v>
          </cell>
          <cell r="Y38">
            <v>7223169.5999999996</v>
          </cell>
        </row>
        <row r="39">
          <cell r="A39" t="str">
            <v>ZDDC</v>
          </cell>
          <cell r="B39" t="str">
            <v>Distribution Capex D</v>
          </cell>
          <cell r="C39">
            <v>-26919.89</v>
          </cell>
          <cell r="J39">
            <v>66448.55</v>
          </cell>
          <cell r="M39">
            <v>-403291.1</v>
          </cell>
          <cell r="N39">
            <v>-66448.55</v>
          </cell>
          <cell r="O39">
            <v>-66448.55</v>
          </cell>
          <cell r="P39">
            <v>-469739.65</v>
          </cell>
          <cell r="R39">
            <v>66448.55</v>
          </cell>
          <cell r="S39">
            <v>66448.55</v>
          </cell>
          <cell r="V39">
            <v>-403291.1</v>
          </cell>
          <cell r="Y39">
            <v>-403291.1</v>
          </cell>
        </row>
      </sheetData>
      <sheetData sheetId="20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CBUI</v>
          </cell>
          <cell r="B2" t="str">
            <v>Buildings</v>
          </cell>
          <cell r="M2">
            <v>68915.78</v>
          </cell>
          <cell r="P2">
            <v>68915.78</v>
          </cell>
          <cell r="V2">
            <v>68915.78</v>
          </cell>
          <cell r="Y2">
            <v>68915.78</v>
          </cell>
        </row>
        <row r="3">
          <cell r="A3" t="str">
            <v>CDAT</v>
          </cell>
          <cell r="B3" t="str">
            <v>DATALOGGERS</v>
          </cell>
          <cell r="C3">
            <v>15430.31</v>
          </cell>
          <cell r="J3">
            <v>134811.17000000001</v>
          </cell>
          <cell r="N3">
            <v>-134811.17000000001</v>
          </cell>
          <cell r="O3">
            <v>-134811.17000000001</v>
          </cell>
          <cell r="P3">
            <v>-134811.17000000001</v>
          </cell>
          <cell r="R3">
            <v>134811.17000000001</v>
          </cell>
          <cell r="S3">
            <v>134811.17000000001</v>
          </cell>
        </row>
        <row r="4">
          <cell r="A4" t="str">
            <v>CEHS</v>
          </cell>
          <cell r="B4" t="str">
            <v>EXISTING HOUSING SER</v>
          </cell>
          <cell r="D4">
            <v>75678</v>
          </cell>
          <cell r="E4">
            <v>75678</v>
          </cell>
          <cell r="G4">
            <v>75678</v>
          </cell>
          <cell r="H4">
            <v>75678</v>
          </cell>
          <cell r="K4">
            <v>908136</v>
          </cell>
          <cell r="L4">
            <v>908136</v>
          </cell>
          <cell r="N4">
            <v>908136</v>
          </cell>
          <cell r="O4">
            <v>908136</v>
          </cell>
          <cell r="Q4">
            <v>908136</v>
          </cell>
          <cell r="U4">
            <v>908136</v>
          </cell>
          <cell r="W4">
            <v>-908136</v>
          </cell>
          <cell r="X4">
            <v>0</v>
          </cell>
          <cell r="Y4">
            <v>-908136</v>
          </cell>
        </row>
        <row r="5">
          <cell r="A5" t="str">
            <v>CGRA</v>
          </cell>
          <cell r="B5" t="str">
            <v>GENERAL REINFORCEMEN</v>
          </cell>
          <cell r="C5">
            <v>259769.19</v>
          </cell>
          <cell r="J5">
            <v>1277070.83</v>
          </cell>
          <cell r="M5">
            <v>1553643.76</v>
          </cell>
          <cell r="N5">
            <v>-1277070.83</v>
          </cell>
          <cell r="O5">
            <v>-1277070.83</v>
          </cell>
          <cell r="P5">
            <v>276572.93</v>
          </cell>
          <cell r="R5">
            <v>1277070.83</v>
          </cell>
          <cell r="S5">
            <v>1277070.83</v>
          </cell>
          <cell r="V5">
            <v>1553643.76</v>
          </cell>
          <cell r="Y5">
            <v>1553643.76</v>
          </cell>
        </row>
        <row r="6">
          <cell r="A6" t="str">
            <v>CGRB</v>
          </cell>
          <cell r="B6" t="str">
            <v>GENERAL REINFORCEMEN</v>
          </cell>
          <cell r="C6">
            <v>17658.509999999998</v>
          </cell>
          <cell r="J6">
            <v>814971.05</v>
          </cell>
          <cell r="M6">
            <v>479164.34</v>
          </cell>
          <cell r="N6">
            <v>-814971.05</v>
          </cell>
          <cell r="O6">
            <v>-814971.05</v>
          </cell>
          <cell r="P6">
            <v>-335806.71</v>
          </cell>
          <cell r="R6">
            <v>814971.05</v>
          </cell>
          <cell r="S6">
            <v>814971.05</v>
          </cell>
          <cell r="V6">
            <v>479164.34</v>
          </cell>
          <cell r="Y6">
            <v>479164.34</v>
          </cell>
        </row>
        <row r="7">
          <cell r="A7" t="str">
            <v>CLAG</v>
          </cell>
          <cell r="B7" t="str">
            <v>Other AGI's &amp; small</v>
          </cell>
          <cell r="D7">
            <v>178883.25</v>
          </cell>
          <cell r="E7">
            <v>178883.25</v>
          </cell>
          <cell r="G7">
            <v>178883.25</v>
          </cell>
          <cell r="H7">
            <v>178883.25</v>
          </cell>
          <cell r="K7">
            <v>1373299.5</v>
          </cell>
          <cell r="L7">
            <v>1373299.5</v>
          </cell>
          <cell r="M7">
            <v>883206.97</v>
          </cell>
          <cell r="N7">
            <v>1373299.5</v>
          </cell>
          <cell r="O7">
            <v>1373299.5</v>
          </cell>
          <cell r="P7">
            <v>883206.97</v>
          </cell>
          <cell r="Q7">
            <v>1373299.5</v>
          </cell>
          <cell r="U7">
            <v>1373299.5</v>
          </cell>
          <cell r="V7">
            <v>883206.97</v>
          </cell>
          <cell r="W7">
            <v>-1373299.5</v>
          </cell>
          <cell r="X7">
            <v>0</v>
          </cell>
          <cell r="Y7">
            <v>-490092.53</v>
          </cell>
        </row>
        <row r="8">
          <cell r="A8" t="str">
            <v>CLAN</v>
          </cell>
          <cell r="B8" t="str">
            <v>LAND</v>
          </cell>
          <cell r="J8">
            <v>1179</v>
          </cell>
          <cell r="M8">
            <v>256367.02</v>
          </cell>
          <cell r="N8">
            <v>-1179</v>
          </cell>
          <cell r="O8">
            <v>-1179</v>
          </cell>
          <cell r="P8">
            <v>255188.02</v>
          </cell>
          <cell r="R8">
            <v>1179</v>
          </cell>
          <cell r="S8">
            <v>1179</v>
          </cell>
          <cell r="V8">
            <v>256367.02</v>
          </cell>
          <cell r="Y8">
            <v>256367.02</v>
          </cell>
        </row>
        <row r="9">
          <cell r="A9" t="str">
            <v>CLIG</v>
          </cell>
          <cell r="B9" t="str">
            <v>"LIGHT CONSTRUCTION,</v>
          </cell>
          <cell r="C9">
            <v>0</v>
          </cell>
          <cell r="J9">
            <v>0</v>
          </cell>
          <cell r="M9">
            <v>76534.7</v>
          </cell>
          <cell r="N9">
            <v>0</v>
          </cell>
          <cell r="O9">
            <v>0</v>
          </cell>
          <cell r="P9">
            <v>76534.7</v>
          </cell>
          <cell r="R9">
            <v>0</v>
          </cell>
          <cell r="S9">
            <v>0</v>
          </cell>
          <cell r="V9">
            <v>76534.7</v>
          </cell>
          <cell r="Y9">
            <v>76534.7</v>
          </cell>
        </row>
        <row r="10">
          <cell r="A10" t="str">
            <v>CLLC</v>
          </cell>
          <cell r="B10" t="str">
            <v>Land Compensation -</v>
          </cell>
          <cell r="C10">
            <v>140644</v>
          </cell>
          <cell r="J10">
            <v>99961.1</v>
          </cell>
          <cell r="M10">
            <v>1191296.75</v>
          </cell>
          <cell r="N10">
            <v>-99961.1</v>
          </cell>
          <cell r="O10">
            <v>-99961.1</v>
          </cell>
          <cell r="P10">
            <v>1091335.6499999999</v>
          </cell>
          <cell r="R10">
            <v>99961.1</v>
          </cell>
          <cell r="S10">
            <v>99961.1</v>
          </cell>
          <cell r="V10">
            <v>1191296.75</v>
          </cell>
          <cell r="Y10">
            <v>1191296.75</v>
          </cell>
        </row>
        <row r="11">
          <cell r="A11" t="str">
            <v>CLLP</v>
          </cell>
          <cell r="B11" t="str">
            <v>LTS Pipelines</v>
          </cell>
          <cell r="C11">
            <v>1828812.07</v>
          </cell>
          <cell r="D11">
            <v>3495195.43</v>
          </cell>
          <cell r="E11">
            <v>3495195.43</v>
          </cell>
          <cell r="G11">
            <v>3495195.43</v>
          </cell>
          <cell r="H11">
            <v>3495195.43</v>
          </cell>
          <cell r="J11">
            <v>6434480.7599999998</v>
          </cell>
          <cell r="K11">
            <v>25173945.43</v>
          </cell>
          <cell r="L11">
            <v>25173945.43</v>
          </cell>
          <cell r="M11">
            <v>17369839.23</v>
          </cell>
          <cell r="N11">
            <v>18739464.670000002</v>
          </cell>
          <cell r="O11">
            <v>18739464.670000002</v>
          </cell>
          <cell r="P11">
            <v>10935358.470000001</v>
          </cell>
          <cell r="Q11">
            <v>25173945.43</v>
          </cell>
          <cell r="R11">
            <v>6434480.7599999998</v>
          </cell>
          <cell r="S11">
            <v>6434480.7599999988</v>
          </cell>
          <cell r="U11">
            <v>25173945.43</v>
          </cell>
          <cell r="V11">
            <v>17369839.23</v>
          </cell>
          <cell r="W11">
            <v>-25173945.43</v>
          </cell>
          <cell r="X11">
            <v>0</v>
          </cell>
          <cell r="Y11">
            <v>-7804106.2000000002</v>
          </cell>
        </row>
        <row r="12">
          <cell r="A12" t="str">
            <v>CLPM</v>
          </cell>
          <cell r="B12" t="str">
            <v>PLANT &amp; MACHINERY -</v>
          </cell>
          <cell r="D12">
            <v>1074983.17</v>
          </cell>
          <cell r="E12">
            <v>1074983.17</v>
          </cell>
          <cell r="G12">
            <v>1074983.17</v>
          </cell>
          <cell r="H12">
            <v>1074983.17</v>
          </cell>
          <cell r="K12">
            <v>1294798.04</v>
          </cell>
          <cell r="L12">
            <v>1294798.04</v>
          </cell>
          <cell r="N12">
            <v>1294798.04</v>
          </cell>
          <cell r="O12">
            <v>1294798.04</v>
          </cell>
          <cell r="Q12">
            <v>1294798.04</v>
          </cell>
          <cell r="U12">
            <v>1294798.04</v>
          </cell>
          <cell r="W12">
            <v>-1294798.04</v>
          </cell>
          <cell r="X12">
            <v>0</v>
          </cell>
          <cell r="Y12">
            <v>-1294798.04</v>
          </cell>
        </row>
        <row r="13">
          <cell r="A13" t="str">
            <v>CLRE</v>
          </cell>
          <cell r="B13" t="str">
            <v>REGULATOR STATIONS &amp;</v>
          </cell>
          <cell r="C13">
            <v>1356982.58</v>
          </cell>
          <cell r="D13">
            <v>586180.54</v>
          </cell>
          <cell r="E13">
            <v>586180.54</v>
          </cell>
          <cell r="G13">
            <v>586180.54</v>
          </cell>
          <cell r="H13">
            <v>586180.54</v>
          </cell>
          <cell r="J13">
            <v>2814998.94</v>
          </cell>
          <cell r="K13">
            <v>1317996.97</v>
          </cell>
          <cell r="L13">
            <v>1317996.97</v>
          </cell>
          <cell r="M13">
            <v>6167088.8300000001</v>
          </cell>
          <cell r="N13">
            <v>-1497001.97</v>
          </cell>
          <cell r="O13">
            <v>-1497001.97</v>
          </cell>
          <cell r="P13">
            <v>3352089.89</v>
          </cell>
          <cell r="Q13">
            <v>1317996.97</v>
          </cell>
          <cell r="R13">
            <v>2814998.94</v>
          </cell>
          <cell r="S13">
            <v>2814998.94</v>
          </cell>
          <cell r="U13">
            <v>1317996.97</v>
          </cell>
          <cell r="V13">
            <v>6167088.8300000001</v>
          </cell>
          <cell r="W13">
            <v>-1317996.97</v>
          </cell>
          <cell r="X13">
            <v>0</v>
          </cell>
          <cell r="Y13">
            <v>4849091.8600000003</v>
          </cell>
        </row>
        <row r="14">
          <cell r="A14" t="str">
            <v>COFF</v>
          </cell>
          <cell r="B14" t="str">
            <v>Office Furniture &amp; E</v>
          </cell>
          <cell r="J14">
            <v>-19279.87</v>
          </cell>
          <cell r="M14">
            <v>48425.43</v>
          </cell>
          <cell r="N14">
            <v>19279.87</v>
          </cell>
          <cell r="O14">
            <v>19279.87</v>
          </cell>
          <cell r="P14">
            <v>67705.3</v>
          </cell>
          <cell r="R14">
            <v>-19279.87</v>
          </cell>
          <cell r="S14">
            <v>-19279.87</v>
          </cell>
          <cell r="V14">
            <v>48425.43</v>
          </cell>
          <cell r="Y14">
            <v>48425.43</v>
          </cell>
        </row>
        <row r="15">
          <cell r="A15" t="str">
            <v>COPE</v>
          </cell>
          <cell r="B15" t="str">
            <v>OTHER PLANT &amp; EQUIPM</v>
          </cell>
          <cell r="D15">
            <v>1991.69</v>
          </cell>
          <cell r="E15">
            <v>1991.69</v>
          </cell>
          <cell r="G15">
            <v>1991.69</v>
          </cell>
          <cell r="H15">
            <v>1991.69</v>
          </cell>
          <cell r="K15">
            <v>23900.28</v>
          </cell>
          <cell r="L15">
            <v>23900.28</v>
          </cell>
          <cell r="M15">
            <v>11011.48</v>
          </cell>
          <cell r="N15">
            <v>23900.28</v>
          </cell>
          <cell r="O15">
            <v>23900.28</v>
          </cell>
          <cell r="P15">
            <v>11011.48</v>
          </cell>
          <cell r="Q15">
            <v>23900.28</v>
          </cell>
          <cell r="U15">
            <v>23900.28</v>
          </cell>
          <cell r="V15">
            <v>11011.48</v>
          </cell>
          <cell r="W15">
            <v>-23900.28</v>
          </cell>
          <cell r="X15">
            <v>0</v>
          </cell>
          <cell r="Y15">
            <v>-12888.8</v>
          </cell>
        </row>
        <row r="16">
          <cell r="A16" t="str">
            <v>COTE</v>
          </cell>
          <cell r="B16" t="str">
            <v>Operational Tools &amp;</v>
          </cell>
          <cell r="C16">
            <v>2500</v>
          </cell>
          <cell r="J16">
            <v>2500</v>
          </cell>
          <cell r="M16">
            <v>574340.15</v>
          </cell>
          <cell r="N16">
            <v>-2500</v>
          </cell>
          <cell r="O16">
            <v>-2500</v>
          </cell>
          <cell r="P16">
            <v>571840.15</v>
          </cell>
          <cell r="R16">
            <v>2500</v>
          </cell>
          <cell r="S16">
            <v>2500</v>
          </cell>
          <cell r="V16">
            <v>574340.15</v>
          </cell>
          <cell r="Y16">
            <v>574340.15</v>
          </cell>
        </row>
        <row r="17">
          <cell r="A17" t="str">
            <v>CREN</v>
          </cell>
          <cell r="B17" t="str">
            <v>RENTED BUILDING - FI</v>
          </cell>
          <cell r="M17">
            <v>111063.53</v>
          </cell>
          <cell r="P17">
            <v>111063.53</v>
          </cell>
          <cell r="V17">
            <v>111063.53</v>
          </cell>
          <cell r="Y17">
            <v>111063.53</v>
          </cell>
        </row>
        <row r="18">
          <cell r="A18" t="str">
            <v>DOFA</v>
          </cell>
          <cell r="B18" t="str">
            <v>Other Fixed Assets</v>
          </cell>
          <cell r="M18">
            <v>6713</v>
          </cell>
          <cell r="P18">
            <v>6713</v>
          </cell>
          <cell r="V18">
            <v>6713</v>
          </cell>
          <cell r="Y18">
            <v>6713</v>
          </cell>
        </row>
        <row r="19">
          <cell r="A19" t="str">
            <v>GHNP</v>
          </cell>
          <cell r="B19" t="str">
            <v>Large Housing - Non</v>
          </cell>
          <cell r="C19">
            <v>653.98</v>
          </cell>
          <cell r="J19">
            <v>1670.98</v>
          </cell>
          <cell r="M19">
            <v>324537.39</v>
          </cell>
          <cell r="N19">
            <v>-1670.98</v>
          </cell>
          <cell r="O19">
            <v>-1670.98</v>
          </cell>
          <cell r="P19">
            <v>322866.40999999997</v>
          </cell>
          <cell r="R19">
            <v>1670.98</v>
          </cell>
          <cell r="S19">
            <v>1670.98</v>
          </cell>
          <cell r="V19">
            <v>324537.39</v>
          </cell>
          <cell r="Y19">
            <v>324537.39</v>
          </cell>
        </row>
        <row r="20">
          <cell r="A20" t="str">
            <v>GHPL</v>
          </cell>
          <cell r="B20" t="str">
            <v>LARGE HOUSING - POLI</v>
          </cell>
          <cell r="J20">
            <v>0</v>
          </cell>
          <cell r="M20">
            <v>61449.39</v>
          </cell>
          <cell r="N20">
            <v>0</v>
          </cell>
          <cell r="O20">
            <v>0</v>
          </cell>
          <cell r="P20">
            <v>61449.39</v>
          </cell>
          <cell r="R20">
            <v>0</v>
          </cell>
          <cell r="S20">
            <v>0</v>
          </cell>
          <cell r="V20">
            <v>61449.39</v>
          </cell>
          <cell r="Y20">
            <v>61449.39</v>
          </cell>
        </row>
        <row r="21">
          <cell r="A21" t="str">
            <v>GVNP</v>
          </cell>
          <cell r="B21" t="str">
            <v>GOVERNORS - NON POLI</v>
          </cell>
          <cell r="C21">
            <v>144131.22</v>
          </cell>
          <cell r="D21">
            <v>16082.42</v>
          </cell>
          <cell r="E21">
            <v>16082.42</v>
          </cell>
          <cell r="G21">
            <v>16082.42</v>
          </cell>
          <cell r="H21">
            <v>16082.42</v>
          </cell>
          <cell r="J21">
            <v>1093496.6299999999</v>
          </cell>
          <cell r="K21">
            <v>600307.24</v>
          </cell>
          <cell r="L21">
            <v>600307.24</v>
          </cell>
          <cell r="M21">
            <v>2424199.77</v>
          </cell>
          <cell r="N21">
            <v>-493189.39</v>
          </cell>
          <cell r="O21">
            <v>-493189.39</v>
          </cell>
          <cell r="P21">
            <v>1330703.1399999999</v>
          </cell>
          <cell r="Q21">
            <v>600307.24</v>
          </cell>
          <cell r="R21">
            <v>1093496.6299999999</v>
          </cell>
          <cell r="S21">
            <v>1093496.6299999999</v>
          </cell>
          <cell r="U21">
            <v>600307.24</v>
          </cell>
          <cell r="V21">
            <v>2424199.77</v>
          </cell>
          <cell r="W21">
            <v>-600307.24</v>
          </cell>
          <cell r="X21">
            <v>0</v>
          </cell>
          <cell r="Y21">
            <v>1823892.53</v>
          </cell>
        </row>
        <row r="22">
          <cell r="A22" t="str">
            <v>GVPL</v>
          </cell>
          <cell r="B22" t="str">
            <v>GOVERNORS - POLICY U</v>
          </cell>
          <cell r="J22">
            <v>24476.62</v>
          </cell>
          <cell r="K22">
            <v>700000.02</v>
          </cell>
          <cell r="L22">
            <v>700000.02</v>
          </cell>
          <cell r="M22">
            <v>9651.59</v>
          </cell>
          <cell r="N22">
            <v>675523.4</v>
          </cell>
          <cell r="O22">
            <v>675523.4</v>
          </cell>
          <cell r="P22">
            <v>-14825.03</v>
          </cell>
          <cell r="Q22">
            <v>700000.02</v>
          </cell>
          <cell r="R22">
            <v>24476.62</v>
          </cell>
          <cell r="S22">
            <v>24476.62</v>
          </cell>
          <cell r="U22">
            <v>700000.02</v>
          </cell>
          <cell r="V22">
            <v>9651.59</v>
          </cell>
          <cell r="W22">
            <v>-700000.02</v>
          </cell>
          <cell r="X22">
            <v>0</v>
          </cell>
          <cell r="Y22">
            <v>-690348.43</v>
          </cell>
        </row>
        <row r="23">
          <cell r="A23" t="str">
            <v>TCSE</v>
          </cell>
          <cell r="B23" t="str">
            <v>Transfers to Capital</v>
          </cell>
          <cell r="C23">
            <v>203464.22</v>
          </cell>
          <cell r="J23">
            <v>1248590.77</v>
          </cell>
          <cell r="M23">
            <v>831032.51</v>
          </cell>
          <cell r="N23">
            <v>-1248590.77</v>
          </cell>
          <cell r="O23">
            <v>-1248590.77</v>
          </cell>
          <cell r="P23">
            <v>-417558.26</v>
          </cell>
          <cell r="R23">
            <v>1248590.77</v>
          </cell>
          <cell r="S23">
            <v>1248590.77</v>
          </cell>
          <cell r="V23">
            <v>831032.51</v>
          </cell>
          <cell r="Y23">
            <v>831032.51</v>
          </cell>
        </row>
        <row r="24">
          <cell r="A24" t="str">
            <v>ZDDC</v>
          </cell>
          <cell r="B24" t="str">
            <v>Distribution Capex D</v>
          </cell>
          <cell r="M24">
            <v>1132.6600000000001</v>
          </cell>
          <cell r="P24">
            <v>1132.6600000000001</v>
          </cell>
          <cell r="V24">
            <v>1132.6600000000001</v>
          </cell>
          <cell r="Y24">
            <v>1132.6600000000001</v>
          </cell>
        </row>
      </sheetData>
      <sheetData sheetId="21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CCEQ</v>
          </cell>
          <cell r="B2" t="str">
            <v>Computer Equipment -</v>
          </cell>
          <cell r="C2">
            <v>76058.02</v>
          </cell>
          <cell r="D2">
            <v>1187633.33</v>
          </cell>
          <cell r="E2">
            <v>1187633.33</v>
          </cell>
          <cell r="G2">
            <v>1187633.33</v>
          </cell>
          <cell r="H2">
            <v>1187633.33</v>
          </cell>
          <cell r="J2">
            <v>2734565.91</v>
          </cell>
          <cell r="K2">
            <v>12214999.960000001</v>
          </cell>
          <cell r="L2">
            <v>12214999.960000001</v>
          </cell>
          <cell r="M2">
            <v>1116187.42</v>
          </cell>
          <cell r="N2">
            <v>9480434.0500000007</v>
          </cell>
          <cell r="O2">
            <v>9480434.0500000007</v>
          </cell>
          <cell r="P2">
            <v>-1618378.49</v>
          </cell>
          <cell r="Q2">
            <v>12214999.960000001</v>
          </cell>
          <cell r="R2">
            <v>2734565.91</v>
          </cell>
          <cell r="S2">
            <v>2734565.91</v>
          </cell>
          <cell r="U2">
            <v>12214999.960000001</v>
          </cell>
          <cell r="V2">
            <v>1116187.42</v>
          </cell>
          <cell r="W2">
            <v>-12214999.960000001</v>
          </cell>
          <cell r="X2">
            <v>0</v>
          </cell>
          <cell r="Y2">
            <v>-11098812.539999999</v>
          </cell>
        </row>
        <row r="3">
          <cell r="A3" t="str">
            <v>CGRA</v>
          </cell>
          <cell r="B3" t="str">
            <v>GENERAL REINFORCEMEN</v>
          </cell>
          <cell r="C3">
            <v>2099.54</v>
          </cell>
          <cell r="J3">
            <v>8712.6</v>
          </cell>
          <cell r="M3">
            <v>9576.4</v>
          </cell>
          <cell r="N3">
            <v>-8712.6</v>
          </cell>
          <cell r="O3">
            <v>-8712.6</v>
          </cell>
          <cell r="P3">
            <v>863.8</v>
          </cell>
          <cell r="R3">
            <v>8712.6</v>
          </cell>
          <cell r="S3">
            <v>8712.6</v>
          </cell>
          <cell r="V3">
            <v>9576.4</v>
          </cell>
          <cell r="Y3">
            <v>9576.4</v>
          </cell>
        </row>
        <row r="4">
          <cell r="A4" t="str">
            <v>CGRB</v>
          </cell>
          <cell r="B4" t="str">
            <v>GENERAL REINFORCEMEN</v>
          </cell>
          <cell r="C4">
            <v>175941.76000000001</v>
          </cell>
          <cell r="J4">
            <v>178511.76</v>
          </cell>
          <cell r="M4">
            <v>0</v>
          </cell>
          <cell r="N4">
            <v>-178511.76</v>
          </cell>
          <cell r="O4">
            <v>-178511.76</v>
          </cell>
          <cell r="P4">
            <v>-178511.76</v>
          </cell>
          <cell r="R4">
            <v>178511.76</v>
          </cell>
          <cell r="S4">
            <v>178511.76</v>
          </cell>
          <cell r="V4">
            <v>0</v>
          </cell>
          <cell r="Y4">
            <v>0</v>
          </cell>
        </row>
        <row r="5">
          <cell r="A5" t="str">
            <v>CLAN</v>
          </cell>
          <cell r="B5" t="str">
            <v>LAND</v>
          </cell>
          <cell r="M5">
            <v>4824.8900000000003</v>
          </cell>
          <cell r="P5">
            <v>4824.8900000000003</v>
          </cell>
          <cell r="V5">
            <v>4824.8900000000003</v>
          </cell>
          <cell r="Y5">
            <v>4824.8900000000003</v>
          </cell>
        </row>
        <row r="6">
          <cell r="A6" t="str">
            <v>CLHO</v>
          </cell>
          <cell r="B6" t="str">
            <v>HOLDERS - LTS</v>
          </cell>
          <cell r="C6">
            <v>3885</v>
          </cell>
          <cell r="J6">
            <v>46806.27</v>
          </cell>
          <cell r="M6">
            <v>275981.37</v>
          </cell>
          <cell r="N6">
            <v>-46806.27</v>
          </cell>
          <cell r="O6">
            <v>-46806.27</v>
          </cell>
          <cell r="P6">
            <v>229175.1</v>
          </cell>
          <cell r="R6">
            <v>46806.27</v>
          </cell>
          <cell r="S6">
            <v>46806.27</v>
          </cell>
          <cell r="V6">
            <v>275981.37</v>
          </cell>
          <cell r="Y6">
            <v>275981.37</v>
          </cell>
        </row>
        <row r="7">
          <cell r="A7" t="str">
            <v>CLLH</v>
          </cell>
          <cell r="B7" t="str">
            <v>LARGE HOUSING - LTS</v>
          </cell>
          <cell r="M7">
            <v>206600.6</v>
          </cell>
          <cell r="P7">
            <v>206600.6</v>
          </cell>
          <cell r="V7">
            <v>206600.6</v>
          </cell>
          <cell r="Y7">
            <v>206600.6</v>
          </cell>
        </row>
        <row r="8">
          <cell r="A8" t="str">
            <v>CLLP</v>
          </cell>
          <cell r="B8" t="str">
            <v>LTS Pipelines</v>
          </cell>
          <cell r="J8">
            <v>1831.52</v>
          </cell>
          <cell r="M8">
            <v>-1831.52</v>
          </cell>
          <cell r="N8">
            <v>-1831.52</v>
          </cell>
          <cell r="O8">
            <v>-1831.52</v>
          </cell>
          <cell r="P8">
            <v>-3663.04</v>
          </cell>
          <cell r="R8">
            <v>1831.52</v>
          </cell>
          <cell r="S8">
            <v>1831.52</v>
          </cell>
          <cell r="V8">
            <v>-1831.52</v>
          </cell>
          <cell r="Y8">
            <v>-1831.52</v>
          </cell>
        </row>
        <row r="9">
          <cell r="A9" t="str">
            <v>CLRE</v>
          </cell>
          <cell r="B9" t="str">
            <v>REGULATOR STATIONS &amp;</v>
          </cell>
          <cell r="M9">
            <v>454302.39</v>
          </cell>
          <cell r="P9">
            <v>454302.39</v>
          </cell>
          <cell r="V9">
            <v>454302.39</v>
          </cell>
          <cell r="Y9">
            <v>454302.39</v>
          </cell>
        </row>
        <row r="10">
          <cell r="A10" t="str">
            <v>COFF</v>
          </cell>
          <cell r="B10" t="str">
            <v>Office Furniture &amp; E</v>
          </cell>
          <cell r="M10">
            <v>228302.09</v>
          </cell>
          <cell r="P10">
            <v>228302.09</v>
          </cell>
          <cell r="V10">
            <v>228302.09</v>
          </cell>
          <cell r="Y10">
            <v>228302.09</v>
          </cell>
        </row>
        <row r="11">
          <cell r="A11" t="str">
            <v>COPE</v>
          </cell>
          <cell r="B11" t="str">
            <v>OTHER PLANT &amp; EQUIPM</v>
          </cell>
          <cell r="D11">
            <v>-662284.77</v>
          </cell>
          <cell r="E11">
            <v>-662284.77</v>
          </cell>
          <cell r="G11">
            <v>-662284.77</v>
          </cell>
          <cell r="H11">
            <v>-662284.77</v>
          </cell>
          <cell r="K11">
            <v>-6515000.0099999998</v>
          </cell>
          <cell r="L11">
            <v>-6515000.0099999998</v>
          </cell>
          <cell r="N11">
            <v>-6515000.0099999998</v>
          </cell>
          <cell r="O11">
            <v>-6515000.0099999998</v>
          </cell>
          <cell r="Q11">
            <v>-6515000.0099999998</v>
          </cell>
          <cell r="U11">
            <v>-6515000.0099999998</v>
          </cell>
          <cell r="W11">
            <v>6515000.0099999998</v>
          </cell>
          <cell r="X11">
            <v>0</v>
          </cell>
          <cell r="Y11">
            <v>6515000.0099999998</v>
          </cell>
        </row>
        <row r="12">
          <cell r="A12" t="str">
            <v>COTE</v>
          </cell>
          <cell r="B12" t="str">
            <v>Operational Tools &amp;</v>
          </cell>
          <cell r="M12">
            <v>8838.34</v>
          </cell>
          <cell r="P12">
            <v>8838.34</v>
          </cell>
          <cell r="V12">
            <v>8838.34</v>
          </cell>
          <cell r="Y12">
            <v>8838.34</v>
          </cell>
        </row>
        <row r="13">
          <cell r="A13" t="str">
            <v>GHPL</v>
          </cell>
          <cell r="B13" t="str">
            <v>LARGE HOUSING - POLI</v>
          </cell>
          <cell r="M13">
            <v>49354.8</v>
          </cell>
          <cell r="P13">
            <v>49354.8</v>
          </cell>
          <cell r="V13">
            <v>49354.8</v>
          </cell>
          <cell r="Y13">
            <v>49354.8</v>
          </cell>
        </row>
        <row r="14">
          <cell r="A14" t="str">
            <v>GVNP</v>
          </cell>
          <cell r="B14" t="str">
            <v>GOVERNORS - NON POLI</v>
          </cell>
          <cell r="M14">
            <v>267289.64</v>
          </cell>
          <cell r="P14">
            <v>267289.64</v>
          </cell>
          <cell r="V14">
            <v>267289.64</v>
          </cell>
          <cell r="Y14">
            <v>267289.64</v>
          </cell>
        </row>
        <row r="15">
          <cell r="A15" t="str">
            <v>TCMA</v>
          </cell>
          <cell r="B15" t="str">
            <v>Transfers to Capital</v>
          </cell>
          <cell r="D15">
            <v>65000</v>
          </cell>
          <cell r="E15">
            <v>65000</v>
          </cell>
          <cell r="G15">
            <v>65000</v>
          </cell>
          <cell r="H15">
            <v>65000</v>
          </cell>
          <cell r="K15">
            <v>772000</v>
          </cell>
          <cell r="L15">
            <v>772000</v>
          </cell>
          <cell r="N15">
            <v>772000</v>
          </cell>
          <cell r="O15">
            <v>772000</v>
          </cell>
          <cell r="Q15">
            <v>772000</v>
          </cell>
          <cell r="U15">
            <v>772000</v>
          </cell>
          <cell r="W15">
            <v>-772000</v>
          </cell>
          <cell r="X15">
            <v>0</v>
          </cell>
          <cell r="Y15">
            <v>-772000</v>
          </cell>
        </row>
      </sheetData>
      <sheetData sheetId="22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C2">
            <v>169403.47</v>
          </cell>
          <cell r="D2">
            <v>2650667.9700000002</v>
          </cell>
          <cell r="E2">
            <v>2650667.9700000002</v>
          </cell>
          <cell r="G2">
            <v>2650667.9700000002</v>
          </cell>
          <cell r="H2">
            <v>2650667.9700000002</v>
          </cell>
          <cell r="J2">
            <v>0</v>
          </cell>
          <cell r="K2">
            <v>31808015.640000001</v>
          </cell>
          <cell r="L2">
            <v>31808015.640000001</v>
          </cell>
          <cell r="M2">
            <v>-7604645.9800000004</v>
          </cell>
          <cell r="N2">
            <v>31808015.640000001</v>
          </cell>
          <cell r="O2">
            <v>31808015.640000001</v>
          </cell>
          <cell r="P2">
            <v>-7604645.9800000004</v>
          </cell>
          <cell r="Q2">
            <v>31808015.640000001</v>
          </cell>
          <cell r="R2">
            <v>0</v>
          </cell>
          <cell r="S2">
            <v>0</v>
          </cell>
          <cell r="U2">
            <v>31808015.640000001</v>
          </cell>
          <cell r="V2">
            <v>-7604645.9800000004</v>
          </cell>
          <cell r="W2">
            <v>-31808015.640000001</v>
          </cell>
          <cell r="X2">
            <v>0</v>
          </cell>
          <cell r="Y2">
            <v>-39412661.619999997</v>
          </cell>
        </row>
        <row r="3">
          <cell r="A3" t="str">
            <v>CCEQ</v>
          </cell>
          <cell r="B3" t="str">
            <v>Computer Equipment -</v>
          </cell>
          <cell r="D3">
            <v>-43000</v>
          </cell>
          <cell r="E3">
            <v>-43000</v>
          </cell>
          <cell r="G3">
            <v>-43000</v>
          </cell>
          <cell r="H3">
            <v>-43000</v>
          </cell>
          <cell r="J3">
            <v>26136.639999999999</v>
          </cell>
          <cell r="K3">
            <v>-516000</v>
          </cell>
          <cell r="L3">
            <v>-516000</v>
          </cell>
          <cell r="M3">
            <v>934768.5</v>
          </cell>
          <cell r="N3">
            <v>-542136.64</v>
          </cell>
          <cell r="O3">
            <v>-542136.64</v>
          </cell>
          <cell r="P3">
            <v>908631.86</v>
          </cell>
          <cell r="Q3">
            <v>-516000</v>
          </cell>
          <cell r="R3">
            <v>26136.639999999999</v>
          </cell>
          <cell r="S3">
            <v>26136.639999999999</v>
          </cell>
          <cell r="U3">
            <v>-516000</v>
          </cell>
          <cell r="V3">
            <v>934768.5</v>
          </cell>
          <cell r="W3">
            <v>516000</v>
          </cell>
          <cell r="X3">
            <v>0</v>
          </cell>
          <cell r="Y3">
            <v>1450768.5</v>
          </cell>
        </row>
        <row r="4">
          <cell r="A4" t="str">
            <v>CDAT</v>
          </cell>
          <cell r="B4" t="str">
            <v>DATALOGGERS</v>
          </cell>
          <cell r="C4">
            <v>13371</v>
          </cell>
          <cell r="J4">
            <v>1095351</v>
          </cell>
          <cell r="M4">
            <v>174924</v>
          </cell>
          <cell r="N4">
            <v>-1095351</v>
          </cell>
          <cell r="O4">
            <v>-1095351</v>
          </cell>
          <cell r="P4">
            <v>-920427</v>
          </cell>
          <cell r="R4">
            <v>1095351</v>
          </cell>
          <cell r="S4">
            <v>1095351</v>
          </cell>
          <cell r="V4">
            <v>174924</v>
          </cell>
          <cell r="Y4">
            <v>174924</v>
          </cell>
        </row>
        <row r="5">
          <cell r="A5" t="str">
            <v>CEHB</v>
          </cell>
          <cell r="B5" t="str">
            <v>Existing Housing Mai</v>
          </cell>
          <cell r="C5">
            <v>46545.42</v>
          </cell>
          <cell r="J5">
            <v>-4615.2</v>
          </cell>
          <cell r="M5">
            <v>-5887714.7400000002</v>
          </cell>
          <cell r="N5">
            <v>4615.2</v>
          </cell>
          <cell r="O5">
            <v>4615.2</v>
          </cell>
          <cell r="P5">
            <v>-5883099.54</v>
          </cell>
          <cell r="R5">
            <v>-4615.2</v>
          </cell>
          <cell r="S5">
            <v>-4615.2</v>
          </cell>
          <cell r="V5">
            <v>-5887714.7400000002</v>
          </cell>
          <cell r="Y5">
            <v>-5887714.7400000002</v>
          </cell>
        </row>
        <row r="6">
          <cell r="A6" t="str">
            <v>CEHS</v>
          </cell>
          <cell r="B6" t="str">
            <v>EXISTING HOUSING SER</v>
          </cell>
          <cell r="C6">
            <v>914892.68</v>
          </cell>
          <cell r="D6">
            <v>-3534927.58</v>
          </cell>
          <cell r="E6">
            <v>-3534927.58</v>
          </cell>
          <cell r="G6">
            <v>-3534927.58</v>
          </cell>
          <cell r="H6">
            <v>-3534927.58</v>
          </cell>
          <cell r="J6">
            <v>0</v>
          </cell>
          <cell r="K6">
            <v>-42419130.960000001</v>
          </cell>
          <cell r="L6">
            <v>-42419130.960000001</v>
          </cell>
          <cell r="M6">
            <v>23544742.640000001</v>
          </cell>
          <cell r="N6">
            <v>-42419130.960000001</v>
          </cell>
          <cell r="O6">
            <v>-42419130.960000001</v>
          </cell>
          <cell r="P6">
            <v>23544742.640000001</v>
          </cell>
          <cell r="Q6">
            <v>-42419130.960000001</v>
          </cell>
          <cell r="R6">
            <v>0</v>
          </cell>
          <cell r="S6">
            <v>0</v>
          </cell>
          <cell r="U6">
            <v>-42419130.960000001</v>
          </cell>
          <cell r="V6">
            <v>23544742.640000001</v>
          </cell>
          <cell r="W6">
            <v>42419130.960000001</v>
          </cell>
          <cell r="X6">
            <v>0</v>
          </cell>
          <cell r="Y6">
            <v>65963873.600000001</v>
          </cell>
        </row>
        <row r="7">
          <cell r="A7" t="str">
            <v>CM3A</v>
          </cell>
          <cell r="B7" t="str">
            <v>CSOS3a Capex Mains</v>
          </cell>
          <cell r="C7">
            <v>-88179.74</v>
          </cell>
          <cell r="J7">
            <v>-120100.23</v>
          </cell>
          <cell r="M7">
            <v>408427.57</v>
          </cell>
          <cell r="N7">
            <v>120100.23</v>
          </cell>
          <cell r="O7">
            <v>120100.23</v>
          </cell>
          <cell r="P7">
            <v>528527.80000000005</v>
          </cell>
          <cell r="R7">
            <v>-120100.23</v>
          </cell>
          <cell r="S7">
            <v>-120100.23</v>
          </cell>
          <cell r="V7">
            <v>408427.57</v>
          </cell>
          <cell r="Y7">
            <v>408427.57</v>
          </cell>
        </row>
        <row r="8">
          <cell r="A8" t="str">
            <v>CM5A</v>
          </cell>
          <cell r="B8" t="str">
            <v>CSOS5a Capex Mains</v>
          </cell>
          <cell r="C8">
            <v>45975.51</v>
          </cell>
          <cell r="J8">
            <v>90726.91</v>
          </cell>
          <cell r="M8">
            <v>259941.79</v>
          </cell>
          <cell r="N8">
            <v>-90726.91</v>
          </cell>
          <cell r="O8">
            <v>-90726.91</v>
          </cell>
          <cell r="P8">
            <v>169214.88</v>
          </cell>
          <cell r="R8">
            <v>90726.91</v>
          </cell>
          <cell r="S8">
            <v>90726.91</v>
          </cell>
          <cell r="V8">
            <v>259941.79</v>
          </cell>
          <cell r="Y8">
            <v>259941.79</v>
          </cell>
        </row>
        <row r="9">
          <cell r="A9" t="str">
            <v>CMC1</v>
          </cell>
          <cell r="B9" t="str">
            <v>CSOS1 Capex Mains</v>
          </cell>
          <cell r="C9">
            <v>-805.13</v>
          </cell>
          <cell r="J9">
            <v>16699.84</v>
          </cell>
          <cell r="M9">
            <v>-19094.599999999999</v>
          </cell>
          <cell r="N9">
            <v>-16699.84</v>
          </cell>
          <cell r="O9">
            <v>-16699.84</v>
          </cell>
          <cell r="P9">
            <v>-35794.44</v>
          </cell>
          <cell r="R9">
            <v>16699.84</v>
          </cell>
          <cell r="S9">
            <v>16699.84</v>
          </cell>
          <cell r="V9">
            <v>-19094.599999999999</v>
          </cell>
          <cell r="Y9">
            <v>-19094.599999999999</v>
          </cell>
        </row>
        <row r="10">
          <cell r="A10" t="str">
            <v>CMC2</v>
          </cell>
          <cell r="B10" t="str">
            <v>CSOS2 Capex Mains</v>
          </cell>
          <cell r="C10">
            <v>-76.42</v>
          </cell>
          <cell r="J10">
            <v>1294.3</v>
          </cell>
          <cell r="M10">
            <v>30834.17</v>
          </cell>
          <cell r="N10">
            <v>-1294.3</v>
          </cell>
          <cell r="O10">
            <v>-1294.3</v>
          </cell>
          <cell r="P10">
            <v>29539.87</v>
          </cell>
          <cell r="R10">
            <v>1294.3</v>
          </cell>
          <cell r="S10">
            <v>1294.3</v>
          </cell>
          <cell r="V10">
            <v>30834.17</v>
          </cell>
          <cell r="Y10">
            <v>30834.17</v>
          </cell>
        </row>
        <row r="11">
          <cell r="A11" t="str">
            <v>CMC3</v>
          </cell>
          <cell r="B11" t="str">
            <v>CSOS3 Capex Mains</v>
          </cell>
          <cell r="C11">
            <v>-9418.1200000000008</v>
          </cell>
          <cell r="J11">
            <v>1269923.7</v>
          </cell>
          <cell r="M11">
            <v>1611990.34</v>
          </cell>
          <cell r="N11">
            <v>-1269923.7</v>
          </cell>
          <cell r="O11">
            <v>-1269923.7</v>
          </cell>
          <cell r="P11">
            <v>342066.64</v>
          </cell>
          <cell r="R11">
            <v>1269923.7</v>
          </cell>
          <cell r="S11">
            <v>1269923.7</v>
          </cell>
          <cell r="V11">
            <v>1611990.34</v>
          </cell>
          <cell r="Y11">
            <v>1611990.34</v>
          </cell>
        </row>
        <row r="12">
          <cell r="A12" t="str">
            <v>CMC4</v>
          </cell>
          <cell r="B12" t="str">
            <v>CSOS4 Capex Mains</v>
          </cell>
          <cell r="C12">
            <v>79921.100000000006</v>
          </cell>
          <cell r="J12">
            <v>1541397.62</v>
          </cell>
          <cell r="M12">
            <v>9303567.4700000007</v>
          </cell>
          <cell r="N12">
            <v>-1541397.62</v>
          </cell>
          <cell r="O12">
            <v>-1541397.62</v>
          </cell>
          <cell r="P12">
            <v>7762169.8499999996</v>
          </cell>
          <cell r="R12">
            <v>1541397.62</v>
          </cell>
          <cell r="S12">
            <v>1541397.62</v>
          </cell>
          <cell r="V12">
            <v>9303567.4700000007</v>
          </cell>
          <cell r="Y12">
            <v>9303567.4700000007</v>
          </cell>
        </row>
        <row r="13">
          <cell r="A13" t="str">
            <v>CMC5</v>
          </cell>
          <cell r="B13" t="str">
            <v>CSOS5 Capex Mains</v>
          </cell>
          <cell r="C13">
            <v>42797.85</v>
          </cell>
          <cell r="J13">
            <v>1306755.54</v>
          </cell>
          <cell r="M13">
            <v>1695628.11</v>
          </cell>
          <cell r="N13">
            <v>-1306755.54</v>
          </cell>
          <cell r="O13">
            <v>-1306755.54</v>
          </cell>
          <cell r="P13">
            <v>388872.57</v>
          </cell>
          <cell r="R13">
            <v>1306755.54</v>
          </cell>
          <cell r="S13">
            <v>1306755.54</v>
          </cell>
          <cell r="V13">
            <v>1695628.11</v>
          </cell>
          <cell r="Y13">
            <v>1695628.11</v>
          </cell>
        </row>
        <row r="14">
          <cell r="A14" t="str">
            <v>CMO4</v>
          </cell>
          <cell r="B14" t="str">
            <v>OSOS4 Capex Mains</v>
          </cell>
          <cell r="C14">
            <v>16353.32</v>
          </cell>
          <cell r="J14">
            <v>4827.12</v>
          </cell>
          <cell r="N14">
            <v>-4827.12</v>
          </cell>
          <cell r="O14">
            <v>-4827.12</v>
          </cell>
          <cell r="P14">
            <v>-4827.12</v>
          </cell>
          <cell r="R14">
            <v>4827.12</v>
          </cell>
          <cell r="S14">
            <v>4827.12</v>
          </cell>
        </row>
        <row r="15">
          <cell r="A15" t="str">
            <v>CMO5</v>
          </cell>
          <cell r="B15" t="str">
            <v>OSOS5 Capex Mains</v>
          </cell>
          <cell r="C15">
            <v>1988.09</v>
          </cell>
          <cell r="J15">
            <v>-12128.26</v>
          </cell>
          <cell r="N15">
            <v>12128.26</v>
          </cell>
          <cell r="O15">
            <v>12128.26</v>
          </cell>
          <cell r="P15">
            <v>12128.26</v>
          </cell>
          <cell r="R15">
            <v>-12128.26</v>
          </cell>
          <cell r="S15">
            <v>-12128.26</v>
          </cell>
        </row>
        <row r="16">
          <cell r="A16" t="str">
            <v>CNDB</v>
          </cell>
          <cell r="B16" t="str">
            <v>Non Domestic Mains &lt;</v>
          </cell>
          <cell r="C16">
            <v>-231632.14</v>
          </cell>
          <cell r="J16">
            <v>0</v>
          </cell>
          <cell r="M16">
            <v>73477.94</v>
          </cell>
          <cell r="N16">
            <v>0</v>
          </cell>
          <cell r="O16">
            <v>0</v>
          </cell>
          <cell r="P16">
            <v>73477.94</v>
          </cell>
          <cell r="R16">
            <v>0</v>
          </cell>
          <cell r="S16">
            <v>0</v>
          </cell>
          <cell r="V16">
            <v>73477.94</v>
          </cell>
          <cell r="Y16">
            <v>73477.94</v>
          </cell>
        </row>
        <row r="17">
          <cell r="A17" t="str">
            <v>CNHB</v>
          </cell>
          <cell r="B17" t="str">
            <v>New Housing Mains &lt;=</v>
          </cell>
          <cell r="C17">
            <v>-249942.78</v>
          </cell>
          <cell r="J17">
            <v>0</v>
          </cell>
          <cell r="M17">
            <v>-9953143</v>
          </cell>
          <cell r="N17">
            <v>0</v>
          </cell>
          <cell r="O17">
            <v>0</v>
          </cell>
          <cell r="P17">
            <v>-9953143</v>
          </cell>
          <cell r="R17">
            <v>0</v>
          </cell>
          <cell r="S17">
            <v>0</v>
          </cell>
          <cell r="V17">
            <v>-9953143</v>
          </cell>
          <cell r="Y17">
            <v>-9953143</v>
          </cell>
        </row>
        <row r="18">
          <cell r="A18" t="str">
            <v>CNND</v>
          </cell>
          <cell r="B18" t="str">
            <v>Lay Service - New No</v>
          </cell>
          <cell r="C18">
            <v>649037.62</v>
          </cell>
          <cell r="J18">
            <v>0</v>
          </cell>
          <cell r="M18">
            <v>-4549943.07</v>
          </cell>
          <cell r="N18">
            <v>0</v>
          </cell>
          <cell r="O18">
            <v>0</v>
          </cell>
          <cell r="P18">
            <v>-4549943.07</v>
          </cell>
          <cell r="R18">
            <v>0</v>
          </cell>
          <cell r="S18">
            <v>0</v>
          </cell>
          <cell r="V18">
            <v>-4549943.07</v>
          </cell>
          <cell r="Y18">
            <v>-4549943.07</v>
          </cell>
        </row>
        <row r="19">
          <cell r="A19" t="str">
            <v>COFF</v>
          </cell>
          <cell r="B19" t="str">
            <v>Office Furniture &amp; E</v>
          </cell>
          <cell r="M19">
            <v>129094.88</v>
          </cell>
          <cell r="P19">
            <v>129094.88</v>
          </cell>
          <cell r="V19">
            <v>129094.88</v>
          </cell>
          <cell r="Y19">
            <v>129094.88</v>
          </cell>
        </row>
        <row r="20">
          <cell r="A20" t="str">
            <v>CS3A</v>
          </cell>
          <cell r="B20" t="str">
            <v>CSOS3a Capex Service</v>
          </cell>
          <cell r="J20">
            <v>-94645.89</v>
          </cell>
          <cell r="M20">
            <v>105072.89</v>
          </cell>
          <cell r="N20">
            <v>94645.89</v>
          </cell>
          <cell r="O20">
            <v>94645.89</v>
          </cell>
          <cell r="P20">
            <v>199718.78</v>
          </cell>
          <cell r="R20">
            <v>-94645.89</v>
          </cell>
          <cell r="S20">
            <v>-94645.89</v>
          </cell>
          <cell r="V20">
            <v>105072.89</v>
          </cell>
          <cell r="Y20">
            <v>105072.89</v>
          </cell>
        </row>
        <row r="21">
          <cell r="A21" t="str">
            <v>CS5A</v>
          </cell>
          <cell r="B21" t="str">
            <v>CSOS5a Capex Service</v>
          </cell>
          <cell r="C21">
            <v>8992.81</v>
          </cell>
          <cell r="J21">
            <v>-60305.66</v>
          </cell>
          <cell r="M21">
            <v>89296.74</v>
          </cell>
          <cell r="N21">
            <v>60305.66</v>
          </cell>
          <cell r="O21">
            <v>60305.66</v>
          </cell>
          <cell r="P21">
            <v>149602.4</v>
          </cell>
          <cell r="R21">
            <v>-60305.66</v>
          </cell>
          <cell r="S21">
            <v>-60305.66</v>
          </cell>
          <cell r="V21">
            <v>89296.74</v>
          </cell>
          <cell r="Y21">
            <v>89296.74</v>
          </cell>
        </row>
        <row r="22">
          <cell r="A22" t="str">
            <v>CSC1</v>
          </cell>
          <cell r="B22" t="str">
            <v>CSOS1 Capex Services</v>
          </cell>
          <cell r="C22">
            <v>-15297.68</v>
          </cell>
          <cell r="J22">
            <v>256917.05</v>
          </cell>
          <cell r="M22">
            <v>4914800.53</v>
          </cell>
          <cell r="N22">
            <v>-256917.05</v>
          </cell>
          <cell r="O22">
            <v>-256917.05</v>
          </cell>
          <cell r="P22">
            <v>4657883.4800000004</v>
          </cell>
          <cell r="R22">
            <v>256917.05</v>
          </cell>
          <cell r="S22">
            <v>256917.05</v>
          </cell>
          <cell r="V22">
            <v>4914800.53</v>
          </cell>
          <cell r="Y22">
            <v>4914800.53</v>
          </cell>
        </row>
        <row r="23">
          <cell r="A23" t="str">
            <v>CSC2</v>
          </cell>
          <cell r="B23" t="str">
            <v>CSOS2 Capex Services</v>
          </cell>
          <cell r="C23">
            <v>-1452.32</v>
          </cell>
          <cell r="J23">
            <v>19165.84</v>
          </cell>
          <cell r="M23">
            <v>1206378.3799999999</v>
          </cell>
          <cell r="N23">
            <v>-19165.84</v>
          </cell>
          <cell r="O23">
            <v>-19165.84</v>
          </cell>
          <cell r="P23">
            <v>1187212.54</v>
          </cell>
          <cell r="R23">
            <v>19165.84</v>
          </cell>
          <cell r="S23">
            <v>19165.84</v>
          </cell>
          <cell r="V23">
            <v>1206378.3799999999</v>
          </cell>
          <cell r="Y23">
            <v>1206378.3799999999</v>
          </cell>
        </row>
        <row r="24">
          <cell r="A24" t="str">
            <v>CSC3</v>
          </cell>
          <cell r="B24" t="str">
            <v>CSOS3 Capex Services</v>
          </cell>
          <cell r="C24">
            <v>-28254.35</v>
          </cell>
          <cell r="D24">
            <v>1116759.6100000001</v>
          </cell>
          <cell r="E24">
            <v>1116759.6100000001</v>
          </cell>
          <cell r="G24">
            <v>1116759.6100000001</v>
          </cell>
          <cell r="H24">
            <v>1116759.6100000001</v>
          </cell>
          <cell r="J24">
            <v>3258927.96</v>
          </cell>
          <cell r="K24">
            <v>13401115.32</v>
          </cell>
          <cell r="L24">
            <v>13401115.32</v>
          </cell>
          <cell r="M24">
            <v>5007538.18</v>
          </cell>
          <cell r="N24">
            <v>10142187.359999999</v>
          </cell>
          <cell r="O24">
            <v>10142187.359999999</v>
          </cell>
          <cell r="P24">
            <v>1748610.22</v>
          </cell>
          <cell r="Q24">
            <v>13401115.32</v>
          </cell>
          <cell r="R24">
            <v>3258927.96</v>
          </cell>
          <cell r="S24">
            <v>3258927.96</v>
          </cell>
          <cell r="U24">
            <v>13401115.32</v>
          </cell>
          <cell r="V24">
            <v>5007538.18</v>
          </cell>
          <cell r="W24">
            <v>-13401115.32</v>
          </cell>
          <cell r="X24">
            <v>0</v>
          </cell>
          <cell r="Y24">
            <v>-8393577.1400000006</v>
          </cell>
        </row>
        <row r="25">
          <cell r="A25" t="str">
            <v>CSC4</v>
          </cell>
          <cell r="B25" t="str">
            <v>CSOS4 Capex Services</v>
          </cell>
          <cell r="C25">
            <v>-1236218.95</v>
          </cell>
          <cell r="J25">
            <v>7079200.0499999998</v>
          </cell>
          <cell r="M25">
            <v>35662970.960000001</v>
          </cell>
          <cell r="N25">
            <v>-7079200.0499999998</v>
          </cell>
          <cell r="O25">
            <v>-7079200.0499999998</v>
          </cell>
          <cell r="P25">
            <v>28583770.91</v>
          </cell>
          <cell r="R25">
            <v>7079200.0499999998</v>
          </cell>
          <cell r="S25">
            <v>7079200.0499999998</v>
          </cell>
          <cell r="V25">
            <v>35662970.960000001</v>
          </cell>
          <cell r="Y25">
            <v>35662970.960000001</v>
          </cell>
        </row>
        <row r="26">
          <cell r="A26" t="str">
            <v>CSC5</v>
          </cell>
          <cell r="B26" t="str">
            <v>CSOS5 Capex Services</v>
          </cell>
          <cell r="C26">
            <v>105808.66</v>
          </cell>
          <cell r="J26">
            <v>-3033429.92</v>
          </cell>
          <cell r="M26">
            <v>6519580.9000000004</v>
          </cell>
          <cell r="N26">
            <v>3033429.92</v>
          </cell>
          <cell r="O26">
            <v>3033429.92</v>
          </cell>
          <cell r="P26">
            <v>9553010.8200000003</v>
          </cell>
          <cell r="R26">
            <v>-3033429.92</v>
          </cell>
          <cell r="S26">
            <v>-3033429.92</v>
          </cell>
          <cell r="V26">
            <v>6519580.9000000004</v>
          </cell>
          <cell r="Y26">
            <v>6519580.9000000004</v>
          </cell>
        </row>
        <row r="27">
          <cell r="A27" t="str">
            <v>CSLY</v>
          </cell>
          <cell r="B27" t="str">
            <v>SPC11 IGPT Self Lay</v>
          </cell>
          <cell r="C27">
            <v>0</v>
          </cell>
          <cell r="J27">
            <v>-19429.12</v>
          </cell>
          <cell r="M27">
            <v>-1952085.47</v>
          </cell>
          <cell r="N27">
            <v>19429.12</v>
          </cell>
          <cell r="O27">
            <v>19429.12</v>
          </cell>
          <cell r="P27">
            <v>-1932656.35</v>
          </cell>
          <cell r="R27">
            <v>-19429.12</v>
          </cell>
          <cell r="S27">
            <v>-19429.12</v>
          </cell>
          <cell r="V27">
            <v>-1952085.47</v>
          </cell>
          <cell r="Y27">
            <v>-1952085.47</v>
          </cell>
        </row>
        <row r="28">
          <cell r="A28" t="str">
            <v>CSO4</v>
          </cell>
          <cell r="B28" t="str">
            <v>OSOS4 Capex Services</v>
          </cell>
          <cell r="C28">
            <v>139367.85999999999</v>
          </cell>
          <cell r="J28">
            <v>703035.41</v>
          </cell>
          <cell r="N28">
            <v>-703035.41</v>
          </cell>
          <cell r="O28">
            <v>-703035.41</v>
          </cell>
          <cell r="P28">
            <v>-703035.41</v>
          </cell>
          <cell r="R28">
            <v>703035.41</v>
          </cell>
          <cell r="S28">
            <v>703035.41</v>
          </cell>
        </row>
        <row r="29">
          <cell r="A29" t="str">
            <v>CSO5</v>
          </cell>
          <cell r="B29" t="str">
            <v>OSOS5 Capex Services</v>
          </cell>
          <cell r="C29">
            <v>18469.54</v>
          </cell>
          <cell r="J29">
            <v>281880</v>
          </cell>
          <cell r="N29">
            <v>-281880</v>
          </cell>
          <cell r="O29">
            <v>-281880</v>
          </cell>
          <cell r="P29">
            <v>-281880</v>
          </cell>
          <cell r="R29">
            <v>281880</v>
          </cell>
          <cell r="S29">
            <v>281880</v>
          </cell>
        </row>
        <row r="30">
          <cell r="A30" t="str">
            <v>CSPM</v>
          </cell>
          <cell r="B30" t="str">
            <v>CSEPS Capex Mains</v>
          </cell>
          <cell r="C30">
            <v>-1461.5</v>
          </cell>
          <cell r="J30">
            <v>1060.73</v>
          </cell>
          <cell r="M30">
            <v>329139.3</v>
          </cell>
          <cell r="N30">
            <v>-1060.73</v>
          </cell>
          <cell r="O30">
            <v>-1060.73</v>
          </cell>
          <cell r="P30">
            <v>328078.57</v>
          </cell>
          <cell r="R30">
            <v>1060.73</v>
          </cell>
          <cell r="S30">
            <v>1060.73</v>
          </cell>
          <cell r="V30">
            <v>329139.3</v>
          </cell>
          <cell r="Y30">
            <v>329139.3</v>
          </cell>
        </row>
        <row r="31">
          <cell r="A31" t="str">
            <v>CSPS</v>
          </cell>
          <cell r="B31" t="str">
            <v>CSEPS Capex Services</v>
          </cell>
          <cell r="J31">
            <v>-741.51</v>
          </cell>
          <cell r="M31">
            <v>739055.02</v>
          </cell>
          <cell r="N31">
            <v>741.51</v>
          </cell>
          <cell r="O31">
            <v>741.51</v>
          </cell>
          <cell r="P31">
            <v>739796.53</v>
          </cell>
          <cell r="R31">
            <v>-741.51</v>
          </cell>
          <cell r="S31">
            <v>-741.51</v>
          </cell>
          <cell r="V31">
            <v>739055.02</v>
          </cell>
          <cell r="Y31">
            <v>739055.02</v>
          </cell>
        </row>
        <row r="32">
          <cell r="A32" t="str">
            <v>CSQM</v>
          </cell>
          <cell r="B32" t="str">
            <v>Self Quote Capex Mai</v>
          </cell>
          <cell r="C32">
            <v>-139.52000000000001</v>
          </cell>
          <cell r="J32">
            <v>188.29</v>
          </cell>
          <cell r="M32">
            <v>11731.5</v>
          </cell>
          <cell r="N32">
            <v>-188.29</v>
          </cell>
          <cell r="O32">
            <v>-188.29</v>
          </cell>
          <cell r="P32">
            <v>11543.21</v>
          </cell>
          <cell r="R32">
            <v>188.29</v>
          </cell>
          <cell r="S32">
            <v>188.29</v>
          </cell>
          <cell r="V32">
            <v>11731.5</v>
          </cell>
          <cell r="Y32">
            <v>11731.5</v>
          </cell>
        </row>
        <row r="33">
          <cell r="A33" t="str">
            <v>CSQS</v>
          </cell>
          <cell r="B33" t="str">
            <v>Self Quote Capex Ser</v>
          </cell>
          <cell r="C33">
            <v>-2650.79</v>
          </cell>
          <cell r="J33">
            <v>1678.9</v>
          </cell>
          <cell r="M33">
            <v>2935287.57</v>
          </cell>
          <cell r="N33">
            <v>-1678.9</v>
          </cell>
          <cell r="O33">
            <v>-1678.9</v>
          </cell>
          <cell r="P33">
            <v>2933608.67</v>
          </cell>
          <cell r="R33">
            <v>1678.9</v>
          </cell>
          <cell r="S33">
            <v>1678.9</v>
          </cell>
          <cell r="V33">
            <v>2935287.57</v>
          </cell>
          <cell r="Y33">
            <v>2935287.57</v>
          </cell>
        </row>
        <row r="34">
          <cell r="A34" t="str">
            <v>CTPM</v>
          </cell>
          <cell r="B34" t="str">
            <v>Mains (3rd Party Off</v>
          </cell>
          <cell r="M34">
            <v>892366.6</v>
          </cell>
          <cell r="P34">
            <v>892366.6</v>
          </cell>
          <cell r="V34">
            <v>892366.6</v>
          </cell>
          <cell r="Y34">
            <v>892366.6</v>
          </cell>
        </row>
        <row r="35">
          <cell r="A35" t="str">
            <v>SPCT</v>
          </cell>
          <cell r="B35" t="str">
            <v>SPC12 Install PRS Co</v>
          </cell>
          <cell r="C35">
            <v>3612.15</v>
          </cell>
          <cell r="J35">
            <v>0</v>
          </cell>
          <cell r="M35">
            <v>655197.30000000005</v>
          </cell>
          <cell r="N35">
            <v>0</v>
          </cell>
          <cell r="O35">
            <v>0</v>
          </cell>
          <cell r="P35">
            <v>655197.30000000005</v>
          </cell>
          <cell r="R35">
            <v>0</v>
          </cell>
          <cell r="S35">
            <v>0</v>
          </cell>
          <cell r="V35">
            <v>655197.30000000005</v>
          </cell>
          <cell r="Y35">
            <v>655197.30000000005</v>
          </cell>
        </row>
        <row r="36">
          <cell r="A36" t="str">
            <v>TCMA</v>
          </cell>
          <cell r="B36" t="str">
            <v>Transfers to Capital</v>
          </cell>
          <cell r="D36">
            <v>41966.41</v>
          </cell>
          <cell r="E36">
            <v>41966.41</v>
          </cell>
          <cell r="G36">
            <v>41966.41</v>
          </cell>
          <cell r="H36">
            <v>41966.41</v>
          </cell>
          <cell r="K36">
            <v>399269.33</v>
          </cell>
          <cell r="L36">
            <v>399269.33</v>
          </cell>
          <cell r="N36">
            <v>399269.33</v>
          </cell>
          <cell r="O36">
            <v>399269.33</v>
          </cell>
          <cell r="Q36">
            <v>399269.33</v>
          </cell>
          <cell r="U36">
            <v>399269.33</v>
          </cell>
          <cell r="W36">
            <v>-399269.33</v>
          </cell>
          <cell r="X36">
            <v>0</v>
          </cell>
          <cell r="Y36">
            <v>-399269.33</v>
          </cell>
        </row>
        <row r="37">
          <cell r="A37" t="str">
            <v>TCPM</v>
          </cell>
          <cell r="B37" t="str">
            <v>Transfers to Capital</v>
          </cell>
          <cell r="C37">
            <v>125037.16</v>
          </cell>
          <cell r="J37">
            <v>1220671.78</v>
          </cell>
          <cell r="M37">
            <v>3550753.69</v>
          </cell>
          <cell r="N37">
            <v>-1220671.78</v>
          </cell>
          <cell r="O37">
            <v>-1220671.78</v>
          </cell>
          <cell r="P37">
            <v>2330081.91</v>
          </cell>
          <cell r="R37">
            <v>1220671.78</v>
          </cell>
          <cell r="S37">
            <v>1220671.78</v>
          </cell>
          <cell r="V37">
            <v>3550753.69</v>
          </cell>
          <cell r="Y37">
            <v>3550753.69</v>
          </cell>
        </row>
        <row r="38">
          <cell r="A38" t="str">
            <v>ZDDC</v>
          </cell>
          <cell r="B38" t="str">
            <v>Distribution Capex D</v>
          </cell>
          <cell r="J38">
            <v>250</v>
          </cell>
          <cell r="M38">
            <v>217086.26</v>
          </cell>
          <cell r="N38">
            <v>-250</v>
          </cell>
          <cell r="O38">
            <v>-250</v>
          </cell>
          <cell r="P38">
            <v>216836.26</v>
          </cell>
          <cell r="R38">
            <v>250</v>
          </cell>
          <cell r="S38">
            <v>250</v>
          </cell>
          <cell r="V38">
            <v>217086.26</v>
          </cell>
          <cell r="Y38">
            <v>217086.26</v>
          </cell>
        </row>
      </sheetData>
      <sheetData sheetId="23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CCEQ</v>
          </cell>
          <cell r="B2" t="str">
            <v>Computer Equipment -</v>
          </cell>
          <cell r="C2">
            <v>-111764.25</v>
          </cell>
          <cell r="D2">
            <v>43000</v>
          </cell>
          <cell r="E2">
            <v>43000</v>
          </cell>
          <cell r="G2">
            <v>43000</v>
          </cell>
          <cell r="H2">
            <v>43000</v>
          </cell>
          <cell r="J2">
            <v>2329521.89</v>
          </cell>
          <cell r="K2">
            <v>516000</v>
          </cell>
          <cell r="L2">
            <v>516000</v>
          </cell>
          <cell r="M2">
            <v>641192.02</v>
          </cell>
          <cell r="N2">
            <v>-1813521.89</v>
          </cell>
          <cell r="O2">
            <v>-1813521.89</v>
          </cell>
          <cell r="P2">
            <v>-1688329.87</v>
          </cell>
          <cell r="Q2">
            <v>516000</v>
          </cell>
          <cell r="R2">
            <v>2329521.89</v>
          </cell>
          <cell r="S2">
            <v>2329521.89</v>
          </cell>
          <cell r="U2">
            <v>516000</v>
          </cell>
          <cell r="V2">
            <v>641192.02</v>
          </cell>
          <cell r="W2">
            <v>-516000</v>
          </cell>
          <cell r="X2">
            <v>0</v>
          </cell>
          <cell r="Y2">
            <v>125192.02</v>
          </cell>
        </row>
        <row r="3">
          <cell r="A3" t="str">
            <v>COIA</v>
          </cell>
          <cell r="B3" t="str">
            <v>Other Intangible Ass</v>
          </cell>
          <cell r="C3">
            <v>280319.07</v>
          </cell>
          <cell r="J3">
            <v>751624.32</v>
          </cell>
          <cell r="M3">
            <v>160000</v>
          </cell>
          <cell r="N3">
            <v>-751624.32</v>
          </cell>
          <cell r="O3">
            <v>-751624.32</v>
          </cell>
          <cell r="P3">
            <v>-591624.31999999995</v>
          </cell>
          <cell r="R3">
            <v>751624.32</v>
          </cell>
          <cell r="S3">
            <v>751624.32</v>
          </cell>
          <cell r="V3">
            <v>160000</v>
          </cell>
          <cell r="Y3">
            <v>160000</v>
          </cell>
        </row>
        <row r="4">
          <cell r="A4" t="str">
            <v>TCMA</v>
          </cell>
          <cell r="B4" t="str">
            <v>Transfers to Capital</v>
          </cell>
          <cell r="D4">
            <v>39000</v>
          </cell>
          <cell r="E4">
            <v>39000</v>
          </cell>
          <cell r="G4">
            <v>39000</v>
          </cell>
          <cell r="H4">
            <v>39000</v>
          </cell>
          <cell r="K4">
            <v>517000</v>
          </cell>
          <cell r="L4">
            <v>517000</v>
          </cell>
          <cell r="N4">
            <v>517000</v>
          </cell>
          <cell r="O4">
            <v>517000</v>
          </cell>
          <cell r="Q4">
            <v>517000</v>
          </cell>
          <cell r="U4">
            <v>517000</v>
          </cell>
          <cell r="W4">
            <v>-517000</v>
          </cell>
          <cell r="X4">
            <v>0</v>
          </cell>
          <cell r="Y4">
            <v>-517000</v>
          </cell>
        </row>
      </sheetData>
      <sheetData sheetId="24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J2">
            <v>0</v>
          </cell>
          <cell r="M2">
            <v>23043</v>
          </cell>
          <cell r="N2">
            <v>0</v>
          </cell>
          <cell r="O2">
            <v>0</v>
          </cell>
          <cell r="P2">
            <v>23043</v>
          </cell>
          <cell r="R2">
            <v>0</v>
          </cell>
          <cell r="S2">
            <v>0</v>
          </cell>
          <cell r="V2">
            <v>23043</v>
          </cell>
          <cell r="Y2">
            <v>23043</v>
          </cell>
        </row>
        <row r="3">
          <cell r="A3" t="str">
            <v>CBUI</v>
          </cell>
          <cell r="B3" t="str">
            <v>Buildings</v>
          </cell>
          <cell r="C3">
            <v>0</v>
          </cell>
          <cell r="J3">
            <v>13044.1</v>
          </cell>
          <cell r="M3">
            <v>9173432.3499999996</v>
          </cell>
          <cell r="N3">
            <v>-13044.1</v>
          </cell>
          <cell r="O3">
            <v>-13044.1</v>
          </cell>
          <cell r="P3">
            <v>9160388.25</v>
          </cell>
          <cell r="R3">
            <v>13044.1</v>
          </cell>
          <cell r="S3">
            <v>13044.1</v>
          </cell>
          <cell r="V3">
            <v>9173432.3499999996</v>
          </cell>
          <cell r="Y3">
            <v>9173432.3499999996</v>
          </cell>
        </row>
        <row r="4">
          <cell r="A4" t="str">
            <v>CCEQ</v>
          </cell>
          <cell r="B4" t="str">
            <v>Computer Equipment -</v>
          </cell>
          <cell r="M4">
            <v>2206770.7000000002</v>
          </cell>
          <cell r="P4">
            <v>2206770.7000000002</v>
          </cell>
          <cell r="V4">
            <v>2206770.7000000002</v>
          </cell>
          <cell r="Y4">
            <v>2206770.7000000002</v>
          </cell>
        </row>
        <row r="5">
          <cell r="A5" t="str">
            <v>CCIN</v>
          </cell>
          <cell r="B5" t="str">
            <v>Capitalised Interest</v>
          </cell>
          <cell r="C5">
            <v>59000</v>
          </cell>
          <cell r="D5">
            <v>211198.25</v>
          </cell>
          <cell r="E5">
            <v>211198.25</v>
          </cell>
          <cell r="G5">
            <v>211198.25</v>
          </cell>
          <cell r="H5">
            <v>211198.25</v>
          </cell>
          <cell r="J5">
            <v>505000</v>
          </cell>
          <cell r="K5">
            <v>2534379</v>
          </cell>
          <cell r="L5">
            <v>2534379</v>
          </cell>
          <cell r="M5">
            <v>3172000</v>
          </cell>
          <cell r="N5">
            <v>2029379</v>
          </cell>
          <cell r="O5">
            <v>2029379</v>
          </cell>
          <cell r="P5">
            <v>2667000</v>
          </cell>
          <cell r="Q5">
            <v>2534379</v>
          </cell>
          <cell r="R5">
            <v>505000</v>
          </cell>
          <cell r="S5">
            <v>505000</v>
          </cell>
          <cell r="U5">
            <v>2534379</v>
          </cell>
          <cell r="V5">
            <v>3172000</v>
          </cell>
          <cell r="W5">
            <v>-2534379</v>
          </cell>
          <cell r="X5">
            <v>0</v>
          </cell>
          <cell r="Y5">
            <v>637621</v>
          </cell>
        </row>
        <row r="6">
          <cell r="A6" t="str">
            <v>CDIT</v>
          </cell>
          <cell r="B6" t="str">
            <v>Capital Deferred Inc</v>
          </cell>
          <cell r="J6">
            <v>3387950.27</v>
          </cell>
          <cell r="N6">
            <v>-3387950.27</v>
          </cell>
          <cell r="O6">
            <v>-3387950.27</v>
          </cell>
          <cell r="P6">
            <v>-3387950.27</v>
          </cell>
          <cell r="R6">
            <v>3387950.27</v>
          </cell>
          <cell r="S6">
            <v>3387950.27</v>
          </cell>
        </row>
        <row r="7">
          <cell r="A7" t="str">
            <v>CEHS</v>
          </cell>
          <cell r="B7" t="str">
            <v>EXISTING HOUSING SER</v>
          </cell>
          <cell r="J7">
            <v>2090</v>
          </cell>
          <cell r="M7">
            <v>3859392.06</v>
          </cell>
          <cell r="N7">
            <v>-2090</v>
          </cell>
          <cell r="O7">
            <v>-2090</v>
          </cell>
          <cell r="P7">
            <v>3857302.06</v>
          </cell>
          <cell r="R7">
            <v>2090</v>
          </cell>
          <cell r="S7">
            <v>2090</v>
          </cell>
          <cell r="V7">
            <v>3859392.06</v>
          </cell>
          <cell r="Y7">
            <v>3859392.06</v>
          </cell>
        </row>
        <row r="8">
          <cell r="A8" t="str">
            <v>CLAN</v>
          </cell>
          <cell r="B8" t="str">
            <v>LAND</v>
          </cell>
          <cell r="J8">
            <v>2200</v>
          </cell>
          <cell r="M8">
            <v>540.83000000000004</v>
          </cell>
          <cell r="N8">
            <v>-2200</v>
          </cell>
          <cell r="O8">
            <v>-2200</v>
          </cell>
          <cell r="P8">
            <v>-1659.17</v>
          </cell>
          <cell r="R8">
            <v>2200</v>
          </cell>
          <cell r="S8">
            <v>2200</v>
          </cell>
          <cell r="V8">
            <v>540.83000000000004</v>
          </cell>
          <cell r="Y8">
            <v>540.83000000000004</v>
          </cell>
        </row>
        <row r="9">
          <cell r="A9" t="str">
            <v>CNHB</v>
          </cell>
          <cell r="B9" t="str">
            <v>New Housing Mains &lt;=</v>
          </cell>
          <cell r="J9">
            <v>0</v>
          </cell>
          <cell r="M9">
            <v>-2834.3</v>
          </cell>
          <cell r="N9">
            <v>0</v>
          </cell>
          <cell r="O9">
            <v>0</v>
          </cell>
          <cell r="P9">
            <v>-2834.3</v>
          </cell>
          <cell r="R9">
            <v>0</v>
          </cell>
          <cell r="S9">
            <v>0</v>
          </cell>
          <cell r="V9">
            <v>-2834.3</v>
          </cell>
          <cell r="Y9">
            <v>-2834.3</v>
          </cell>
        </row>
        <row r="10">
          <cell r="A10" t="str">
            <v>COFF</v>
          </cell>
          <cell r="B10" t="str">
            <v>Office Furniture &amp; E</v>
          </cell>
          <cell r="M10">
            <v>249350.45</v>
          </cell>
          <cell r="P10">
            <v>249350.45</v>
          </cell>
          <cell r="V10">
            <v>249350.45</v>
          </cell>
          <cell r="Y10">
            <v>249350.45</v>
          </cell>
        </row>
        <row r="11">
          <cell r="A11" t="str">
            <v>COPE</v>
          </cell>
          <cell r="B11" t="str">
            <v>OTHER PLANT &amp; EQUIPM</v>
          </cell>
          <cell r="D11">
            <v>-2454652</v>
          </cell>
          <cell r="E11">
            <v>-2454652</v>
          </cell>
          <cell r="G11">
            <v>-2454652</v>
          </cell>
          <cell r="H11">
            <v>-2454652</v>
          </cell>
          <cell r="K11">
            <v>-5282652</v>
          </cell>
          <cell r="L11">
            <v>-5282652</v>
          </cell>
          <cell r="N11">
            <v>-5282652</v>
          </cell>
          <cell r="O11">
            <v>-5282652</v>
          </cell>
          <cell r="Q11">
            <v>-5282652</v>
          </cell>
          <cell r="U11">
            <v>-5282652</v>
          </cell>
          <cell r="W11">
            <v>5282652</v>
          </cell>
          <cell r="X11">
            <v>0</v>
          </cell>
          <cell r="Y11">
            <v>5282652</v>
          </cell>
        </row>
        <row r="12">
          <cell r="A12" t="str">
            <v>COTE</v>
          </cell>
          <cell r="B12" t="str">
            <v>Operational Tools &amp;</v>
          </cell>
          <cell r="D12">
            <v>34200</v>
          </cell>
          <cell r="E12">
            <v>34200</v>
          </cell>
          <cell r="G12">
            <v>34200</v>
          </cell>
          <cell r="H12">
            <v>34200</v>
          </cell>
          <cell r="K12">
            <v>410400</v>
          </cell>
          <cell r="L12">
            <v>410400</v>
          </cell>
          <cell r="M12">
            <v>1643060.4</v>
          </cell>
          <cell r="N12">
            <v>410400</v>
          </cell>
          <cell r="O12">
            <v>410400</v>
          </cell>
          <cell r="P12">
            <v>1643060.4</v>
          </cell>
          <cell r="Q12">
            <v>410400</v>
          </cell>
          <cell r="U12">
            <v>410400</v>
          </cell>
          <cell r="V12">
            <v>1643060.4</v>
          </cell>
          <cell r="W12">
            <v>-410400</v>
          </cell>
          <cell r="X12">
            <v>0</v>
          </cell>
          <cell r="Y12">
            <v>1232660.3999999999</v>
          </cell>
        </row>
        <row r="13">
          <cell r="A13" t="str">
            <v>TCMA</v>
          </cell>
          <cell r="B13" t="str">
            <v>Transfers to Capital</v>
          </cell>
          <cell r="C13">
            <v>81575.210000000006</v>
          </cell>
          <cell r="D13">
            <v>41040</v>
          </cell>
          <cell r="E13">
            <v>41040</v>
          </cell>
          <cell r="G13">
            <v>41040</v>
          </cell>
          <cell r="H13">
            <v>41040</v>
          </cell>
          <cell r="J13">
            <v>978902.52</v>
          </cell>
          <cell r="K13">
            <v>492480</v>
          </cell>
          <cell r="L13">
            <v>492480</v>
          </cell>
          <cell r="M13">
            <v>2912096.91</v>
          </cell>
          <cell r="N13">
            <v>-486422.52</v>
          </cell>
          <cell r="O13">
            <v>-486422.52</v>
          </cell>
          <cell r="P13">
            <v>1933194.39</v>
          </cell>
          <cell r="Q13">
            <v>492480</v>
          </cell>
          <cell r="R13">
            <v>978902.52</v>
          </cell>
          <cell r="S13">
            <v>978902.52</v>
          </cell>
          <cell r="U13">
            <v>492480</v>
          </cell>
          <cell r="V13">
            <v>2912096.91</v>
          </cell>
          <cell r="W13">
            <v>-492480</v>
          </cell>
          <cell r="X13">
            <v>0</v>
          </cell>
          <cell r="Y13">
            <v>2419616.91</v>
          </cell>
        </row>
        <row r="14">
          <cell r="A14" t="str">
            <v>TCPM</v>
          </cell>
          <cell r="B14" t="str">
            <v>Transfers to Capital</v>
          </cell>
          <cell r="C14">
            <v>144610.91</v>
          </cell>
          <cell r="D14">
            <v>177089.25</v>
          </cell>
          <cell r="E14">
            <v>177089.25</v>
          </cell>
          <cell r="G14">
            <v>177089.25</v>
          </cell>
          <cell r="H14">
            <v>177089.25</v>
          </cell>
          <cell r="J14">
            <v>1570789.13</v>
          </cell>
          <cell r="K14">
            <v>2125071</v>
          </cell>
          <cell r="L14">
            <v>2125071</v>
          </cell>
          <cell r="M14">
            <v>1432078.16</v>
          </cell>
          <cell r="N14">
            <v>554281.87</v>
          </cell>
          <cell r="O14">
            <v>554281.87</v>
          </cell>
          <cell r="P14">
            <v>-138710.97</v>
          </cell>
          <cell r="Q14">
            <v>2125071</v>
          </cell>
          <cell r="R14">
            <v>1570789.13</v>
          </cell>
          <cell r="S14">
            <v>1570789.13</v>
          </cell>
          <cell r="U14">
            <v>2125071</v>
          </cell>
          <cell r="V14">
            <v>1432078.16</v>
          </cell>
          <cell r="W14">
            <v>-2125071</v>
          </cell>
          <cell r="X14">
            <v>0</v>
          </cell>
          <cell r="Y14">
            <v>-692992.84</v>
          </cell>
        </row>
      </sheetData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bs"/>
      <sheetName val="Reference_Data"/>
      <sheetName val="Period"/>
      <sheetName val="Opex"/>
      <sheetName val="Disposals"/>
      <sheetName val="ANE Deals"/>
      <sheetName val="GasActivity"/>
      <sheetName val="Sep-Mar Calculations"/>
      <sheetName val="DOER A&amp;G"/>
      <sheetName val="MA data"/>
      <sheetName val="NH data"/>
      <sheetName val="RIGas data"/>
      <sheetName val="RIDist data"/>
      <sheetName val="RegExpenseTypes"/>
      <sheetName val="MAExtExpA&amp;GAlloc"/>
      <sheetName val="NHExtExpA&amp;GAlloc"/>
      <sheetName val="RIGasExtExpA&amp;GAlloc"/>
      <sheetName val="RIDistExtExpA&amp;GAlloc"/>
      <sheetName val="NHOutput"/>
      <sheetName val="DOER A&amp;G Alloc"/>
      <sheetName val="RIDistOutput"/>
      <sheetName val="RIGasOutput"/>
      <sheetName val="RegAcctgMatrix"/>
      <sheetName val="Lists"/>
      <sheetName val="Sep-Mar_Calculations"/>
      <sheetName val="ANE_Deals"/>
      <sheetName val="DOER_A&amp;G"/>
      <sheetName val="MA_data"/>
      <sheetName val="NH_data"/>
      <sheetName val="RIGas_data"/>
      <sheetName val="RIDist_data"/>
      <sheetName val="DOER_A&amp;G_Alloc"/>
      <sheetName val="Farmers 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ar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"/>
      <sheetName val="Sheet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UST_TPLATE"/>
      <sheetName val="TPLATE_VALID"/>
      <sheetName val="GSJBW Template"/>
      <sheetName val="Earnings Change"/>
      <sheetName val="ESTIMATE"/>
      <sheetName val="NRIs"/>
      <sheetName val="Options"/>
      <sheetName val="Full Year Report Details"/>
      <sheetName val="Notes"/>
      <sheetName val="Half Year Report Details"/>
      <sheetName val="DCF"/>
      <sheetName val="EVA"/>
      <sheetName val="WACC"/>
      <sheetName val="NFDAMP"/>
      <sheetName val="Share"/>
      <sheetName val="AVA"/>
      <sheetName val="Div_Charts  "/>
      <sheetName val="Price Change"/>
      <sheetName val="NFD Takeover"/>
      <sheetName val="Takeover"/>
      <sheetName val="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"/>
      <sheetName val="Turnover"/>
      <sheetName val="CONTROL"/>
      <sheetName val="VALIDATION"/>
      <sheetName val="FV"/>
      <sheetName val="Test"/>
      <sheetName val="Transmission Fully Allocated"/>
      <sheetName val="TO Fully Allocated"/>
      <sheetName val="ETO Fully All"/>
      <sheetName val="ETO Cont"/>
      <sheetName val="ETO Alls"/>
      <sheetName val="GTO Fully All "/>
      <sheetName val="GTO Cont "/>
      <sheetName val="GTO Alls"/>
      <sheetName val="SO Fully Allocated "/>
      <sheetName val="ESO Fully All "/>
      <sheetName val="ESO Cont"/>
      <sheetName val="ESO Alls"/>
      <sheetName val="GSO Fully All "/>
      <sheetName val="GSO Cont "/>
      <sheetName val="GSO Alls"/>
      <sheetName val="Total Alls"/>
      <sheetName val="IS total"/>
      <sheetName val="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DP_9"/>
      <sheetName val="DP_10"/>
      <sheetName val="Filters"/>
      <sheetName val="DP_1"/>
      <sheetName val="DP_2"/>
      <sheetName val="DP_3"/>
      <sheetName val="DP_4"/>
      <sheetName val="DP_5"/>
      <sheetName val="DP_6"/>
      <sheetName val="DP_7"/>
      <sheetName val="DP_8"/>
      <sheetName val="Settings"/>
      <sheetName val="Opex for QPR"/>
      <sheetName val="Opex for DEC"/>
      <sheetName val="Opex for June QPR"/>
      <sheetName val="UKD"/>
      <sheetName val="NS Reg"/>
      <sheetName val="NS"/>
      <sheetName val="Opex MAT Net Strat"/>
      <sheetName val="Cons"/>
      <sheetName val="Opex MAT Con"/>
      <sheetName val="Ops"/>
      <sheetName val="Opex MAT Ops"/>
      <sheetName val="DCS"/>
      <sheetName val="Opex MAT DCS"/>
      <sheetName val="Trans"/>
      <sheetName val="Opex MAT Transformation"/>
      <sheetName val="Acc"/>
      <sheetName val="Opex MAT Acctctr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GAAP IS Journal Entry Repor (3)"/>
      <sheetName val="sheet1"/>
      <sheetName val="Rental Income"/>
    </sheetNames>
    <definedNames>
      <definedName name="data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a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INTAKE"/>
      <sheetName val="Drop Down Lists"/>
      <sheetName val="Detailed "/>
      <sheetName val="Finance Summary"/>
      <sheetName val="NS Supported Opex&amp;Special Opex"/>
      <sheetName val="Other "/>
      <sheetName val="Risk Matrix"/>
      <sheetName val="Consequence Matrix"/>
      <sheetName val="Workings 1"/>
      <sheetName val="apr"/>
      <sheetName val="Appendix 1 - Reference Fields"/>
    </sheetNames>
    <sheetDataSet>
      <sheetData sheetId="0" refreshError="1">
        <row r="12">
          <cell r="Q12" t="str">
            <v>SPP TRANSCO 2000 SUMMER INJECTION STRATEGY</v>
          </cell>
        </row>
        <row r="244">
          <cell r="D244" t="str">
            <v>APR</v>
          </cell>
          <cell r="E244" t="str">
            <v>MAY</v>
          </cell>
          <cell r="F244" t="str">
            <v>JUN</v>
          </cell>
          <cell r="G244" t="str">
            <v>JUL</v>
          </cell>
          <cell r="H244" t="str">
            <v>AUG</v>
          </cell>
          <cell r="I244" t="str">
            <v>SEP</v>
          </cell>
          <cell r="J244" t="str">
            <v>OCT</v>
          </cell>
          <cell r="K244" t="str">
            <v>NOV</v>
          </cell>
        </row>
        <row r="246">
          <cell r="D246">
            <v>376350</v>
          </cell>
          <cell r="E246">
            <v>225897.06451612903</v>
          </cell>
          <cell r="F246">
            <v>170791.8</v>
          </cell>
          <cell r="G246">
            <v>137667.93548387094</v>
          </cell>
          <cell r="H246">
            <v>142345.35483870967</v>
          </cell>
          <cell r="I246">
            <v>154975.79999999999</v>
          </cell>
          <cell r="J246">
            <v>263617.74193548388</v>
          </cell>
        </row>
        <row r="247">
          <cell r="D247">
            <v>5186.666666666667</v>
          </cell>
          <cell r="E247">
            <v>5896.7741935483873</v>
          </cell>
          <cell r="F247">
            <v>5126.666666666667</v>
          </cell>
          <cell r="G247">
            <v>4112.9032258064517</v>
          </cell>
          <cell r="H247">
            <v>5619.3548387096771</v>
          </cell>
          <cell r="I247">
            <v>5373.333333333333</v>
          </cell>
          <cell r="J247">
            <v>5512.9032258064517</v>
          </cell>
        </row>
        <row r="248">
          <cell r="D248">
            <v>21000</v>
          </cell>
          <cell r="E248">
            <v>21000</v>
          </cell>
          <cell r="F248">
            <v>21000</v>
          </cell>
          <cell r="G248">
            <v>21000</v>
          </cell>
          <cell r="H248">
            <v>21000</v>
          </cell>
          <cell r="I248">
            <v>21000</v>
          </cell>
          <cell r="J248">
            <v>21000</v>
          </cell>
        </row>
        <row r="258">
          <cell r="BA258">
            <v>35900</v>
          </cell>
          <cell r="BB258">
            <v>416536.66666666669</v>
          </cell>
          <cell r="BC258">
            <v>54110</v>
          </cell>
          <cell r="BD258">
            <v>11128.333333333314</v>
          </cell>
        </row>
        <row r="259">
          <cell r="O259">
            <v>7000</v>
          </cell>
          <cell r="P259">
            <v>7000</v>
          </cell>
          <cell r="Q259">
            <v>7000</v>
          </cell>
          <cell r="R259">
            <v>7000</v>
          </cell>
          <cell r="S259">
            <v>7000</v>
          </cell>
          <cell r="T259">
            <v>7000</v>
          </cell>
          <cell r="U259">
            <v>7000</v>
          </cell>
          <cell r="BA259">
            <v>35930</v>
          </cell>
          <cell r="BB259">
            <v>266793.83870967745</v>
          </cell>
          <cell r="BC259">
            <v>183933</v>
          </cell>
          <cell r="BD259">
            <v>31048.161290322547</v>
          </cell>
        </row>
        <row r="260">
          <cell r="O260">
            <v>7000</v>
          </cell>
          <cell r="P260">
            <v>7000</v>
          </cell>
          <cell r="Q260">
            <v>7000</v>
          </cell>
          <cell r="R260">
            <v>7000</v>
          </cell>
          <cell r="S260">
            <v>7000</v>
          </cell>
          <cell r="T260">
            <v>7000</v>
          </cell>
          <cell r="U260">
            <v>7000</v>
          </cell>
          <cell r="BA260">
            <v>35960</v>
          </cell>
          <cell r="BB260">
            <v>210918.46666666665</v>
          </cell>
          <cell r="BC260">
            <v>183933</v>
          </cell>
          <cell r="BD260">
            <v>86923.533333333326</v>
          </cell>
        </row>
        <row r="261">
          <cell r="BA261">
            <v>35990</v>
          </cell>
          <cell r="BB261">
            <v>176780.83870967739</v>
          </cell>
          <cell r="BC261">
            <v>171862.00000000003</v>
          </cell>
          <cell r="BD261">
            <v>133132.16129032258</v>
          </cell>
        </row>
        <row r="262">
          <cell r="BA262">
            <v>36020</v>
          </cell>
          <cell r="BB262">
            <v>182964.70967741933</v>
          </cell>
          <cell r="BC262">
            <v>171862.00000000003</v>
          </cell>
          <cell r="BD262">
            <v>126948.29032258064</v>
          </cell>
        </row>
        <row r="263">
          <cell r="BA263">
            <v>36050</v>
          </cell>
          <cell r="BB263">
            <v>195349.13333333333</v>
          </cell>
          <cell r="BC263">
            <v>171862.00000000003</v>
          </cell>
          <cell r="BD263">
            <v>114563.86666666667</v>
          </cell>
        </row>
        <row r="264">
          <cell r="O264">
            <v>416536.66666666669</v>
          </cell>
          <cell r="P264">
            <v>266793.83870967745</v>
          </cell>
          <cell r="Q264">
            <v>210918.46666666665</v>
          </cell>
          <cell r="R264">
            <v>176780.83870967739</v>
          </cell>
          <cell r="S264">
            <v>182964.70967741933</v>
          </cell>
          <cell r="T264">
            <v>195349.13333333333</v>
          </cell>
          <cell r="U264">
            <v>304130.6451612903</v>
          </cell>
          <cell r="V264">
            <v>514650</v>
          </cell>
          <cell r="BA264">
            <v>36080</v>
          </cell>
          <cell r="BB264">
            <v>304130.6451612903</v>
          </cell>
          <cell r="BC264">
            <v>169544.90322580645</v>
          </cell>
          <cell r="BD264">
            <v>8099</v>
          </cell>
        </row>
        <row r="276">
          <cell r="D276">
            <v>54110</v>
          </cell>
          <cell r="E276">
            <v>183933</v>
          </cell>
          <cell r="F276">
            <v>183933</v>
          </cell>
          <cell r="G276">
            <v>171862.00000000003</v>
          </cell>
          <cell r="H276">
            <v>171862.00000000003</v>
          </cell>
          <cell r="I276">
            <v>171862.00000000003</v>
          </cell>
          <cell r="J276">
            <v>169544.90322580645</v>
          </cell>
          <cell r="K276">
            <v>78000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5">
          <cell r="D385">
            <v>-391413.25856697821</v>
          </cell>
          <cell r="E385">
            <v>-544434.77504855755</v>
          </cell>
          <cell r="F385">
            <v>-600310.14709156833</v>
          </cell>
          <cell r="G385">
            <v>-634447.77504855767</v>
          </cell>
          <cell r="H385">
            <v>-628263.90408081561</v>
          </cell>
          <cell r="I385">
            <v>-615879.4804249017</v>
          </cell>
          <cell r="J385">
            <v>-507097.9685969447</v>
          </cell>
          <cell r="K385">
            <v>-342106</v>
          </cell>
        </row>
        <row r="431">
          <cell r="D431">
            <v>25860</v>
          </cell>
          <cell r="E431">
            <v>90672</v>
          </cell>
          <cell r="F431">
            <v>90672</v>
          </cell>
          <cell r="G431">
            <v>83872</v>
          </cell>
          <cell r="H431">
            <v>83872</v>
          </cell>
          <cell r="I431">
            <v>83872</v>
          </cell>
          <cell r="J431">
            <v>83852</v>
          </cell>
        </row>
        <row r="432">
          <cell r="D432">
            <v>18600</v>
          </cell>
          <cell r="E432">
            <v>46286</v>
          </cell>
          <cell r="F432">
            <v>46286</v>
          </cell>
          <cell r="G432">
            <v>46286</v>
          </cell>
          <cell r="H432">
            <v>46286</v>
          </cell>
          <cell r="I432">
            <v>46286</v>
          </cell>
          <cell r="J432">
            <v>44576</v>
          </cell>
        </row>
        <row r="433">
          <cell r="D433">
            <v>0</v>
          </cell>
          <cell r="E433">
            <v>13800</v>
          </cell>
          <cell r="F433">
            <v>13800</v>
          </cell>
          <cell r="G433">
            <v>13800</v>
          </cell>
          <cell r="H433">
            <v>13800</v>
          </cell>
          <cell r="I433">
            <v>13800</v>
          </cell>
          <cell r="J433">
            <v>13212.903225806456</v>
          </cell>
        </row>
        <row r="434">
          <cell r="D434">
            <v>9650</v>
          </cell>
          <cell r="E434">
            <v>33175</v>
          </cell>
          <cell r="F434">
            <v>33175</v>
          </cell>
          <cell r="G434">
            <v>27904</v>
          </cell>
          <cell r="H434">
            <v>27904</v>
          </cell>
          <cell r="I434">
            <v>27904</v>
          </cell>
          <cell r="J434">
            <v>27904</v>
          </cell>
        </row>
        <row r="437">
          <cell r="N437">
            <v>78294</v>
          </cell>
          <cell r="O437">
            <v>13482</v>
          </cell>
          <cell r="P437">
            <v>13482</v>
          </cell>
          <cell r="Q437">
            <v>13412.5</v>
          </cell>
          <cell r="R437">
            <v>6543</v>
          </cell>
          <cell r="S437">
            <v>6543</v>
          </cell>
          <cell r="T437">
            <v>6563</v>
          </cell>
        </row>
        <row r="438">
          <cell r="N438">
            <v>27751</v>
          </cell>
          <cell r="O438">
            <v>65</v>
          </cell>
          <cell r="P438">
            <v>65</v>
          </cell>
          <cell r="Q438">
            <v>65</v>
          </cell>
          <cell r="R438">
            <v>65</v>
          </cell>
          <cell r="S438">
            <v>65</v>
          </cell>
          <cell r="T438">
            <v>1775</v>
          </cell>
        </row>
        <row r="439">
          <cell r="N439">
            <v>23446</v>
          </cell>
          <cell r="O439">
            <v>9646</v>
          </cell>
          <cell r="P439">
            <v>9646</v>
          </cell>
          <cell r="Q439">
            <v>9646</v>
          </cell>
          <cell r="R439">
            <v>9646</v>
          </cell>
          <cell r="S439">
            <v>9646</v>
          </cell>
          <cell r="T439">
            <v>10233.096774193544</v>
          </cell>
        </row>
        <row r="440">
          <cell r="N440">
            <v>23525</v>
          </cell>
          <cell r="O440">
            <v>0</v>
          </cell>
          <cell r="P440">
            <v>0</v>
          </cell>
          <cell r="Q440">
            <v>2635.5</v>
          </cell>
          <cell r="R440">
            <v>0</v>
          </cell>
          <cell r="S440">
            <v>0</v>
          </cell>
          <cell r="T440">
            <v>0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etrieval"/>
      <sheetName val="GcaSummary"/>
      <sheetName val="MarginSummary"/>
      <sheetName val="10 year maturity T Bonds v2"/>
      <sheetName val="FV"/>
      <sheetName val="Item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Year ROIC Trees"/>
      <sheetName val="5 Year ROIC Trees"/>
      <sheetName val="Beta"/>
      <sheetName val="Cost of Debt (Industrial)"/>
      <sheetName val="Spread"/>
      <sheetName val="IBES Estimates"/>
      <sheetName val="Sheet4"/>
      <sheetName val="Risk-Free Rate"/>
      <sheetName val="Sheet3"/>
      <sheetName val="Operating Leases"/>
      <sheetName val="Sheet1"/>
      <sheetName val="Sheet2"/>
      <sheetName val="Spread|Growth"/>
      <sheetName val="Summary"/>
      <sheetName val="ABS"/>
      <sheetName val="ABS (Adjusted)"/>
      <sheetName val="ABS (2)"/>
      <sheetName val="AHMY"/>
      <sheetName val="AHMY (Adjusted)"/>
      <sheetName val="AHMY (2)"/>
      <sheetName val="BJ"/>
      <sheetName val="BJ (Adjusted)"/>
      <sheetName val="BJ (2)"/>
      <sheetName val="CAUFM"/>
      <sheetName val="CAUFM (Adjusted) "/>
      <sheetName val="CAUFM (2)"/>
      <sheetName val="COST"/>
      <sheetName val="COST (Adjusted)"/>
      <sheetName val="COST (2)"/>
      <sheetName val="DEFI"/>
      <sheetName val="DEFI (Adjusted) "/>
      <sheetName val="DEFI (2)"/>
      <sheetName val="GAP"/>
      <sheetName val="GAP (Adjusted) "/>
      <sheetName val="GAP (2)"/>
      <sheetName val="KM"/>
      <sheetName val="KM (Adjusted)"/>
      <sheetName val="KM (2)"/>
      <sheetName val="KR"/>
      <sheetName val="KR (Adjusted)"/>
      <sheetName val="KR (2)"/>
      <sheetName val="IMKTA"/>
      <sheetName val="IMKTA (Adjusted) "/>
      <sheetName val="IMKTA (2)"/>
      <sheetName val="METOL"/>
      <sheetName val="METOL (Adjusted)"/>
      <sheetName val="METOL (2)"/>
      <sheetName val="PUSH"/>
      <sheetName val="PUSH (Adjusted)"/>
      <sheetName val="PUSH (2)"/>
      <sheetName val="RDK"/>
      <sheetName val="RDK (Adjusted)"/>
      <sheetName val="RDK (2)"/>
      <sheetName val="SAGFO"/>
      <sheetName val="SAGFO (Adjusted) "/>
      <sheetName val="SAGFO (2)"/>
      <sheetName val="SVU"/>
      <sheetName val="SVU (Adjusted)"/>
      <sheetName val="SVU (2)"/>
      <sheetName val="SWY"/>
      <sheetName val="SWY (Adjusted)"/>
      <sheetName val="SWY (2)"/>
      <sheetName val="TEPH"/>
      <sheetName val="TEPH (Adjusted) "/>
      <sheetName val="TEPH (2)"/>
      <sheetName val="WIN"/>
      <sheetName val="WIN (Adjusted)"/>
      <sheetName val="WIN (2)"/>
      <sheetName val="WMK"/>
      <sheetName val="WMK (Adjusted)"/>
      <sheetName val="WMK (2)"/>
      <sheetName val="WMT"/>
      <sheetName val="WMT (Adjusted)"/>
      <sheetName val="WMT (2)"/>
      <sheetName val="P&amp;L (do not use)"/>
      <sheetName val="Data"/>
      <sheetName val="2kee"/>
      <sheetName val="Indicie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A15" t="e">
            <v>#NAME?</v>
          </cell>
          <cell r="D15" t="e">
            <v>#NAME?</v>
          </cell>
          <cell r="G15" t="e">
            <v>#NAME?</v>
          </cell>
          <cell r="J15" t="e">
            <v>#NAME?</v>
          </cell>
          <cell r="M15" t="e">
            <v>#NAME?</v>
          </cell>
          <cell r="P15" t="e">
            <v>#NAME?</v>
          </cell>
          <cell r="S15" t="e">
            <v>#NAME?</v>
          </cell>
          <cell r="V15" t="e">
            <v>#NAME?</v>
          </cell>
          <cell r="Y15" t="e">
            <v>#NAME?</v>
          </cell>
          <cell r="AB15" t="e">
            <v>#NAME?</v>
          </cell>
          <cell r="AE15" t="e">
            <v>#NAME?</v>
          </cell>
          <cell r="AH15" t="e">
            <v>#NAME?</v>
          </cell>
          <cell r="AK15" t="e">
            <v>#NAME?</v>
          </cell>
          <cell r="AN15" t="e">
            <v>#NAME?</v>
          </cell>
          <cell r="AQ15" t="e">
            <v>#NAME?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entives"/>
      <sheetName val="SO Incentive Graphs1"/>
      <sheetName val="SO Incentive Graphs2"/>
      <sheetName val="SO Incentive Graphs3"/>
      <sheetName val="SO Incentive Graphs4"/>
      <sheetName val="Data"/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  <sheetName val="Karen SAP"/>
      <sheetName val="May 03"/>
      <sheetName val="L2 Manpower"/>
      <sheetName val="L2 Summary"/>
      <sheetName val="LEAGUE"/>
      <sheetName val="TABLES"/>
      <sheetName val="GBSO"/>
      <sheetName val="Adjusted Beta"/>
      <sheetName val="Index"/>
      <sheetName val="Risk-Free Rate"/>
      <sheetName val="PRODUCTION_REPORTS"/>
      <sheetName val="ANIMATION_ONLY"/>
      <sheetName val="ANIMATION_COST_FORECAST"/>
      <sheetName val="EXTERNAL_ANIMATION"/>
      <sheetName val="PRODUCTION_REPORTS1"/>
      <sheetName val="ANIMATION_ONLY1"/>
      <sheetName val="ANIMATION_COST_FORECAST1"/>
      <sheetName val="EXTERNAL_ANIMATION1"/>
      <sheetName val="PRODUCTION_REPORTS2"/>
      <sheetName val="ANIMATION_ONLY2"/>
      <sheetName val="ANIMATION_COST_FORECAST2"/>
      <sheetName val="EXTERNAL_ANIMATION2"/>
      <sheetName val="Maintenance"/>
      <sheetName val="Zarnesti"/>
      <sheetName val="Achiz.-08"/>
      <sheetName val="Trsf.-08"/>
      <sheetName val="P&amp;L Review"/>
      <sheetName val="DICTS"/>
      <sheetName val="Base_serv"/>
      <sheetName val="TR"/>
      <sheetName val="Dics"/>
      <sheetName val="IPT inputs"/>
      <sheetName val="IPV inputs"/>
      <sheetName val="PRODUCTION_REPORTS3"/>
      <sheetName val="ANIMATION_ONLY3"/>
      <sheetName val="ANIMATION_COST_FORECAST3"/>
      <sheetName val="EXTERNAL_ANIMATION3"/>
      <sheetName val="Achiz_-08"/>
      <sheetName val="Trsf_-08"/>
      <sheetName val="P&amp;L_Review"/>
      <sheetName val="IPT_inputs"/>
      <sheetName val="IPV_inputs"/>
      <sheetName val="PRODUCTION_REPORTS4"/>
      <sheetName val="ANIMATION_ONLY4"/>
      <sheetName val="ANIMATION_COST_FORECAST4"/>
      <sheetName val="EXTERNAL_ANIMATION4"/>
      <sheetName val="Achiz_-081"/>
      <sheetName val="Trsf_-081"/>
      <sheetName val="P&amp;L_Review1"/>
      <sheetName val="IPT_inputs1"/>
      <sheetName val="IPV_inputs1"/>
      <sheetName val="PRODUCTION_REPORTS5"/>
      <sheetName val="ANIMATION_ONLY5"/>
      <sheetName val="ANIMATION_COST_FORECAST5"/>
      <sheetName val="EXTERNAL_ANIMATION5"/>
      <sheetName val="Achiz_-082"/>
      <sheetName val="Trsf_-082"/>
      <sheetName val="P&amp;L_Review2"/>
      <sheetName val="IPT_inputs2"/>
      <sheetName val="IPV_inputs2"/>
      <sheetName val="INPUTS"/>
      <sheetName val="TB_GAAP"/>
      <sheetName val="אגן"/>
      <sheetName val="Balance Sheet"/>
      <sheetName val="2005"/>
      <sheetName val="Desplegable"/>
      <sheetName val="Project Code 관리"/>
      <sheetName val="Function"/>
      <sheetName val="목록데이터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 Chart 02-03"/>
      <sheetName val="LI Chart 02-03"/>
      <sheetName val="NY Chart 02-04"/>
      <sheetName val="LI Chart 02-04"/>
      <sheetName val="KEDNY Data"/>
      <sheetName val="Sheet1"/>
      <sheetName val="KEDLI Data"/>
      <sheetName val="Nov 02"/>
      <sheetName val="Dec 02"/>
      <sheetName val="Jan 03"/>
      <sheetName val="Feb 03"/>
      <sheetName val="Mar 03"/>
      <sheetName val="Apr 03"/>
      <sheetName val="May 03"/>
      <sheetName val="Jun 03"/>
      <sheetName val="Jul 03"/>
      <sheetName val="Aug 03"/>
      <sheetName val="KEDNY July Data"/>
      <sheetName val="KEDLI July Data"/>
      <sheetName val="Chart1"/>
      <sheetName val="Chart2"/>
      <sheetName val="Comparison_5yrs(LI)"/>
      <sheetName val="Tax"/>
      <sheetName val="report"/>
      <sheetName val="#REF!#REF! 0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T Recon"/>
      <sheetName val="Oct07-Day 3"/>
      <sheetName val="PS 10-294 - Test"/>
      <sheetName val="Yankee Equity Oct2007"/>
      <sheetName val="Sept07-6885 Day3"/>
      <sheetName val="6885-Final-July"/>
      <sheetName val="6885-Day 3 Prelim - July07"/>
      <sheetName val="Yankee DIT"/>
      <sheetName val="GL Activity"/>
      <sheetName val="NEP"/>
      <sheetName val="NEP Feed"/>
      <sheetName val="Current SIT 10275"/>
      <sheetName val="Rate Reserves"/>
      <sheetName val="Current FIT -update formula"/>
      <sheetName val="Notes from TK and PB fy2007"/>
      <sheetName val="6885-Day 4"/>
      <sheetName val="Final 6885 IS-Aug07"/>
      <sheetName val="Day 3 IS - 6885 Aug07"/>
      <sheetName val="Def FIT -update formula "/>
      <sheetName val="Def SIT-update formula"/>
      <sheetName val="Montaup DFIT -update formula"/>
      <sheetName val="Montaup DSIT -update formula"/>
      <sheetName val="10-294"/>
      <sheetName val="Side"/>
      <sheetName val="PS 10-275"/>
      <sheetName val="PS 10-311"/>
      <sheetName val="10-311"/>
      <sheetName val="10-275"/>
      <sheetName val="PS 10-294"/>
      <sheetName val="PSA ENTRY"/>
      <sheetName val="Change Control Tab"/>
      <sheetName val="FITonSIT"/>
      <sheetName val="10 220 FAP"/>
      <sheetName val="10 220 EXEC"/>
      <sheetName val="10 311 FIT"/>
      <sheetName val="10 296 AFDC"/>
      <sheetName val="10 297"/>
      <sheetName val="10 298 EMS"/>
      <sheetName val="10 299 Norwood"/>
      <sheetName val="2nd qtr"/>
      <sheetName val="Drop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E11_2010"/>
      <sheetName val="Historic MCG"/>
      <sheetName val="Chart_Historic Prices"/>
      <sheetName val="Hist Chart "/>
      <sheetName val="NYMEX STRIP_FMCG11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Transco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NY_FSO"/>
      <sheetName val="NY_HDD"/>
      <sheetName val="FSO Data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est"/>
      <sheetName val="Range Names"/>
      <sheetName val="EssActuals"/>
      <sheetName val="Business Unit"/>
      <sheetName val="MAP"/>
      <sheetName val="#REF"/>
      <sheetName val="CC GSO by Account"/>
      <sheetName val="Periods"/>
      <sheetName val="CCSO by Units"/>
      <sheetName val="Incentives"/>
      <sheetName val="Income collected"/>
      <sheetName val="Opex subjective"/>
      <sheetName val="Capex Comp"/>
      <sheetName val="Capex Comparators FOC"/>
      <sheetName val="Incentive Forecast"/>
      <sheetName val="Opex Comparators-sensitivities"/>
      <sheetName val="Opex Objective YTD"/>
      <sheetName val="Opex by FOC"/>
      <sheetName val="Opex Trend &amp; MAT"/>
      <sheetName val="Manpower"/>
      <sheetName val="Incentive Graphs"/>
      <sheetName val="Opex Objective Discrete Mths"/>
      <sheetName val="risk"/>
      <sheetName val="Manpower Summary"/>
      <sheetName val="Opex Subj by Mth"/>
      <sheetName val="Opex Objective Mth"/>
      <sheetName val="By Account Code"/>
      <sheetName val="By Business Unit"/>
      <sheetName val="SummCapex"/>
      <sheetName val="ETO Capx"/>
      <sheetName val="ESO Capx"/>
      <sheetName val="GAS SO Capx"/>
      <sheetName val="GAS TO Capx "/>
      <sheetName val="FY2000"/>
      <sheetName val="PL"/>
      <sheetName val="Summary rev"/>
      <sheetName val="CF"/>
      <sheetName val="P&amp;L"/>
      <sheetName val="BS"/>
      <sheetName val="Settings"/>
      <sheetName val="DB Annual Model"/>
      <sheetName val="Data1"/>
      <sheetName val="ETO pvc"/>
      <sheetName val="General Taxes"/>
      <sheetName val="Dave Birch - total"/>
      <sheetName val="Consolidated Results"/>
      <sheetName val="HoldCo Debt projected"/>
      <sheetName val="PLC"/>
      <sheetName val="NGET"/>
      <sheetName val="NGG"/>
      <sheetName val="NGNA"/>
      <sheetName val="NGUSA"/>
      <sheetName val="NIMO"/>
      <sheetName val="KEDNY"/>
      <sheetName val="KEDLI"/>
      <sheetName val="COLG"/>
      <sheetName val="BEG"/>
      <sheetName val="MECO"/>
      <sheetName val="NECO"/>
      <sheetName val="GENCO"/>
      <sheetName val="NEP"/>
      <sheetName val="DATA"/>
      <sheetName val="BS Distr"/>
      <sheetName val="Data Sheet"/>
      <sheetName val="Drop down menu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Settings"/>
      <sheetName val="Filter"/>
      <sheetName val="Capex for DEC"/>
      <sheetName val="Capex Graph WA"/>
      <sheetName val="UKD"/>
      <sheetName val="Graph - Cons"/>
      <sheetName val="Cons"/>
      <sheetName val="Graph - Ops"/>
      <sheetName val="Ops"/>
      <sheetName val="DCS"/>
      <sheetName val="Graph - DCS"/>
      <sheetName val="NS"/>
      <sheetName val="Trans"/>
      <sheetName val="AC"/>
      <sheetName val="Graphs"/>
      <sheetName val="Directorates"/>
      <sheetName val="DP_1"/>
      <sheetName val="DP_2"/>
      <sheetName val="DP_3"/>
      <sheetName val="DP_5"/>
      <sheetName val="DP_6"/>
      <sheetName val="DP_7"/>
      <sheetName val="DP_8"/>
      <sheetName val="DP_9"/>
      <sheetName val="DP_10"/>
      <sheetName val="DP_11"/>
      <sheetName val="DP_12"/>
    </sheetNames>
    <sheetDataSet>
      <sheetData sheetId="0" refreshError="1"/>
      <sheetData sheetId="1" refreshError="1">
        <row r="1">
          <cell r="A1" t="str">
            <v>Posting Period</v>
          </cell>
          <cell r="B1">
            <v>6</v>
          </cell>
        </row>
      </sheetData>
      <sheetData sheetId="2" refreshError="1">
        <row r="1">
          <cell r="A1" t="str">
            <v>Activity UDF</v>
          </cell>
          <cell r="B1"/>
        </row>
        <row r="2">
          <cell r="A2" t="str">
            <v>Aux. Acct Asgmt</v>
          </cell>
          <cell r="B2"/>
        </row>
        <row r="3">
          <cell r="A3" t="str">
            <v>Aux.Acct Assgn Type</v>
          </cell>
          <cell r="B3"/>
        </row>
        <row r="4">
          <cell r="A4" t="str">
            <v>Chart of accounts</v>
          </cell>
          <cell r="B4"/>
        </row>
        <row r="5">
          <cell r="A5" t="str">
            <v>Company code</v>
          </cell>
          <cell r="B5" t="str">
            <v>1000 National Grid Gas plc</v>
          </cell>
        </row>
        <row r="6">
          <cell r="A6" t="str">
            <v>Controlling area</v>
          </cell>
          <cell r="B6" t="str">
            <v>N999 National Grid Plc.</v>
          </cell>
        </row>
        <row r="7">
          <cell r="A7" t="str">
            <v>Cost Centre</v>
          </cell>
          <cell r="B7" t="str">
            <v>Gas Distribution</v>
          </cell>
        </row>
        <row r="8">
          <cell r="A8" t="str">
            <v>Cost Element</v>
          </cell>
          <cell r="B8"/>
        </row>
        <row r="9">
          <cell r="A9" t="str">
            <v>Currency Type</v>
          </cell>
          <cell r="B9"/>
        </row>
        <row r="10">
          <cell r="A10" t="str">
            <v>Currency</v>
          </cell>
          <cell r="B10"/>
        </row>
        <row r="11">
          <cell r="A11" t="str">
            <v>Detail for value type</v>
          </cell>
          <cell r="B11"/>
        </row>
        <row r="12">
          <cell r="A12" t="str">
            <v>Expenditure Category</v>
          </cell>
          <cell r="B12" t="str">
            <v>CAP1</v>
          </cell>
        </row>
        <row r="13">
          <cell r="A13" t="str">
            <v>Fiscal year</v>
          </cell>
          <cell r="B13"/>
        </row>
        <row r="14">
          <cell r="A14" t="str">
            <v>IM Approval Year</v>
          </cell>
          <cell r="B14"/>
        </row>
        <row r="15">
          <cell r="A15" t="str">
            <v>IM Position</v>
          </cell>
          <cell r="B15"/>
        </row>
        <row r="16">
          <cell r="A16" t="str">
            <v>IM Program</v>
          </cell>
          <cell r="B16"/>
        </row>
        <row r="17">
          <cell r="A17" t="str">
            <v>Internal Order</v>
          </cell>
          <cell r="B17"/>
        </row>
        <row r="18">
          <cell r="A18" t="str">
            <v>Key Figures</v>
          </cell>
          <cell r="B18"/>
        </row>
        <row r="19">
          <cell r="A19" t="str">
            <v>Posting period</v>
          </cell>
          <cell r="B19"/>
        </row>
        <row r="20">
          <cell r="A20" t="str">
            <v>Profit Centre</v>
          </cell>
          <cell r="B20" t="str">
            <v>UK Distribution</v>
          </cell>
        </row>
        <row r="21">
          <cell r="A21" t="str">
            <v>Stat. key figure</v>
          </cell>
          <cell r="B21"/>
        </row>
        <row r="22">
          <cell r="A22" t="str">
            <v>Statistical ID</v>
          </cell>
          <cell r="B22"/>
        </row>
        <row r="23">
          <cell r="A23" t="str">
            <v>Unit of Measure</v>
          </cell>
          <cell r="B23"/>
        </row>
        <row r="24">
          <cell r="A24" t="str">
            <v>Value type</v>
          </cell>
          <cell r="B24"/>
        </row>
        <row r="25">
          <cell r="A25" t="str">
            <v>Version</v>
          </cell>
          <cell r="B25"/>
        </row>
        <row r="26">
          <cell r="A26" t="str">
            <v>WBS Element</v>
          </cell>
          <cell r="B26" t="str">
            <v>]CAPITAL CONTRIBUTIONS DISTBN P&amp;M NL[, ]CAPITAL CONTRIBUTIONS DISTBN P&amp;M EOE[...</v>
          </cell>
        </row>
        <row r="29">
          <cell r="A29" t="str">
            <v>Activity UDF</v>
          </cell>
          <cell r="B29" t="str">
            <v>]CDIT Capital Deferred Income Transf[</v>
          </cell>
        </row>
        <row r="30">
          <cell r="A30" t="str">
            <v>Aux. Acct Asgmt</v>
          </cell>
          <cell r="B30"/>
        </row>
        <row r="31">
          <cell r="A31" t="str">
            <v>Aux.Acct Assgn Type</v>
          </cell>
          <cell r="B31"/>
        </row>
        <row r="32">
          <cell r="A32" t="str">
            <v>Chart of accounts</v>
          </cell>
          <cell r="B32"/>
        </row>
        <row r="33">
          <cell r="A33" t="str">
            <v>Company code</v>
          </cell>
          <cell r="B33" t="str">
            <v>1000 National Grid Gas plc</v>
          </cell>
        </row>
        <row r="34">
          <cell r="A34" t="str">
            <v>Controlling area</v>
          </cell>
          <cell r="B34" t="str">
            <v>N999 National Grid Plc.</v>
          </cell>
        </row>
        <row r="35">
          <cell r="A35" t="str">
            <v>Cost Centre</v>
          </cell>
          <cell r="B35"/>
        </row>
        <row r="36">
          <cell r="A36" t="str">
            <v>Cost Element</v>
          </cell>
          <cell r="B36" t="str">
            <v>Capital Contributions Received, Capital Contributions Plan Settlement</v>
          </cell>
        </row>
        <row r="37">
          <cell r="A37" t="str">
            <v>Currency Type</v>
          </cell>
          <cell r="B37"/>
        </row>
        <row r="38">
          <cell r="A38" t="str">
            <v>Currency</v>
          </cell>
          <cell r="B38"/>
        </row>
        <row r="39">
          <cell r="A39" t="str">
            <v>Detail for value type</v>
          </cell>
          <cell r="B39"/>
        </row>
        <row r="40">
          <cell r="A40" t="str">
            <v>Expenditure Category</v>
          </cell>
          <cell r="B40" t="str">
            <v>CAP1</v>
          </cell>
        </row>
        <row r="41">
          <cell r="A41" t="str">
            <v>Fiscal year</v>
          </cell>
          <cell r="B41"/>
        </row>
        <row r="42">
          <cell r="A42" t="str">
            <v>IM Approval Year</v>
          </cell>
          <cell r="B42"/>
        </row>
        <row r="43">
          <cell r="A43" t="str">
            <v>IM Position</v>
          </cell>
          <cell r="B43"/>
        </row>
        <row r="44">
          <cell r="A44" t="str">
            <v>IM Program</v>
          </cell>
          <cell r="B44"/>
        </row>
        <row r="45">
          <cell r="A45" t="str">
            <v>Internal Order</v>
          </cell>
          <cell r="B45"/>
        </row>
        <row r="46">
          <cell r="A46" t="str">
            <v>Key Figures</v>
          </cell>
          <cell r="B46" t="str">
            <v>,In Month - Budget Variance to Actual Amount,Year to Date - Actual Amount,Year to Date - Budget Variance to Actual Amount...</v>
          </cell>
        </row>
        <row r="47">
          <cell r="A47" t="str">
            <v>Posting period</v>
          </cell>
          <cell r="B47"/>
        </row>
        <row r="48">
          <cell r="A48" t="str">
            <v>Profit Centre</v>
          </cell>
          <cell r="B48" t="str">
            <v>UK Distribution</v>
          </cell>
        </row>
        <row r="49">
          <cell r="A49" t="str">
            <v>Stat. key figure</v>
          </cell>
          <cell r="B49"/>
        </row>
        <row r="50">
          <cell r="A50" t="str">
            <v>Statistical ID</v>
          </cell>
          <cell r="B50"/>
        </row>
        <row r="51">
          <cell r="A51" t="str">
            <v>Unit of Measure</v>
          </cell>
          <cell r="B51"/>
        </row>
        <row r="52">
          <cell r="A52" t="str">
            <v>Value type</v>
          </cell>
          <cell r="B52"/>
        </row>
        <row r="53">
          <cell r="A53" t="str">
            <v>Version</v>
          </cell>
          <cell r="B53"/>
        </row>
        <row r="54">
          <cell r="A54" t="str">
            <v>WBS Element</v>
          </cell>
          <cell r="B54"/>
        </row>
        <row r="57">
          <cell r="A57" t="str">
            <v>Activity Type</v>
          </cell>
          <cell r="B57"/>
        </row>
        <row r="58">
          <cell r="A58" t="str">
            <v>Activity UDF</v>
          </cell>
          <cell r="B58"/>
        </row>
        <row r="59">
          <cell r="A59" t="str">
            <v>Aux. Acct Asgmt</v>
          </cell>
          <cell r="B59"/>
        </row>
        <row r="60">
          <cell r="A60" t="str">
            <v>Aux.Acct Assgn Type</v>
          </cell>
          <cell r="B60"/>
        </row>
        <row r="61">
          <cell r="A61" t="str">
            <v>Chart of accounts</v>
          </cell>
          <cell r="B61"/>
        </row>
        <row r="62">
          <cell r="A62" t="str">
            <v>Company code</v>
          </cell>
          <cell r="B62" t="str">
            <v>1000 National Grid Gas plc</v>
          </cell>
        </row>
        <row r="63">
          <cell r="A63" t="str">
            <v>Contract UDF</v>
          </cell>
          <cell r="B63"/>
        </row>
        <row r="64">
          <cell r="A64" t="str">
            <v>Controlling area</v>
          </cell>
          <cell r="B64" t="str">
            <v>N999 National Grid Plc.</v>
          </cell>
        </row>
        <row r="65">
          <cell r="A65" t="str">
            <v>Cost Centre</v>
          </cell>
          <cell r="B65" t="str">
            <v>Gas Distribution</v>
          </cell>
        </row>
        <row r="66">
          <cell r="A66" t="str">
            <v>Cost Element</v>
          </cell>
          <cell r="B66" t="str">
            <v>Capital Contributions Received</v>
          </cell>
        </row>
        <row r="67">
          <cell r="A67" t="str">
            <v>Currency Type</v>
          </cell>
          <cell r="B67"/>
        </row>
        <row r="68">
          <cell r="A68" t="str">
            <v>Currency</v>
          </cell>
          <cell r="B68"/>
        </row>
        <row r="69">
          <cell r="A69" t="str">
            <v>Customer UDF</v>
          </cell>
          <cell r="B69"/>
        </row>
        <row r="70">
          <cell r="A70" t="str">
            <v>Detail for value type</v>
          </cell>
          <cell r="B70"/>
        </row>
        <row r="71">
          <cell r="A71" t="str">
            <v>Expenditure Category</v>
          </cell>
          <cell r="B71"/>
        </row>
        <row r="72">
          <cell r="A72" t="str">
            <v>Fiscal year</v>
          </cell>
          <cell r="B72"/>
        </row>
        <row r="73">
          <cell r="A73" t="str">
            <v>IM Approval Year</v>
          </cell>
          <cell r="B73"/>
        </row>
        <row r="74">
          <cell r="A74" t="str">
            <v>IM Position</v>
          </cell>
          <cell r="B74"/>
        </row>
        <row r="75">
          <cell r="A75" t="str">
            <v>IM Program</v>
          </cell>
          <cell r="B75"/>
        </row>
        <row r="76">
          <cell r="A76" t="str">
            <v>Internal Order</v>
          </cell>
          <cell r="B76"/>
        </row>
        <row r="77">
          <cell r="A77" t="str">
            <v>Key Figures</v>
          </cell>
          <cell r="B77" t="str">
            <v>,Year to Date - Actual Amount</v>
          </cell>
        </row>
        <row r="78">
          <cell r="A78" t="str">
            <v>Partner object</v>
          </cell>
          <cell r="B78"/>
        </row>
        <row r="79">
          <cell r="A79" t="str">
            <v>Posting period</v>
          </cell>
          <cell r="B79"/>
        </row>
        <row r="80">
          <cell r="A80" t="str">
            <v>Product UDF</v>
          </cell>
          <cell r="B80"/>
        </row>
        <row r="81">
          <cell r="A81" t="str">
            <v>Profit Centre</v>
          </cell>
          <cell r="B81" t="str">
            <v>UK Distribution</v>
          </cell>
        </row>
        <row r="82">
          <cell r="A82" t="str">
            <v>Project Definition</v>
          </cell>
          <cell r="B82"/>
        </row>
        <row r="83">
          <cell r="A83" t="str">
            <v>Region UDF</v>
          </cell>
          <cell r="B83"/>
        </row>
        <row r="84">
          <cell r="A84" t="str">
            <v>Stat. key figure</v>
          </cell>
          <cell r="B84"/>
        </row>
        <row r="85">
          <cell r="A85" t="str">
            <v>Statistical ID</v>
          </cell>
          <cell r="B85"/>
        </row>
        <row r="86">
          <cell r="A86" t="str">
            <v>Unit of Measure</v>
          </cell>
          <cell r="B86"/>
        </row>
        <row r="87">
          <cell r="A87" t="str">
            <v>Value type</v>
          </cell>
          <cell r="B87"/>
        </row>
        <row r="88">
          <cell r="A88" t="str">
            <v>Version</v>
          </cell>
          <cell r="B88"/>
        </row>
        <row r="89">
          <cell r="A89" t="str">
            <v>WBS Element</v>
          </cell>
          <cell r="B89" t="str">
            <v>]MANAGEMENT FEE - LEGACY ADJUST EOE..MANAGEMENT FEE - LEGACY ADJUST NW[...</v>
          </cell>
        </row>
        <row r="91">
          <cell r="A91" t="str">
            <v>Activity UDF</v>
          </cell>
          <cell r="B91"/>
        </row>
        <row r="92">
          <cell r="A92" t="str">
            <v>Aux. Acct Asgmt</v>
          </cell>
          <cell r="B92"/>
        </row>
        <row r="93">
          <cell r="A93" t="str">
            <v>Aux.Acct Assgn Type</v>
          </cell>
          <cell r="B93"/>
        </row>
        <row r="94">
          <cell r="A94" t="str">
            <v>Chart of accounts</v>
          </cell>
          <cell r="B94"/>
        </row>
        <row r="95">
          <cell r="A95" t="str">
            <v>Company code</v>
          </cell>
          <cell r="B95" t="str">
            <v>1000 National Grid Gas plc</v>
          </cell>
        </row>
        <row r="96">
          <cell r="A96" t="str">
            <v>Controlling area</v>
          </cell>
          <cell r="B96" t="str">
            <v>N999 National Grid Plc.</v>
          </cell>
        </row>
        <row r="97">
          <cell r="A97" t="str">
            <v>Cost Centre</v>
          </cell>
          <cell r="B97" t="str">
            <v>Gas Distribution</v>
          </cell>
        </row>
        <row r="98">
          <cell r="A98" t="str">
            <v>Cost Element</v>
          </cell>
          <cell r="B98"/>
        </row>
        <row r="99">
          <cell r="A99" t="str">
            <v>Currency Type</v>
          </cell>
          <cell r="B99"/>
        </row>
        <row r="100">
          <cell r="A100" t="str">
            <v>Currency</v>
          </cell>
          <cell r="B100"/>
        </row>
        <row r="101">
          <cell r="A101" t="str">
            <v>Detail for value type</v>
          </cell>
          <cell r="B101"/>
        </row>
        <row r="102">
          <cell r="A102" t="str">
            <v>Expenditure Category</v>
          </cell>
          <cell r="B102" t="str">
            <v>CAP1</v>
          </cell>
        </row>
        <row r="103">
          <cell r="A103" t="str">
            <v>Fiscal year</v>
          </cell>
          <cell r="B103"/>
        </row>
        <row r="104">
          <cell r="A104" t="str">
            <v>IM Approval Year</v>
          </cell>
          <cell r="B104"/>
        </row>
        <row r="105">
          <cell r="A105" t="str">
            <v>IM Position</v>
          </cell>
          <cell r="B105"/>
        </row>
        <row r="106">
          <cell r="A106" t="str">
            <v>IM Program</v>
          </cell>
          <cell r="B106"/>
        </row>
        <row r="107">
          <cell r="A107" t="str">
            <v>Internal Order</v>
          </cell>
          <cell r="B107"/>
        </row>
        <row r="108">
          <cell r="A108" t="str">
            <v>Key Figures</v>
          </cell>
          <cell r="B108" t="str">
            <v>,In Month - Actual Amount,Year to Date - Actual Amount,Year to Date - Budget Amount,Full Year - Previous Year Actual Amount...</v>
          </cell>
        </row>
        <row r="109">
          <cell r="A109" t="str">
            <v>Posting period</v>
          </cell>
          <cell r="B109"/>
        </row>
        <row r="110">
          <cell r="A110" t="str">
            <v>Profit Centre</v>
          </cell>
          <cell r="B110" t="str">
            <v>UK Distribution</v>
          </cell>
        </row>
        <row r="111">
          <cell r="A111" t="str">
            <v>Stat. key figure</v>
          </cell>
          <cell r="B111"/>
        </row>
        <row r="112">
          <cell r="A112" t="str">
            <v>Statistical ID</v>
          </cell>
          <cell r="B112"/>
        </row>
        <row r="113">
          <cell r="A113" t="str">
            <v>Unit of Measure</v>
          </cell>
          <cell r="B113"/>
        </row>
        <row r="114">
          <cell r="A114" t="str">
            <v>Value type</v>
          </cell>
          <cell r="B114"/>
        </row>
        <row r="115">
          <cell r="A115" t="str">
            <v>Version</v>
          </cell>
          <cell r="B115"/>
        </row>
        <row r="116">
          <cell r="A116" t="str">
            <v>WBS Element</v>
          </cell>
          <cell r="B116" t="str">
            <v>]CAPITAL CONTRIBUTIONS DISTBN P&amp;M NL[, ]CAPITAL CONTRIBUTIONS DISTBN P&amp;M EOE[...</v>
          </cell>
        </row>
        <row r="118">
          <cell r="A118" t="str">
            <v>Activity UDF</v>
          </cell>
          <cell r="B118"/>
        </row>
        <row r="119">
          <cell r="A119" t="str">
            <v>Aux. Acct Asgmt</v>
          </cell>
          <cell r="B119"/>
        </row>
        <row r="120">
          <cell r="A120" t="str">
            <v>Aux.Acct Assgn Type</v>
          </cell>
          <cell r="B120"/>
        </row>
        <row r="121">
          <cell r="A121" t="str">
            <v>Chart of accounts</v>
          </cell>
          <cell r="B121"/>
        </row>
        <row r="122">
          <cell r="A122" t="str">
            <v>Company code</v>
          </cell>
          <cell r="B122" t="str">
            <v>1000 National Grid Gas plc</v>
          </cell>
        </row>
        <row r="123">
          <cell r="A123" t="str">
            <v>Controlling area</v>
          </cell>
          <cell r="B123" t="str">
            <v>N999 National Grid Plc.</v>
          </cell>
        </row>
        <row r="124">
          <cell r="A124" t="str">
            <v>Cost Centre</v>
          </cell>
          <cell r="B124" t="str">
            <v>Operations</v>
          </cell>
        </row>
        <row r="125">
          <cell r="A125" t="str">
            <v>Cost Element</v>
          </cell>
          <cell r="B125"/>
        </row>
        <row r="126">
          <cell r="A126" t="str">
            <v>Currency Type</v>
          </cell>
          <cell r="B126"/>
        </row>
        <row r="127">
          <cell r="A127" t="str">
            <v>Currency</v>
          </cell>
          <cell r="B127"/>
        </row>
        <row r="128">
          <cell r="A128" t="str">
            <v>Detail for value type</v>
          </cell>
          <cell r="B128"/>
        </row>
        <row r="129">
          <cell r="A129" t="str">
            <v>Expenditure Category</v>
          </cell>
          <cell r="B129" t="str">
            <v>CAP1</v>
          </cell>
        </row>
        <row r="130">
          <cell r="A130" t="str">
            <v>Fiscal year</v>
          </cell>
          <cell r="B130"/>
        </row>
        <row r="131">
          <cell r="A131" t="str">
            <v>IM Approval Year</v>
          </cell>
          <cell r="B131"/>
        </row>
        <row r="132">
          <cell r="A132" t="str">
            <v>IM Position</v>
          </cell>
          <cell r="B132"/>
        </row>
        <row r="133">
          <cell r="A133" t="str">
            <v>IM Program</v>
          </cell>
          <cell r="B133"/>
        </row>
        <row r="134">
          <cell r="A134" t="str">
            <v>Internal Order</v>
          </cell>
          <cell r="B134"/>
        </row>
        <row r="135">
          <cell r="A135" t="str">
            <v>Key Figures</v>
          </cell>
          <cell r="B135" t="str">
            <v>,In Month - Actual Amount,In Month - Budget Amount,In Month - Forecast Amount,In Month - Previous Year Amount...</v>
          </cell>
        </row>
        <row r="136">
          <cell r="A136" t="str">
            <v>Posting period</v>
          </cell>
          <cell r="B136"/>
        </row>
        <row r="137">
          <cell r="A137" t="str">
            <v>Profit Centre</v>
          </cell>
          <cell r="B137" t="str">
            <v>UK Distribution</v>
          </cell>
        </row>
        <row r="138">
          <cell r="A138" t="str">
            <v>Stat. key figure</v>
          </cell>
          <cell r="B138"/>
        </row>
        <row r="139">
          <cell r="A139" t="str">
            <v>Statistical ID</v>
          </cell>
          <cell r="B139"/>
        </row>
        <row r="140">
          <cell r="A140" t="str">
            <v>Unit of Measure</v>
          </cell>
          <cell r="B140"/>
        </row>
        <row r="141">
          <cell r="A141" t="str">
            <v>Value type</v>
          </cell>
          <cell r="B141"/>
        </row>
        <row r="142">
          <cell r="A142" t="str">
            <v>Version</v>
          </cell>
          <cell r="B142"/>
        </row>
        <row r="143">
          <cell r="A143" t="str">
            <v>WBS Element</v>
          </cell>
          <cell r="B143" t="str">
            <v>]CAPITAL CONTRIBUTIONS DISTBN MAINS NW[, ]CAPITAL CONTRIBUTIONS DISTBN MAINS WM[...</v>
          </cell>
        </row>
        <row r="146">
          <cell r="A146" t="str">
            <v>Activity UDF</v>
          </cell>
          <cell r="B146"/>
        </row>
        <row r="147">
          <cell r="A147" t="str">
            <v>Aux. Acct Asgmt</v>
          </cell>
          <cell r="B147"/>
        </row>
        <row r="148">
          <cell r="A148" t="str">
            <v>Aux.Acct Assgn Type</v>
          </cell>
          <cell r="B148"/>
        </row>
        <row r="149">
          <cell r="A149" t="str">
            <v>Chart of accounts</v>
          </cell>
          <cell r="B149"/>
        </row>
        <row r="150">
          <cell r="A150" t="str">
            <v>Company code</v>
          </cell>
          <cell r="B150" t="str">
            <v>1000 National Grid Gas plc</v>
          </cell>
        </row>
        <row r="151">
          <cell r="A151" t="str">
            <v>Controlling area</v>
          </cell>
          <cell r="B151" t="str">
            <v>N999 National Grid Plc.</v>
          </cell>
        </row>
        <row r="152">
          <cell r="A152" t="str">
            <v>Cost Centre</v>
          </cell>
          <cell r="B152" t="str">
            <v>Construction</v>
          </cell>
        </row>
        <row r="153">
          <cell r="A153" t="str">
            <v>Cost Element</v>
          </cell>
          <cell r="B153"/>
        </row>
        <row r="154">
          <cell r="A154" t="str">
            <v>Currency Type</v>
          </cell>
          <cell r="B154"/>
        </row>
        <row r="155">
          <cell r="A155" t="str">
            <v>Currency</v>
          </cell>
          <cell r="B155"/>
        </row>
        <row r="156">
          <cell r="A156" t="str">
            <v>Detail for value type</v>
          </cell>
          <cell r="B156"/>
        </row>
        <row r="157">
          <cell r="A157" t="str">
            <v>Expenditure Category</v>
          </cell>
          <cell r="B157" t="str">
            <v>CAP1</v>
          </cell>
        </row>
        <row r="158">
          <cell r="A158" t="str">
            <v>Fiscal year</v>
          </cell>
          <cell r="B158"/>
        </row>
        <row r="159">
          <cell r="A159" t="str">
            <v>IM Approval Year</v>
          </cell>
          <cell r="B159"/>
        </row>
        <row r="160">
          <cell r="A160" t="str">
            <v>IM Position</v>
          </cell>
          <cell r="B160"/>
        </row>
        <row r="161">
          <cell r="A161" t="str">
            <v>IM Program</v>
          </cell>
          <cell r="B161"/>
        </row>
        <row r="162">
          <cell r="A162" t="str">
            <v>Internal Order</v>
          </cell>
          <cell r="B162"/>
        </row>
        <row r="163">
          <cell r="A163" t="str">
            <v>Key Figures</v>
          </cell>
          <cell r="B163" t="str">
            <v>,In Month - Actual Amount,In Month - Budget Amount,In Month - Forecast Amount,In Month - Previous Year Amount...</v>
          </cell>
        </row>
        <row r="164">
          <cell r="A164" t="str">
            <v>Posting period</v>
          </cell>
          <cell r="B164"/>
        </row>
        <row r="165">
          <cell r="A165" t="str">
            <v>Profit Centre</v>
          </cell>
          <cell r="B165" t="str">
            <v>UK Distribution</v>
          </cell>
        </row>
        <row r="166">
          <cell r="A166" t="str">
            <v>Stat. key figure</v>
          </cell>
          <cell r="B166"/>
        </row>
        <row r="167">
          <cell r="A167" t="str">
            <v>Statistical ID</v>
          </cell>
          <cell r="B167"/>
        </row>
        <row r="168">
          <cell r="A168" t="str">
            <v>Unit of Measure</v>
          </cell>
          <cell r="B168"/>
        </row>
        <row r="169">
          <cell r="A169" t="str">
            <v>Value type</v>
          </cell>
          <cell r="B169"/>
        </row>
        <row r="170">
          <cell r="A170" t="str">
            <v>Version</v>
          </cell>
          <cell r="B170"/>
        </row>
        <row r="171">
          <cell r="A171" t="str">
            <v>WBS Element</v>
          </cell>
          <cell r="B171" t="str">
            <v>]CAPITAL CONTRIBUTIONS DISTBN P&amp;M NL[, ]CAPITAL CONTRIBUTIONS DISTBN P&amp;M EOE[...</v>
          </cell>
        </row>
        <row r="174">
          <cell r="A174" t="str">
            <v>Activity UDF</v>
          </cell>
          <cell r="B174"/>
        </row>
        <row r="175">
          <cell r="A175" t="str">
            <v>Aux. Acct Asgmt</v>
          </cell>
          <cell r="B175"/>
        </row>
        <row r="176">
          <cell r="A176" t="str">
            <v>Aux.Acct Assgn Type</v>
          </cell>
          <cell r="B176"/>
        </row>
        <row r="177">
          <cell r="A177" t="str">
            <v>Chart of accounts</v>
          </cell>
          <cell r="B177"/>
        </row>
        <row r="178">
          <cell r="A178" t="str">
            <v>Company code</v>
          </cell>
          <cell r="B178" t="str">
            <v>1000 National Grid Gas plc</v>
          </cell>
        </row>
        <row r="179">
          <cell r="A179" t="str">
            <v>Controlling area</v>
          </cell>
          <cell r="B179" t="str">
            <v>N999 National Grid Plc.</v>
          </cell>
        </row>
        <row r="180">
          <cell r="A180" t="str">
            <v>Cost Centre</v>
          </cell>
          <cell r="B180" t="str">
            <v>Network Strategy</v>
          </cell>
        </row>
        <row r="181">
          <cell r="A181" t="str">
            <v>Cost Element</v>
          </cell>
          <cell r="B181"/>
        </row>
        <row r="182">
          <cell r="A182" t="str">
            <v>Currency Type</v>
          </cell>
          <cell r="B182"/>
        </row>
        <row r="183">
          <cell r="A183" t="str">
            <v>Currency</v>
          </cell>
          <cell r="B183"/>
        </row>
        <row r="184">
          <cell r="A184" t="str">
            <v>Detail for value type</v>
          </cell>
          <cell r="B184"/>
        </row>
        <row r="185">
          <cell r="A185" t="str">
            <v>Expenditure Category</v>
          </cell>
          <cell r="B185" t="str">
            <v>CAP1</v>
          </cell>
        </row>
        <row r="186">
          <cell r="A186" t="str">
            <v>Fiscal year</v>
          </cell>
          <cell r="B186"/>
        </row>
        <row r="187">
          <cell r="A187" t="str">
            <v>IM Approval Year</v>
          </cell>
          <cell r="B187"/>
        </row>
        <row r="188">
          <cell r="A188" t="str">
            <v>IM Position</v>
          </cell>
          <cell r="B188"/>
        </row>
        <row r="189">
          <cell r="A189" t="str">
            <v>IM Program</v>
          </cell>
          <cell r="B189"/>
        </row>
        <row r="190">
          <cell r="A190" t="str">
            <v>Internal Order</v>
          </cell>
          <cell r="B190"/>
        </row>
        <row r="191">
          <cell r="A191" t="str">
            <v>Key Figures</v>
          </cell>
          <cell r="B191" t="str">
            <v>,In Month - Actual Amount,In Month - Budget Amount,In Month - Forecast Amount,In Month - Previous Year Amount...</v>
          </cell>
        </row>
        <row r="192">
          <cell r="A192" t="str">
            <v>Posting period</v>
          </cell>
          <cell r="B192"/>
        </row>
        <row r="193">
          <cell r="A193" t="str">
            <v>Profit Centre</v>
          </cell>
          <cell r="B193" t="str">
            <v>UK Distribution</v>
          </cell>
        </row>
        <row r="194">
          <cell r="A194" t="str">
            <v>Stat. key figure</v>
          </cell>
          <cell r="B194"/>
        </row>
        <row r="195">
          <cell r="A195" t="str">
            <v>Statistical ID</v>
          </cell>
          <cell r="B195"/>
        </row>
        <row r="196">
          <cell r="A196" t="str">
            <v>Unit of Measure</v>
          </cell>
          <cell r="B196"/>
        </row>
        <row r="197">
          <cell r="A197" t="str">
            <v>Value type</v>
          </cell>
          <cell r="B197"/>
        </row>
        <row r="198">
          <cell r="A198" t="str">
            <v>Version</v>
          </cell>
          <cell r="B198"/>
        </row>
        <row r="199">
          <cell r="A199" t="str">
            <v>WBS Element</v>
          </cell>
          <cell r="B199" t="str">
            <v>]CAPITAL CONTRIBUTIONS DISTBN MAINS NW[, ]CAPITAL CONTRIBUTIONS DISTBN MAINS WM[...</v>
          </cell>
        </row>
        <row r="202">
          <cell r="A202" t="str">
            <v>Activity UDF</v>
          </cell>
          <cell r="B202"/>
        </row>
        <row r="203">
          <cell r="A203" t="str">
            <v>Aux. Acct Asgmt</v>
          </cell>
          <cell r="B203"/>
        </row>
        <row r="204">
          <cell r="A204" t="str">
            <v>Aux.Acct Assgn Type</v>
          </cell>
          <cell r="B204"/>
        </row>
        <row r="205">
          <cell r="A205" t="str">
            <v>Chart of accounts</v>
          </cell>
          <cell r="B205"/>
        </row>
        <row r="206">
          <cell r="A206" t="str">
            <v>Company code</v>
          </cell>
          <cell r="B206" t="str">
            <v>1000 National Grid Gas plc</v>
          </cell>
        </row>
        <row r="207">
          <cell r="A207" t="str">
            <v>Controlling area</v>
          </cell>
          <cell r="B207" t="str">
            <v>N999 National Grid Plc.</v>
          </cell>
        </row>
        <row r="208">
          <cell r="A208" t="str">
            <v>Cost Centre</v>
          </cell>
          <cell r="B208" t="str">
            <v>Distribution Customer Support</v>
          </cell>
        </row>
        <row r="209">
          <cell r="A209" t="str">
            <v>Cost Element</v>
          </cell>
          <cell r="B209"/>
        </row>
        <row r="210">
          <cell r="A210" t="str">
            <v>Currency Type</v>
          </cell>
          <cell r="B210"/>
        </row>
        <row r="211">
          <cell r="A211" t="str">
            <v>Currency</v>
          </cell>
          <cell r="B211"/>
        </row>
        <row r="212">
          <cell r="A212" t="str">
            <v>Detail for value type</v>
          </cell>
          <cell r="B212"/>
        </row>
        <row r="213">
          <cell r="A213" t="str">
            <v>Expenditure Category</v>
          </cell>
          <cell r="B213" t="str">
            <v>CAP1</v>
          </cell>
        </row>
        <row r="214">
          <cell r="A214" t="str">
            <v>Fiscal year</v>
          </cell>
          <cell r="B214"/>
        </row>
        <row r="215">
          <cell r="A215" t="str">
            <v>IM Approval Year</v>
          </cell>
          <cell r="B215"/>
        </row>
        <row r="216">
          <cell r="A216" t="str">
            <v>IM Position</v>
          </cell>
          <cell r="B216"/>
        </row>
        <row r="217">
          <cell r="A217" t="str">
            <v>IM Program</v>
          </cell>
          <cell r="B217"/>
        </row>
        <row r="218">
          <cell r="A218" t="str">
            <v>Internal Order</v>
          </cell>
          <cell r="B218"/>
        </row>
        <row r="219">
          <cell r="A219" t="str">
            <v>Key Figures</v>
          </cell>
          <cell r="B219" t="str">
            <v>,In Month - Actual Amount,In Month - Budget Amount,In Month - Forecast Amount,In Month - Previous Year Amount...</v>
          </cell>
        </row>
        <row r="220">
          <cell r="A220" t="str">
            <v>Posting period</v>
          </cell>
          <cell r="B220"/>
        </row>
        <row r="221">
          <cell r="A221" t="str">
            <v>Profit Centre</v>
          </cell>
          <cell r="B221" t="str">
            <v>UK Distribution</v>
          </cell>
        </row>
        <row r="222">
          <cell r="A222" t="str">
            <v>Stat. key figure</v>
          </cell>
          <cell r="B222"/>
        </row>
        <row r="223">
          <cell r="A223" t="str">
            <v>Statistical ID</v>
          </cell>
          <cell r="B223"/>
        </row>
        <row r="224">
          <cell r="A224" t="str">
            <v>Unit of Measure</v>
          </cell>
          <cell r="B224"/>
        </row>
        <row r="225">
          <cell r="A225" t="str">
            <v>Value type</v>
          </cell>
          <cell r="B225"/>
        </row>
        <row r="226">
          <cell r="A226" t="str">
            <v>Version</v>
          </cell>
          <cell r="B226"/>
        </row>
        <row r="227">
          <cell r="A227" t="str">
            <v>WBS Element</v>
          </cell>
          <cell r="B227" t="str">
            <v>]CAPITAL CONTRIBUTIONS DISTBN P&amp;M NL[, ]CAPITAL CONTRIBUTIONS DISTBN P&amp;M EOE[...</v>
          </cell>
        </row>
        <row r="229">
          <cell r="A229" t="str">
            <v>Activity UDF</v>
          </cell>
          <cell r="B229"/>
        </row>
        <row r="230">
          <cell r="A230" t="str">
            <v>Aux. Acct Asgmt</v>
          </cell>
          <cell r="B230"/>
        </row>
        <row r="231">
          <cell r="A231" t="str">
            <v>Aux.Acct Assgn Type</v>
          </cell>
          <cell r="B231"/>
        </row>
        <row r="232">
          <cell r="A232" t="str">
            <v>Chart of accounts</v>
          </cell>
          <cell r="B232"/>
        </row>
        <row r="233">
          <cell r="A233" t="str">
            <v>Company code</v>
          </cell>
          <cell r="B233" t="str">
            <v>1000 National Grid Gas plc</v>
          </cell>
        </row>
        <row r="234">
          <cell r="A234" t="str">
            <v>Controlling area</v>
          </cell>
          <cell r="B234" t="str">
            <v>N999 National Grid Plc.</v>
          </cell>
        </row>
        <row r="235">
          <cell r="A235" t="str">
            <v>Cost Centre</v>
          </cell>
          <cell r="B235" t="str">
            <v>Distribution Transformation</v>
          </cell>
        </row>
        <row r="236">
          <cell r="A236" t="str">
            <v>Cost Element</v>
          </cell>
          <cell r="B236"/>
        </row>
        <row r="237">
          <cell r="A237" t="str">
            <v>Currency Type</v>
          </cell>
          <cell r="B237"/>
        </row>
        <row r="238">
          <cell r="A238" t="str">
            <v>Currency</v>
          </cell>
          <cell r="B238"/>
        </row>
        <row r="239">
          <cell r="A239" t="str">
            <v>Detail for value type</v>
          </cell>
          <cell r="B239"/>
        </row>
        <row r="240">
          <cell r="A240" t="str">
            <v>Expenditure Category</v>
          </cell>
          <cell r="B240" t="str">
            <v>CAP1</v>
          </cell>
        </row>
        <row r="241">
          <cell r="A241" t="str">
            <v>Fiscal year</v>
          </cell>
          <cell r="B241"/>
        </row>
        <row r="242">
          <cell r="A242" t="str">
            <v>IM Approval Year</v>
          </cell>
          <cell r="B242"/>
        </row>
        <row r="243">
          <cell r="A243" t="str">
            <v>IM Position</v>
          </cell>
          <cell r="B243"/>
        </row>
        <row r="244">
          <cell r="A244" t="str">
            <v>IM Program</v>
          </cell>
          <cell r="B244"/>
        </row>
        <row r="245">
          <cell r="A245" t="str">
            <v>Internal Order</v>
          </cell>
          <cell r="B245"/>
        </row>
        <row r="246">
          <cell r="A246" t="str">
            <v>Key Figures</v>
          </cell>
          <cell r="B246" t="str">
            <v>,In Month - Actual Amount,In Month - Budget Amount,In Month - Forecast Amount,In Month - Previous Year Amount...</v>
          </cell>
        </row>
        <row r="247">
          <cell r="A247" t="str">
            <v>Posting period</v>
          </cell>
          <cell r="B247"/>
        </row>
        <row r="248">
          <cell r="A248" t="str">
            <v>Profit Centre</v>
          </cell>
          <cell r="B248" t="str">
            <v>UK Distribution</v>
          </cell>
        </row>
        <row r="249">
          <cell r="A249" t="str">
            <v>Stat. key figure</v>
          </cell>
          <cell r="B249"/>
        </row>
        <row r="250">
          <cell r="A250" t="str">
            <v>Statistical ID</v>
          </cell>
          <cell r="B250"/>
        </row>
        <row r="251">
          <cell r="A251" t="str">
            <v>Unit of Measure</v>
          </cell>
          <cell r="B251"/>
        </row>
        <row r="252">
          <cell r="A252" t="str">
            <v>Value type</v>
          </cell>
          <cell r="B252"/>
        </row>
        <row r="253">
          <cell r="A253" t="str">
            <v>Version</v>
          </cell>
          <cell r="B253"/>
        </row>
        <row r="254">
          <cell r="A254" t="str">
            <v>WBS Element</v>
          </cell>
          <cell r="B254" t="str">
            <v>]CAPITAL CONTRIBUTIONS DISTBN P&amp;M NL[, ]CAPITAL CONTRIBUTIONS DISTBN P&amp;M EOE[...</v>
          </cell>
        </row>
        <row r="257">
          <cell r="A257" t="str">
            <v>Activity UDF</v>
          </cell>
          <cell r="B257"/>
        </row>
        <row r="258">
          <cell r="A258" t="str">
            <v>Aux. Acct Asgmt</v>
          </cell>
          <cell r="B258"/>
        </row>
        <row r="259">
          <cell r="A259" t="str">
            <v>Aux.Acct Assgn Type</v>
          </cell>
          <cell r="B259"/>
        </row>
        <row r="260">
          <cell r="A260" t="str">
            <v>Chart of accounts</v>
          </cell>
          <cell r="B260"/>
        </row>
        <row r="261">
          <cell r="A261" t="str">
            <v>Company code</v>
          </cell>
          <cell r="B261" t="str">
            <v>1000 National Grid Gas plc</v>
          </cell>
        </row>
        <row r="262">
          <cell r="A262" t="str">
            <v>Controlling area</v>
          </cell>
          <cell r="B262" t="str">
            <v>N999 National Grid Plc.</v>
          </cell>
        </row>
        <row r="263">
          <cell r="A263" t="str">
            <v>Cost Centre</v>
          </cell>
          <cell r="B263" t="str">
            <v>Accounting Control</v>
          </cell>
        </row>
        <row r="264">
          <cell r="A264" t="str">
            <v>Cost Element</v>
          </cell>
          <cell r="B264"/>
        </row>
        <row r="265">
          <cell r="A265" t="str">
            <v>Currency Type</v>
          </cell>
          <cell r="B265"/>
        </row>
        <row r="266">
          <cell r="A266" t="str">
            <v>Currency</v>
          </cell>
          <cell r="B266"/>
        </row>
        <row r="267">
          <cell r="A267" t="str">
            <v>Detail for value type</v>
          </cell>
          <cell r="B267"/>
        </row>
        <row r="268">
          <cell r="A268" t="str">
            <v>Expenditure Category</v>
          </cell>
          <cell r="B268" t="str">
            <v>CAP1</v>
          </cell>
        </row>
        <row r="269">
          <cell r="A269" t="str">
            <v>Fiscal year</v>
          </cell>
          <cell r="B269"/>
        </row>
        <row r="270">
          <cell r="A270" t="str">
            <v>IM Approval Year</v>
          </cell>
          <cell r="B270"/>
        </row>
        <row r="271">
          <cell r="A271" t="str">
            <v>IM Position</v>
          </cell>
          <cell r="B271"/>
        </row>
        <row r="272">
          <cell r="A272" t="str">
            <v>IM Program</v>
          </cell>
          <cell r="B272"/>
        </row>
        <row r="273">
          <cell r="A273" t="str">
            <v>Internal Order</v>
          </cell>
          <cell r="B273"/>
        </row>
        <row r="274">
          <cell r="A274" t="str">
            <v>Key Figures</v>
          </cell>
          <cell r="B274" t="str">
            <v>,In Month - Actual Amount,In Month - Budget Amount,In Month - Forecast Amount,In Month - Previous Year Amount...</v>
          </cell>
        </row>
        <row r="275">
          <cell r="A275" t="str">
            <v>Posting period</v>
          </cell>
          <cell r="B275"/>
        </row>
        <row r="276">
          <cell r="A276" t="str">
            <v>Profit Centre</v>
          </cell>
          <cell r="B276" t="str">
            <v>UK Distribution</v>
          </cell>
        </row>
        <row r="277">
          <cell r="A277" t="str">
            <v>Stat. key figure</v>
          </cell>
          <cell r="B277"/>
        </row>
        <row r="278">
          <cell r="A278" t="str">
            <v>Statistical ID</v>
          </cell>
          <cell r="B278"/>
        </row>
        <row r="279">
          <cell r="A279" t="str">
            <v>Unit of Measure</v>
          </cell>
          <cell r="B279"/>
        </row>
        <row r="280">
          <cell r="A280" t="str">
            <v>Value type</v>
          </cell>
          <cell r="B280"/>
        </row>
        <row r="281">
          <cell r="A281" t="str">
            <v>Version</v>
          </cell>
          <cell r="B281"/>
        </row>
        <row r="282">
          <cell r="A282" t="str">
            <v>WBS Element</v>
          </cell>
          <cell r="B282" t="str">
            <v>]CAPITAL CONTRIBUTIONS DISTBN MAINS NW[, ]CAPITAL CONTRIBUTIONS DISTBN MAINS WM[...</v>
          </cell>
        </row>
        <row r="285">
          <cell r="A285" t="str">
            <v>Activity UDF</v>
          </cell>
          <cell r="B285" t="str">
            <v>]CDIT Capital Deferred Income Transf[</v>
          </cell>
        </row>
        <row r="286">
          <cell r="A286" t="str">
            <v>Aux. Acct Asgmt</v>
          </cell>
          <cell r="B286"/>
        </row>
        <row r="287">
          <cell r="A287" t="str">
            <v>Aux.Acct Assgn Type</v>
          </cell>
          <cell r="B287"/>
        </row>
        <row r="288">
          <cell r="A288" t="str">
            <v>Chart of accounts</v>
          </cell>
          <cell r="B288"/>
        </row>
        <row r="289">
          <cell r="A289" t="str">
            <v>Company code</v>
          </cell>
          <cell r="B289" t="str">
            <v>1000 National Grid Gas plc</v>
          </cell>
        </row>
        <row r="290">
          <cell r="A290" t="str">
            <v>Controlling area</v>
          </cell>
          <cell r="B290" t="str">
            <v>N999 National Grid Plc.</v>
          </cell>
        </row>
        <row r="291">
          <cell r="A291" t="str">
            <v>Cost Centre</v>
          </cell>
          <cell r="B291" t="str">
            <v>Gas Distribution</v>
          </cell>
        </row>
        <row r="292">
          <cell r="A292" t="str">
            <v>Cost Element</v>
          </cell>
          <cell r="B292" t="str">
            <v>Capital Contributions Received, Capital Contributions Plan Settlement</v>
          </cell>
        </row>
        <row r="293">
          <cell r="A293" t="str">
            <v>Currency Type</v>
          </cell>
          <cell r="B293"/>
        </row>
        <row r="294">
          <cell r="A294" t="str">
            <v>Currency</v>
          </cell>
          <cell r="B294"/>
        </row>
        <row r="295">
          <cell r="A295" t="str">
            <v>Detail for value type</v>
          </cell>
          <cell r="B295"/>
        </row>
        <row r="296">
          <cell r="A296" t="str">
            <v>Expenditure Category</v>
          </cell>
          <cell r="B296"/>
        </row>
        <row r="297">
          <cell r="A297" t="str">
            <v>Fiscal year</v>
          </cell>
          <cell r="B297"/>
        </row>
        <row r="298">
          <cell r="A298" t="str">
            <v>IM Approval Year</v>
          </cell>
          <cell r="B298"/>
        </row>
        <row r="299">
          <cell r="A299" t="str">
            <v>IM Position</v>
          </cell>
          <cell r="B299"/>
        </row>
        <row r="300">
          <cell r="A300" t="str">
            <v>IM Program</v>
          </cell>
          <cell r="B300"/>
        </row>
        <row r="301">
          <cell r="A301" t="str">
            <v>Internal Order</v>
          </cell>
          <cell r="B301"/>
        </row>
        <row r="302">
          <cell r="A302" t="str">
            <v>Key Figures</v>
          </cell>
          <cell r="B302"/>
        </row>
        <row r="303">
          <cell r="A303" t="str">
            <v>Posting period</v>
          </cell>
          <cell r="B303"/>
        </row>
        <row r="304">
          <cell r="A304" t="str">
            <v>Profit Centre</v>
          </cell>
          <cell r="B304" t="str">
            <v>UK Distribution</v>
          </cell>
        </row>
        <row r="305">
          <cell r="A305" t="str">
            <v>Stat. key figure</v>
          </cell>
          <cell r="B305"/>
        </row>
        <row r="306">
          <cell r="A306" t="str">
            <v>Statistical ID</v>
          </cell>
          <cell r="B306"/>
        </row>
        <row r="307">
          <cell r="A307" t="str">
            <v>Unit of Measure</v>
          </cell>
          <cell r="B307"/>
        </row>
        <row r="308">
          <cell r="A308" t="str">
            <v>Value type</v>
          </cell>
          <cell r="B308"/>
        </row>
        <row r="309">
          <cell r="A309" t="str">
            <v>Version</v>
          </cell>
          <cell r="B309"/>
        </row>
        <row r="310">
          <cell r="A310" t="str">
            <v>WBS Element</v>
          </cell>
          <cell r="B310" t="str">
            <v>]CAPITAL CONTRIBUTIONS DISTBN MAINS NW..CAPITAL CONTRIBUTIONS DISTBN MAINS NW[...</v>
          </cell>
        </row>
        <row r="313">
          <cell r="A313" t="str">
            <v>Activity UDF</v>
          </cell>
          <cell r="B313"/>
        </row>
        <row r="314">
          <cell r="A314" t="str">
            <v>Aux. Acct Asgmt</v>
          </cell>
          <cell r="B314"/>
        </row>
        <row r="315">
          <cell r="A315" t="str">
            <v>Aux.Acct Assgn Type</v>
          </cell>
          <cell r="B315"/>
        </row>
        <row r="316">
          <cell r="A316" t="str">
            <v>Chart of accounts</v>
          </cell>
          <cell r="B316"/>
        </row>
        <row r="317">
          <cell r="A317" t="str">
            <v>Company code</v>
          </cell>
          <cell r="B317" t="str">
            <v>1000 National Grid Gas plc</v>
          </cell>
        </row>
        <row r="318">
          <cell r="A318" t="str">
            <v>Controlling area</v>
          </cell>
          <cell r="B318" t="str">
            <v>N999 National Grid Plc.</v>
          </cell>
        </row>
        <row r="319">
          <cell r="A319" t="str">
            <v>Cost Centre</v>
          </cell>
          <cell r="B319" t="str">
            <v>Gas Distribution</v>
          </cell>
        </row>
        <row r="320">
          <cell r="A320" t="str">
            <v>Cost Element</v>
          </cell>
          <cell r="B320" t="str">
            <v>Capital Contributions Received</v>
          </cell>
        </row>
        <row r="321">
          <cell r="A321" t="str">
            <v>Currency Type</v>
          </cell>
          <cell r="B321"/>
        </row>
        <row r="322">
          <cell r="A322" t="str">
            <v>Currency</v>
          </cell>
          <cell r="B322"/>
        </row>
        <row r="323">
          <cell r="A323" t="str">
            <v>Detail for value type</v>
          </cell>
          <cell r="B323"/>
        </row>
        <row r="324">
          <cell r="A324" t="str">
            <v>Expenditure Category</v>
          </cell>
          <cell r="B324"/>
        </row>
        <row r="325">
          <cell r="A325" t="str">
            <v>Fiscal year</v>
          </cell>
          <cell r="B325"/>
        </row>
        <row r="326">
          <cell r="A326" t="str">
            <v>IM Approval Year</v>
          </cell>
          <cell r="B326"/>
        </row>
        <row r="327">
          <cell r="A327" t="str">
            <v>IM Position</v>
          </cell>
          <cell r="B327"/>
        </row>
        <row r="328">
          <cell r="A328" t="str">
            <v>IM Program</v>
          </cell>
          <cell r="B328"/>
        </row>
        <row r="329">
          <cell r="A329" t="str">
            <v>Internal Order</v>
          </cell>
          <cell r="B329"/>
        </row>
        <row r="330">
          <cell r="A330" t="str">
            <v>Key Figures</v>
          </cell>
          <cell r="B330" t="str">
            <v>,Year to Date - Actual Amount</v>
          </cell>
        </row>
        <row r="331">
          <cell r="A331" t="str">
            <v>Posting period</v>
          </cell>
          <cell r="B331"/>
        </row>
        <row r="332">
          <cell r="A332" t="str">
            <v>Profit Centre</v>
          </cell>
          <cell r="B332" t="str">
            <v>UK Distribution</v>
          </cell>
        </row>
        <row r="333">
          <cell r="A333" t="str">
            <v>Stat. key figure</v>
          </cell>
          <cell r="B333"/>
        </row>
        <row r="334">
          <cell r="A334" t="str">
            <v>Statistical ID</v>
          </cell>
          <cell r="B334"/>
        </row>
        <row r="335">
          <cell r="A335" t="str">
            <v>Unit of Measure</v>
          </cell>
          <cell r="B335"/>
        </row>
        <row r="336">
          <cell r="A336" t="str">
            <v>Value type</v>
          </cell>
          <cell r="B336"/>
        </row>
        <row r="337">
          <cell r="A337" t="str">
            <v>Version</v>
          </cell>
          <cell r="B337"/>
        </row>
        <row r="338">
          <cell r="A338" t="str">
            <v>WBS Element</v>
          </cell>
          <cell r="B338" t="str">
            <v>]MANAGEMENT FEE - LEGACY ADJUST EOE..MANAGEMENT FEE - LEGACY ADJUST NW[...</v>
          </cell>
        </row>
        <row r="340">
          <cell r="A340" t="str">
            <v>Activity UDF</v>
          </cell>
          <cell r="B340"/>
        </row>
        <row r="341">
          <cell r="A341" t="str">
            <v>Aux. Acct Asgmt</v>
          </cell>
          <cell r="B341"/>
        </row>
        <row r="342">
          <cell r="A342" t="str">
            <v>Aux.Acct Assgn Type</v>
          </cell>
          <cell r="B342"/>
        </row>
        <row r="343">
          <cell r="A343" t="str">
            <v>Chart of accounts</v>
          </cell>
          <cell r="B343"/>
        </row>
        <row r="344">
          <cell r="A344" t="str">
            <v>Company code</v>
          </cell>
          <cell r="B344" t="str">
            <v>1000 National Grid Gas plc</v>
          </cell>
        </row>
        <row r="345">
          <cell r="A345" t="str">
            <v>Controlling area</v>
          </cell>
          <cell r="B345" t="str">
            <v>N999 National Grid Plc.</v>
          </cell>
        </row>
        <row r="346">
          <cell r="A346" t="str">
            <v>Cost Centre</v>
          </cell>
          <cell r="B346"/>
        </row>
        <row r="347">
          <cell r="A347" t="str">
            <v>Cost Element</v>
          </cell>
          <cell r="B347"/>
        </row>
        <row r="348">
          <cell r="A348" t="str">
            <v>Currency Type</v>
          </cell>
          <cell r="B348"/>
        </row>
        <row r="349">
          <cell r="A349" t="str">
            <v>Currency</v>
          </cell>
          <cell r="B349"/>
        </row>
        <row r="350">
          <cell r="A350" t="str">
            <v>Detail for value type</v>
          </cell>
          <cell r="B350"/>
        </row>
        <row r="351">
          <cell r="A351" t="str">
            <v>Expenditure Category</v>
          </cell>
          <cell r="B351" t="str">
            <v>CAP1</v>
          </cell>
        </row>
        <row r="352">
          <cell r="A352" t="str">
            <v>Fiscal year</v>
          </cell>
          <cell r="B352"/>
        </row>
        <row r="353">
          <cell r="A353" t="str">
            <v>IM Approval Year</v>
          </cell>
          <cell r="B353"/>
        </row>
        <row r="354">
          <cell r="A354" t="str">
            <v>IM Position</v>
          </cell>
          <cell r="B354"/>
        </row>
        <row r="355">
          <cell r="A355" t="str">
            <v>IM Program</v>
          </cell>
          <cell r="B355"/>
        </row>
        <row r="356">
          <cell r="A356" t="str">
            <v>Internal Order</v>
          </cell>
          <cell r="B356"/>
        </row>
        <row r="357">
          <cell r="A357" t="str">
            <v>Key Figures</v>
          </cell>
          <cell r="B357" t="str">
            <v>,Year to Date - Actual Amount,Full Year - Budget Amount,Full Year - Previous Year Actual Amount</v>
          </cell>
        </row>
        <row r="358">
          <cell r="A358" t="str">
            <v>Posting period</v>
          </cell>
          <cell r="B358"/>
        </row>
        <row r="359">
          <cell r="A359" t="str">
            <v>Profit Centre</v>
          </cell>
          <cell r="B359" t="str">
            <v>UK Distribution</v>
          </cell>
        </row>
        <row r="360">
          <cell r="A360" t="str">
            <v>Stat. key figure</v>
          </cell>
          <cell r="B360"/>
        </row>
        <row r="361">
          <cell r="A361" t="str">
            <v>Statistical ID</v>
          </cell>
          <cell r="B361"/>
        </row>
        <row r="362">
          <cell r="A362" t="str">
            <v>Unit of Measure</v>
          </cell>
          <cell r="B362"/>
        </row>
        <row r="363">
          <cell r="A363" t="str">
            <v>Value type</v>
          </cell>
          <cell r="B363"/>
        </row>
        <row r="364">
          <cell r="A364" t="str">
            <v>Version</v>
          </cell>
          <cell r="B364"/>
        </row>
        <row r="365">
          <cell r="A365" t="str">
            <v>WBS Element</v>
          </cell>
          <cell r="B365" t="str">
            <v>]CAPITAL CONTRIBUTIONS DISTBN MAINS NW..CAPITAL CONTRIBUTIONS DISTBN MAINS NW[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/>
          <cell r="B1"/>
          <cell r="C1"/>
          <cell r="D1"/>
          <cell r="E1" t="str">
            <v>Year to Date - Actual Amount</v>
          </cell>
          <cell r="F1" t="str">
            <v>Year to Date - Actual Amount</v>
          </cell>
          <cell r="G1" t="str">
            <v>Year to Date - Actual Amount</v>
          </cell>
          <cell r="H1" t="str">
            <v>Year to Date - Actual Amount</v>
          </cell>
          <cell r="I1" t="str">
            <v>Year to Date - Actual Amount</v>
          </cell>
          <cell r="J1" t="str">
            <v>Year to Date - Actual Amount</v>
          </cell>
          <cell r="K1" t="str">
            <v>Year to Date - Actual Amount</v>
          </cell>
          <cell r="L1" t="str">
            <v>Year to Date - Actual Amount</v>
          </cell>
          <cell r="M1" t="str">
            <v>Year to Date - Actual Amount</v>
          </cell>
          <cell r="N1" t="str">
            <v>Year to Date - Actual Amount</v>
          </cell>
          <cell r="O1" t="str">
            <v>Year to Date - Actual Amount</v>
          </cell>
          <cell r="P1" t="str">
            <v>Year to Date - Actual Amount</v>
          </cell>
        </row>
        <row r="2">
          <cell r="A2" t="str">
            <v>IM Position</v>
          </cell>
          <cell r="B2"/>
          <cell r="C2" t="str">
            <v>Cost Centre</v>
          </cell>
          <cell r="D2" t="str">
            <v>Posting period</v>
          </cell>
          <cell r="E2" t="str">
            <v>1</v>
          </cell>
          <cell r="F2" t="str">
            <v>2</v>
          </cell>
          <cell r="G2" t="str">
            <v>3</v>
          </cell>
          <cell r="H2" t="str">
            <v>4</v>
          </cell>
          <cell r="I2" t="str">
            <v>5</v>
          </cell>
          <cell r="J2" t="str">
            <v>6</v>
          </cell>
          <cell r="K2" t="str">
            <v>7</v>
          </cell>
          <cell r="L2" t="str">
            <v>8</v>
          </cell>
          <cell r="M2" t="str">
            <v>9</v>
          </cell>
          <cell r="N2" t="str">
            <v>10</v>
          </cell>
          <cell r="O2" t="str">
            <v>11</v>
          </cell>
          <cell r="P2" t="str">
            <v>12</v>
          </cell>
        </row>
        <row r="3">
          <cell r="A3" t="str">
            <v>2008/NGIM/NCAP</v>
          </cell>
          <cell r="B3" t="str">
            <v>Net Capex</v>
          </cell>
          <cell r="C3" t="str">
            <v>N999NGCTR</v>
          </cell>
          <cell r="D3" t="str">
            <v>National Grid Plc.</v>
          </cell>
          <cell r="E3">
            <v>5814033.2800000003</v>
          </cell>
          <cell r="F3">
            <v>6446219.79</v>
          </cell>
          <cell r="G3">
            <v>8355935.1399999997</v>
          </cell>
          <cell r="H3">
            <v>7602680.8300000001</v>
          </cell>
          <cell r="I3">
            <v>4396217.3</v>
          </cell>
          <cell r="J3">
            <v>9742876.2799999993</v>
          </cell>
          <cell r="K3"/>
          <cell r="L3"/>
          <cell r="M3"/>
          <cell r="N3"/>
          <cell r="O3"/>
          <cell r="P3"/>
        </row>
        <row r="4">
          <cell r="A4" t="str">
            <v>2008/NGIM/NCAP</v>
          </cell>
          <cell r="B4" t="str">
            <v>Net Capex</v>
          </cell>
          <cell r="C4" t="str">
            <v>N999DISTN</v>
          </cell>
          <cell r="D4" t="str">
            <v>Gas Distribution</v>
          </cell>
          <cell r="E4">
            <v>5814033.2800000003</v>
          </cell>
          <cell r="F4">
            <v>6446219.79</v>
          </cell>
          <cell r="G4">
            <v>8355935.1399999997</v>
          </cell>
          <cell r="H4">
            <v>7602680.8300000001</v>
          </cell>
          <cell r="I4">
            <v>4396217.3</v>
          </cell>
          <cell r="J4">
            <v>9742876.2799999993</v>
          </cell>
          <cell r="K4"/>
          <cell r="L4"/>
          <cell r="M4"/>
          <cell r="N4"/>
          <cell r="O4"/>
          <cell r="P4"/>
        </row>
        <row r="5">
          <cell r="A5" t="str">
            <v>2008/NGIM/NCAP</v>
          </cell>
          <cell r="B5" t="str">
            <v>Net Capex</v>
          </cell>
          <cell r="C5" t="str">
            <v>N999DISTDCS</v>
          </cell>
          <cell r="D5" t="str">
            <v>Distribution Customer Support</v>
          </cell>
          <cell r="E5">
            <v>622574.18999999994</v>
          </cell>
          <cell r="F5">
            <v>959109.18</v>
          </cell>
          <cell r="G5">
            <v>797651.88</v>
          </cell>
          <cell r="H5">
            <v>761860.09</v>
          </cell>
          <cell r="I5">
            <v>583191.38</v>
          </cell>
          <cell r="J5">
            <v>765567.3</v>
          </cell>
          <cell r="K5"/>
          <cell r="L5"/>
          <cell r="M5"/>
          <cell r="N5"/>
          <cell r="O5"/>
          <cell r="P5"/>
        </row>
        <row r="6">
          <cell r="A6" t="str">
            <v>2008/NGIM/NCAP</v>
          </cell>
          <cell r="B6" t="str">
            <v>Net Capex</v>
          </cell>
          <cell r="C6" t="str">
            <v>N999DISTTRAN</v>
          </cell>
          <cell r="D6" t="str">
            <v>Distribution Transformation</v>
          </cell>
          <cell r="E6">
            <v>413651.33</v>
          </cell>
          <cell r="F6">
            <v>388381.84</v>
          </cell>
          <cell r="G6">
            <v>452133.13</v>
          </cell>
          <cell r="H6">
            <v>569366.56000000006</v>
          </cell>
          <cell r="I6">
            <v>-156364.29</v>
          </cell>
          <cell r="J6">
            <v>265816.09999999998</v>
          </cell>
          <cell r="K6"/>
          <cell r="L6"/>
          <cell r="M6"/>
          <cell r="N6"/>
          <cell r="O6"/>
          <cell r="P6"/>
        </row>
        <row r="7">
          <cell r="A7" t="str">
            <v>2008/NGIM/NCAP</v>
          </cell>
          <cell r="B7" t="str">
            <v>Net Capex</v>
          </cell>
          <cell r="C7" t="str">
            <v>N999DISTACC</v>
          </cell>
          <cell r="D7" t="str">
            <v>Accounting Control</v>
          </cell>
          <cell r="E7">
            <v>282661.01</v>
          </cell>
          <cell r="F7">
            <v>298464.01</v>
          </cell>
          <cell r="G7">
            <v>310442.01</v>
          </cell>
          <cell r="H7">
            <v>261722.01</v>
          </cell>
          <cell r="I7">
            <v>371072.01</v>
          </cell>
          <cell r="J7">
            <v>334261.64</v>
          </cell>
          <cell r="K7"/>
          <cell r="L7"/>
          <cell r="M7"/>
          <cell r="N7"/>
          <cell r="O7"/>
          <cell r="P7"/>
        </row>
        <row r="8">
          <cell r="A8" t="str">
            <v>2008/NGIM/NCAP</v>
          </cell>
          <cell r="B8" t="str">
            <v>Net Capex</v>
          </cell>
          <cell r="C8" t="str">
            <v>N999DISTCONS</v>
          </cell>
          <cell r="D8" t="str">
            <v>Construction</v>
          </cell>
          <cell r="E8">
            <v>2720563.73</v>
          </cell>
          <cell r="F8">
            <v>2851204.74</v>
          </cell>
          <cell r="G8">
            <v>1541726.55</v>
          </cell>
          <cell r="H8">
            <v>2738391.61</v>
          </cell>
          <cell r="I8">
            <v>2139132.66</v>
          </cell>
          <cell r="J8">
            <v>3609972.38</v>
          </cell>
          <cell r="K8"/>
          <cell r="L8"/>
          <cell r="M8"/>
          <cell r="N8"/>
          <cell r="O8"/>
          <cell r="P8"/>
        </row>
        <row r="9">
          <cell r="A9" t="str">
            <v>2008/NGIM/NCAP</v>
          </cell>
          <cell r="B9" t="str">
            <v>Net Capex</v>
          </cell>
          <cell r="C9" t="str">
            <v>N999DISTNS</v>
          </cell>
          <cell r="D9" t="str">
            <v>Network Strategy</v>
          </cell>
          <cell r="E9">
            <v>135856.97</v>
          </cell>
          <cell r="F9">
            <v>430394.52</v>
          </cell>
          <cell r="G9">
            <v>337490.01</v>
          </cell>
          <cell r="H9">
            <v>350113.34</v>
          </cell>
          <cell r="I9">
            <v>598759.55000000005</v>
          </cell>
          <cell r="J9">
            <v>478421.81</v>
          </cell>
          <cell r="K9"/>
          <cell r="L9"/>
          <cell r="M9"/>
          <cell r="N9"/>
          <cell r="O9"/>
          <cell r="P9"/>
        </row>
        <row r="10">
          <cell r="A10" t="str">
            <v>2008/NGIM/NCAP</v>
          </cell>
          <cell r="B10" t="str">
            <v>Net Capex</v>
          </cell>
          <cell r="C10" t="str">
            <v>N999DISTOPS</v>
          </cell>
          <cell r="D10" t="str">
            <v>Operations</v>
          </cell>
          <cell r="E10">
            <v>1638726.05</v>
          </cell>
          <cell r="F10">
            <v>1518665.5</v>
          </cell>
          <cell r="G10">
            <v>4916491.5599999996</v>
          </cell>
          <cell r="H10">
            <v>2921227.22</v>
          </cell>
          <cell r="I10">
            <v>860425.99</v>
          </cell>
          <cell r="J10">
            <v>4288837.05</v>
          </cell>
          <cell r="K10"/>
          <cell r="L10"/>
          <cell r="M10"/>
          <cell r="N10"/>
          <cell r="O10"/>
          <cell r="P10"/>
        </row>
        <row r="13">
          <cell r="A13"/>
          <cell r="B13"/>
          <cell r="C13"/>
          <cell r="D13"/>
          <cell r="E13" t="str">
            <v>Full Year - Budget Amount</v>
          </cell>
          <cell r="F13" t="str">
            <v>Full Year - Budget Amount</v>
          </cell>
          <cell r="G13" t="str">
            <v>Full Year - Budget Amount</v>
          </cell>
          <cell r="H13" t="str">
            <v>Full Year - Budget Amount</v>
          </cell>
          <cell r="I13" t="str">
            <v>Full Year - Budget Amount</v>
          </cell>
          <cell r="J13" t="str">
            <v>Full Year - Budget Amount</v>
          </cell>
          <cell r="K13" t="str">
            <v>Full Year - Budget Amount</v>
          </cell>
          <cell r="L13" t="str">
            <v>Full Year - Budget Amount</v>
          </cell>
          <cell r="M13" t="str">
            <v>Full Year - Budget Amount</v>
          </cell>
          <cell r="N13" t="str">
            <v>Full Year - Budget Amount</v>
          </cell>
          <cell r="O13" t="str">
            <v>Full Year - Budget Amount</v>
          </cell>
          <cell r="P13" t="str">
            <v>Full Year - Budget Amount</v>
          </cell>
        </row>
        <row r="14">
          <cell r="A14" t="str">
            <v>IM Position</v>
          </cell>
          <cell r="B14"/>
          <cell r="C14" t="str">
            <v>Cost Centre</v>
          </cell>
          <cell r="D14" t="str">
            <v>Posting period</v>
          </cell>
          <cell r="E14" t="str">
            <v>1</v>
          </cell>
          <cell r="F14" t="str">
            <v>2</v>
          </cell>
          <cell r="G14" t="str">
            <v>3</v>
          </cell>
          <cell r="H14" t="str">
            <v>4</v>
          </cell>
          <cell r="I14" t="str">
            <v>5</v>
          </cell>
          <cell r="J14" t="str">
            <v>6</v>
          </cell>
          <cell r="K14" t="str">
            <v>7</v>
          </cell>
          <cell r="L14" t="str">
            <v>8</v>
          </cell>
          <cell r="M14" t="str">
            <v>9</v>
          </cell>
          <cell r="N14" t="str">
            <v>10</v>
          </cell>
          <cell r="O14" t="str">
            <v>11</v>
          </cell>
          <cell r="P14" t="str">
            <v>12</v>
          </cell>
        </row>
        <row r="15">
          <cell r="A15" t="str">
            <v>2008/NGIM/NCAP</v>
          </cell>
          <cell r="B15" t="str">
            <v>Net Capex</v>
          </cell>
          <cell r="C15" t="str">
            <v>N999NGCTR</v>
          </cell>
          <cell r="D15" t="str">
            <v>National Grid Plc.</v>
          </cell>
          <cell r="E15">
            <v>9268629.9700000007</v>
          </cell>
          <cell r="F15">
            <v>10353974.5</v>
          </cell>
          <cell r="G15">
            <v>10312765.550000001</v>
          </cell>
          <cell r="H15">
            <v>11890847.289999999</v>
          </cell>
          <cell r="I15">
            <v>11862786.57</v>
          </cell>
          <cell r="J15">
            <v>11410120.710000001</v>
          </cell>
          <cell r="K15">
            <v>12529478.369999999</v>
          </cell>
          <cell r="L15">
            <v>11779578.699999999</v>
          </cell>
          <cell r="M15">
            <v>10534741.869999999</v>
          </cell>
          <cell r="N15">
            <v>11682322.279999999</v>
          </cell>
          <cell r="O15">
            <v>11689484.720000001</v>
          </cell>
          <cell r="P15">
            <v>12666009.24</v>
          </cell>
        </row>
        <row r="16">
          <cell r="A16" t="str">
            <v>2008/NGIM/NCAP</v>
          </cell>
          <cell r="B16" t="str">
            <v>Net Capex</v>
          </cell>
          <cell r="C16" t="str">
            <v>N999DISTN</v>
          </cell>
          <cell r="D16" t="str">
            <v>Gas Distribution</v>
          </cell>
          <cell r="E16">
            <v>9268629.9700000007</v>
          </cell>
          <cell r="F16">
            <v>10353974.5</v>
          </cell>
          <cell r="G16">
            <v>10312765.550000001</v>
          </cell>
          <cell r="H16">
            <v>11890847.289999999</v>
          </cell>
          <cell r="I16">
            <v>11862786.57</v>
          </cell>
          <cell r="J16">
            <v>11410120.710000001</v>
          </cell>
          <cell r="K16">
            <v>12529478.369999999</v>
          </cell>
          <cell r="L16">
            <v>11779578.699999999</v>
          </cell>
          <cell r="M16">
            <v>10534741.869999999</v>
          </cell>
          <cell r="N16">
            <v>11682322.279999999</v>
          </cell>
          <cell r="O16">
            <v>11689484.720000001</v>
          </cell>
          <cell r="P16">
            <v>12666009.24</v>
          </cell>
        </row>
        <row r="17">
          <cell r="A17" t="str">
            <v>2008/NGIM/NCAP</v>
          </cell>
          <cell r="B17" t="str">
            <v>Net Capex</v>
          </cell>
          <cell r="C17" t="str">
            <v>N999DISTDCS</v>
          </cell>
          <cell r="D17" t="str">
            <v>Distribution Customer Support</v>
          </cell>
          <cell r="E17">
            <v>675748.74</v>
          </cell>
          <cell r="F17">
            <v>676374.84</v>
          </cell>
          <cell r="G17">
            <v>684863.02</v>
          </cell>
          <cell r="H17">
            <v>677739.07</v>
          </cell>
          <cell r="I17">
            <v>678458.11</v>
          </cell>
          <cell r="J17">
            <v>686863.74</v>
          </cell>
          <cell r="K17">
            <v>674691.6</v>
          </cell>
          <cell r="L17">
            <v>673566.11</v>
          </cell>
          <cell r="M17">
            <v>682804.18</v>
          </cell>
          <cell r="N17">
            <v>673819.44</v>
          </cell>
          <cell r="O17">
            <v>672206.71</v>
          </cell>
          <cell r="P17">
            <v>681714.17</v>
          </cell>
        </row>
        <row r="18">
          <cell r="A18" t="str">
            <v>2008/NGIM/NCAP</v>
          </cell>
          <cell r="B18" t="str">
            <v>Net Capex</v>
          </cell>
          <cell r="C18" t="str">
            <v>N999DISTTRAN</v>
          </cell>
          <cell r="D18" t="str">
            <v>Distribution Transformation</v>
          </cell>
          <cell r="E18">
            <v>763523.01</v>
          </cell>
          <cell r="F18">
            <v>757297.15</v>
          </cell>
          <cell r="G18">
            <v>853042.26</v>
          </cell>
          <cell r="H18">
            <v>729641.85</v>
          </cell>
          <cell r="I18">
            <v>736361.85</v>
          </cell>
          <cell r="J18">
            <v>731144.65</v>
          </cell>
          <cell r="K18">
            <v>731816.65</v>
          </cell>
          <cell r="L18">
            <v>725096.65</v>
          </cell>
          <cell r="M18">
            <v>737864.65</v>
          </cell>
          <cell r="N18">
            <v>725096.65</v>
          </cell>
          <cell r="O18">
            <v>731816.65</v>
          </cell>
          <cell r="P18">
            <v>731144.65</v>
          </cell>
        </row>
        <row r="19">
          <cell r="A19" t="str">
            <v>2008/NGIM/NCAP</v>
          </cell>
          <cell r="B19" t="str">
            <v>Net Capex</v>
          </cell>
          <cell r="C19" t="str">
            <v>N999DISTACC</v>
          </cell>
          <cell r="D19" t="str">
            <v>Accounting Control</v>
          </cell>
          <cell r="E19">
            <v>819734.84</v>
          </cell>
          <cell r="F19">
            <v>855069.45</v>
          </cell>
          <cell r="G19">
            <v>-161506.63</v>
          </cell>
          <cell r="H19">
            <v>617914.84</v>
          </cell>
          <cell r="I19">
            <v>742679.97</v>
          </cell>
          <cell r="J19">
            <v>682096.62</v>
          </cell>
          <cell r="K19">
            <v>930298.21</v>
          </cell>
          <cell r="L19">
            <v>657340.96</v>
          </cell>
          <cell r="M19">
            <v>542137.15</v>
          </cell>
          <cell r="N19">
            <v>650656.74</v>
          </cell>
          <cell r="O19">
            <v>653547.68999999994</v>
          </cell>
          <cell r="P19">
            <v>631733.74</v>
          </cell>
        </row>
        <row r="20">
          <cell r="A20" t="str">
            <v>2008/NGIM/NCAP</v>
          </cell>
          <cell r="B20" t="str">
            <v>Net Capex</v>
          </cell>
          <cell r="C20" t="str">
            <v>N999DISTCONS</v>
          </cell>
          <cell r="D20" t="str">
            <v>Construction</v>
          </cell>
          <cell r="E20">
            <v>3221479.22</v>
          </cell>
          <cell r="F20">
            <v>3919609.29</v>
          </cell>
          <cell r="G20">
            <v>4161869.16</v>
          </cell>
          <cell r="H20">
            <v>4632064.0999999996</v>
          </cell>
          <cell r="I20">
            <v>4703687.96</v>
          </cell>
          <cell r="J20">
            <v>4418453.79</v>
          </cell>
          <cell r="K20">
            <v>5102259.08</v>
          </cell>
          <cell r="L20">
            <v>4874323.97</v>
          </cell>
          <cell r="M20">
            <v>4005557.88</v>
          </cell>
          <cell r="N20">
            <v>4675038.4400000004</v>
          </cell>
          <cell r="O20">
            <v>4660713.66</v>
          </cell>
          <cell r="P20">
            <v>4639599.67</v>
          </cell>
        </row>
        <row r="21">
          <cell r="A21" t="str">
            <v>2008/NGIM/NCAP</v>
          </cell>
          <cell r="B21" t="str">
            <v>Net Capex</v>
          </cell>
          <cell r="C21" t="str">
            <v>N999DISTNS</v>
          </cell>
          <cell r="D21" t="str">
            <v>Network Strategy</v>
          </cell>
          <cell r="E21">
            <v>129392.16</v>
          </cell>
          <cell r="F21">
            <v>76160.77</v>
          </cell>
          <cell r="G21">
            <v>389105.74</v>
          </cell>
          <cell r="H21">
            <v>251908.43</v>
          </cell>
          <cell r="I21">
            <v>159511.67999999999</v>
          </cell>
          <cell r="J21">
            <v>51114.91</v>
          </cell>
          <cell r="K21">
            <v>134173.82999999999</v>
          </cell>
          <cell r="L21">
            <v>0.01</v>
          </cell>
          <cell r="M21">
            <v>0.01</v>
          </cell>
          <cell r="N21">
            <v>0.01</v>
          </cell>
          <cell r="O21">
            <v>0.01</v>
          </cell>
          <cell r="P21">
            <v>0.01</v>
          </cell>
        </row>
        <row r="22">
          <cell r="A22" t="str">
            <v>2008/NGIM/NCAP</v>
          </cell>
          <cell r="B22" t="str">
            <v>Net Capex</v>
          </cell>
          <cell r="C22" t="str">
            <v>N999DISTOPS</v>
          </cell>
          <cell r="D22" t="str">
            <v>Operations</v>
          </cell>
          <cell r="E22">
            <v>3658752</v>
          </cell>
          <cell r="F22">
            <v>4069463</v>
          </cell>
          <cell r="G22">
            <v>4385392</v>
          </cell>
          <cell r="H22">
            <v>4981579</v>
          </cell>
          <cell r="I22">
            <v>4842087</v>
          </cell>
          <cell r="J22">
            <v>4840447</v>
          </cell>
          <cell r="K22">
            <v>4956239</v>
          </cell>
          <cell r="L22">
            <v>4849251</v>
          </cell>
          <cell r="M22">
            <v>4566378</v>
          </cell>
          <cell r="N22">
            <v>4957711</v>
          </cell>
          <cell r="O22">
            <v>4971200</v>
          </cell>
          <cell r="P22">
            <v>5981817</v>
          </cell>
        </row>
        <row r="25">
          <cell r="A25"/>
          <cell r="B25"/>
          <cell r="C25"/>
          <cell r="D25"/>
          <cell r="E25" t="str">
            <v>Full Year - Previous Year Actual Amount</v>
          </cell>
          <cell r="F25" t="str">
            <v>Full Year - Previous Year Actual Amount</v>
          </cell>
          <cell r="G25" t="str">
            <v>Full Year - Previous Year Actual Amount</v>
          </cell>
          <cell r="H25" t="str">
            <v>Full Year - Previous Year Actual Amount</v>
          </cell>
          <cell r="I25" t="str">
            <v>Full Year - Previous Year Actual Amount</v>
          </cell>
          <cell r="J25" t="str">
            <v>Full Year - Previous Year Actual Amount</v>
          </cell>
          <cell r="K25" t="str">
            <v>Full Year - Previous Year Actual Amount</v>
          </cell>
          <cell r="L25" t="str">
            <v>Full Year - Previous Year Actual Amount</v>
          </cell>
          <cell r="M25" t="str">
            <v>Full Year - Previous Year Actual Amount</v>
          </cell>
          <cell r="N25" t="str">
            <v>Full Year - Previous Year Actual Amount</v>
          </cell>
          <cell r="O25" t="str">
            <v>Full Year - Previous Year Actual Amount</v>
          </cell>
          <cell r="P25" t="str">
            <v>Full Year - Previous Year Actual Amount</v>
          </cell>
        </row>
        <row r="26">
          <cell r="A26" t="str">
            <v>IM Position</v>
          </cell>
          <cell r="B26"/>
          <cell r="C26" t="str">
            <v>Cost Centre</v>
          </cell>
          <cell r="D26" t="str">
            <v>Posting period</v>
          </cell>
          <cell r="E26" t="str">
            <v>1</v>
          </cell>
          <cell r="F26" t="str">
            <v>2</v>
          </cell>
          <cell r="G26" t="str">
            <v>3</v>
          </cell>
          <cell r="H26" t="str">
            <v>4</v>
          </cell>
          <cell r="I26" t="str">
            <v>5</v>
          </cell>
          <cell r="J26" t="str">
            <v>6</v>
          </cell>
          <cell r="K26" t="str">
            <v>7</v>
          </cell>
          <cell r="L26" t="str">
            <v>8</v>
          </cell>
          <cell r="M26" t="str">
            <v>9</v>
          </cell>
          <cell r="N26" t="str">
            <v>10</v>
          </cell>
          <cell r="O26" t="str">
            <v>11</v>
          </cell>
          <cell r="P26" t="str">
            <v>12</v>
          </cell>
        </row>
        <row r="27">
          <cell r="A27" t="str">
            <v>2008/NGIM/NCAP</v>
          </cell>
          <cell r="B27" t="str">
            <v>Net Capex</v>
          </cell>
          <cell r="C27" t="str">
            <v>N999NGCTR</v>
          </cell>
          <cell r="D27" t="str">
            <v>National Grid Plc.</v>
          </cell>
          <cell r="E27">
            <v>2871168.15</v>
          </cell>
          <cell r="F27">
            <v>4392037.97</v>
          </cell>
          <cell r="G27">
            <v>5904426.1299999999</v>
          </cell>
          <cell r="H27">
            <v>7319349.8200000003</v>
          </cell>
          <cell r="I27">
            <v>6700333.3899999997</v>
          </cell>
          <cell r="J27">
            <v>7944486.7000000002</v>
          </cell>
          <cell r="K27">
            <v>8026201.0899999999</v>
          </cell>
          <cell r="L27">
            <v>3751361.88</v>
          </cell>
          <cell r="M27">
            <v>8060713.1900000004</v>
          </cell>
          <cell r="N27">
            <v>10603538.380000001</v>
          </cell>
          <cell r="O27">
            <v>11019335.18</v>
          </cell>
          <cell r="P27">
            <v>17016850</v>
          </cell>
        </row>
        <row r="28">
          <cell r="A28" t="str">
            <v>2008/NGIM/NCAP</v>
          </cell>
          <cell r="B28" t="str">
            <v>Net Capex</v>
          </cell>
          <cell r="C28" t="str">
            <v>N999DISTN</v>
          </cell>
          <cell r="D28" t="str">
            <v>Gas Distribution</v>
          </cell>
          <cell r="E28">
            <v>2871168.15</v>
          </cell>
          <cell r="F28">
            <v>4392037.97</v>
          </cell>
          <cell r="G28">
            <v>5904426.1299999999</v>
          </cell>
          <cell r="H28">
            <v>7319349.8200000003</v>
          </cell>
          <cell r="I28">
            <v>6700333.3899999997</v>
          </cell>
          <cell r="J28">
            <v>7944486.7000000002</v>
          </cell>
          <cell r="K28">
            <v>8026201.0899999999</v>
          </cell>
          <cell r="L28">
            <v>3751361.88</v>
          </cell>
          <cell r="M28">
            <v>8060713.1900000004</v>
          </cell>
          <cell r="N28">
            <v>10603538.380000001</v>
          </cell>
          <cell r="O28">
            <v>11019335.18</v>
          </cell>
          <cell r="P28">
            <v>17016850</v>
          </cell>
        </row>
        <row r="29">
          <cell r="A29" t="str">
            <v>2008/NGIM/NCAP</v>
          </cell>
          <cell r="B29" t="str">
            <v>Net Capex</v>
          </cell>
          <cell r="C29" t="str">
            <v>N999DISTDCS</v>
          </cell>
          <cell r="D29" t="str">
            <v>Distribution Customer Support</v>
          </cell>
          <cell r="E29">
            <v>-1094758.31</v>
          </cell>
          <cell r="F29">
            <v>1486235.8</v>
          </cell>
          <cell r="G29">
            <v>3517422.86</v>
          </cell>
          <cell r="H29">
            <v>897790.68</v>
          </cell>
          <cell r="I29">
            <v>1341229.74</v>
          </cell>
          <cell r="J29">
            <v>1610879.27</v>
          </cell>
          <cell r="K29">
            <v>1620075.09</v>
          </cell>
          <cell r="L29">
            <v>-623920.34</v>
          </cell>
          <cell r="M29">
            <v>897265.79</v>
          </cell>
          <cell r="N29">
            <v>2910455.88</v>
          </cell>
          <cell r="O29">
            <v>1751971.63</v>
          </cell>
          <cell r="P29">
            <v>516044.79999999999</v>
          </cell>
        </row>
        <row r="30">
          <cell r="A30" t="str">
            <v>2008/NGIM/NCAP</v>
          </cell>
          <cell r="B30" t="str">
            <v>Net Capex</v>
          </cell>
          <cell r="C30" t="str">
            <v>N999DISTTRAN</v>
          </cell>
          <cell r="D30" t="str">
            <v>Distribution Transformation</v>
          </cell>
          <cell r="E30">
            <v>97925</v>
          </cell>
          <cell r="F30">
            <v>288107.69</v>
          </cell>
          <cell r="G30">
            <v>204367.54</v>
          </cell>
          <cell r="H30">
            <v>342376.71</v>
          </cell>
          <cell r="I30">
            <v>346722.86</v>
          </cell>
          <cell r="J30">
            <v>-97267.82</v>
          </cell>
          <cell r="K30">
            <v>-166308.82999999999</v>
          </cell>
          <cell r="L30">
            <v>-8706.86</v>
          </cell>
          <cell r="M30">
            <v>1246577.69</v>
          </cell>
          <cell r="N30">
            <v>168608.69</v>
          </cell>
          <cell r="O30">
            <v>490188.72</v>
          </cell>
          <cell r="P30">
            <v>168554.82</v>
          </cell>
        </row>
        <row r="31">
          <cell r="A31" t="str">
            <v>2008/NGIM/NCAP</v>
          </cell>
          <cell r="B31" t="str">
            <v>Net Capex</v>
          </cell>
          <cell r="C31" t="str">
            <v>N999DISTACC</v>
          </cell>
          <cell r="D31" t="str">
            <v>Accounting Control</v>
          </cell>
          <cell r="E31">
            <v>195579.01</v>
          </cell>
          <cell r="F31">
            <v>408146.01</v>
          </cell>
          <cell r="G31">
            <v>272830.73</v>
          </cell>
          <cell r="H31">
            <v>264837.28999999998</v>
          </cell>
          <cell r="I31">
            <v>237527.11</v>
          </cell>
          <cell r="J31">
            <v>144361.01</v>
          </cell>
          <cell r="K31">
            <v>209376.81</v>
          </cell>
          <cell r="L31">
            <v>239163.01</v>
          </cell>
          <cell r="M31">
            <v>299880.63</v>
          </cell>
          <cell r="N31">
            <v>264529.01</v>
          </cell>
          <cell r="O31">
            <v>250609.01</v>
          </cell>
          <cell r="P31">
            <v>285186.12</v>
          </cell>
        </row>
        <row r="32">
          <cell r="A32" t="str">
            <v>2008/NGIM/NCAP</v>
          </cell>
          <cell r="B32" t="str">
            <v>Net Capex</v>
          </cell>
          <cell r="C32" t="str">
            <v>N999DISTCONS</v>
          </cell>
          <cell r="D32" t="str">
            <v>Construction</v>
          </cell>
          <cell r="E32">
            <v>868014.59</v>
          </cell>
          <cell r="F32">
            <v>188626.91</v>
          </cell>
          <cell r="G32">
            <v>599537.37</v>
          </cell>
          <cell r="H32">
            <v>3019466.84</v>
          </cell>
          <cell r="I32">
            <v>379609.47</v>
          </cell>
          <cell r="J32">
            <v>771239.5</v>
          </cell>
          <cell r="K32">
            <v>423969.4</v>
          </cell>
          <cell r="L32">
            <v>806347.62</v>
          </cell>
          <cell r="M32">
            <v>923002.08</v>
          </cell>
          <cell r="N32">
            <v>393364.43</v>
          </cell>
          <cell r="O32">
            <v>1585703.69</v>
          </cell>
          <cell r="P32">
            <v>6029051.3099999996</v>
          </cell>
        </row>
        <row r="33">
          <cell r="A33" t="str">
            <v>2008/NGIM/NCAP</v>
          </cell>
          <cell r="B33" t="str">
            <v>Net Capex</v>
          </cell>
          <cell r="C33" t="str">
            <v>N999DISTNS</v>
          </cell>
          <cell r="D33" t="str">
            <v>Network Strategy</v>
          </cell>
          <cell r="E33">
            <v>850692.1</v>
          </cell>
          <cell r="F33">
            <v>97302.16</v>
          </cell>
          <cell r="G33">
            <v>-149491.88</v>
          </cell>
          <cell r="H33">
            <v>503907.58</v>
          </cell>
          <cell r="I33">
            <v>207007.73</v>
          </cell>
          <cell r="J33">
            <v>277911.69</v>
          </cell>
          <cell r="K33">
            <v>398977.28000000003</v>
          </cell>
          <cell r="L33">
            <v>212359.55</v>
          </cell>
          <cell r="M33">
            <v>102261.19</v>
          </cell>
          <cell r="N33">
            <v>289556.58</v>
          </cell>
          <cell r="O33">
            <v>-78040.240000000005</v>
          </cell>
          <cell r="P33">
            <v>257984.32</v>
          </cell>
        </row>
        <row r="34">
          <cell r="A34" t="str">
            <v>2008/NGIM/NCAP</v>
          </cell>
          <cell r="B34" t="str">
            <v>Net Capex</v>
          </cell>
          <cell r="C34" t="str">
            <v>N999DISTOPS</v>
          </cell>
          <cell r="D34" t="str">
            <v>Operations</v>
          </cell>
          <cell r="E34">
            <v>1953715.76</v>
          </cell>
          <cell r="F34">
            <v>1923619.4</v>
          </cell>
          <cell r="G34">
            <v>1459759.51</v>
          </cell>
          <cell r="H34">
            <v>2290970.7200000002</v>
          </cell>
          <cell r="I34">
            <v>4188236.48</v>
          </cell>
          <cell r="J34">
            <v>5237363.05</v>
          </cell>
          <cell r="K34">
            <v>5540111.3399999999</v>
          </cell>
          <cell r="L34">
            <v>3126118.9</v>
          </cell>
          <cell r="M34">
            <v>4591725.8099999996</v>
          </cell>
          <cell r="N34">
            <v>6577023.79</v>
          </cell>
          <cell r="O34">
            <v>7018902.3700000001</v>
          </cell>
          <cell r="P34">
            <v>9760028.6300000008</v>
          </cell>
        </row>
      </sheetData>
      <sheetData sheetId="16" refreshError="1">
        <row r="1">
          <cell r="A1" t="str">
            <v>Cost Centre</v>
          </cell>
          <cell r="B1"/>
          <cell r="C1" t="str">
            <v>In Month - Actual Amount</v>
          </cell>
          <cell r="D1" t="str">
            <v>Year to Date - Actual Amount</v>
          </cell>
          <cell r="E1" t="str">
            <v>In Month - Budget Amount</v>
          </cell>
          <cell r="F1" t="str">
            <v>Year to Date - Budget Amount</v>
          </cell>
        </row>
        <row r="2">
          <cell r="A2" t="str">
            <v>N999DISTN</v>
          </cell>
          <cell r="B2" t="str">
            <v>Gas Distribution</v>
          </cell>
          <cell r="C2">
            <v>9744698.5999999978</v>
          </cell>
          <cell r="D2">
            <v>42359784.939999998</v>
          </cell>
          <cell r="E2">
            <v>11410120.710000001</v>
          </cell>
          <cell r="F2">
            <v>65099124.590000004</v>
          </cell>
        </row>
        <row r="3">
          <cell r="A3" t="str">
            <v>N999DISTDCS</v>
          </cell>
          <cell r="B3" t="str">
            <v>Distribution Customer Support</v>
          </cell>
          <cell r="C3">
            <v>765567.3</v>
          </cell>
          <cell r="D3">
            <v>4489954.0199999996</v>
          </cell>
          <cell r="E3">
            <v>686863.74</v>
          </cell>
          <cell r="F3">
            <v>4080047.52</v>
          </cell>
        </row>
        <row r="4">
          <cell r="A4" t="str">
            <v>N999DISTTRAN</v>
          </cell>
          <cell r="B4" t="str">
            <v>Distribution Transformation</v>
          </cell>
          <cell r="C4">
            <v>265816.09999999998</v>
          </cell>
          <cell r="D4">
            <v>1932984.67</v>
          </cell>
          <cell r="E4">
            <v>731144.65</v>
          </cell>
          <cell r="F4">
            <v>4571010.7699999996</v>
          </cell>
        </row>
        <row r="5">
          <cell r="A5" t="str">
            <v>N999DISTACC</v>
          </cell>
          <cell r="B5" t="str">
            <v>Accounting Control</v>
          </cell>
          <cell r="C5">
            <v>334261.64</v>
          </cell>
          <cell r="D5">
            <v>1858622.69</v>
          </cell>
          <cell r="E5">
            <v>682096.62</v>
          </cell>
          <cell r="F5">
            <v>3555989.09</v>
          </cell>
        </row>
        <row r="6">
          <cell r="A6" t="str">
            <v>N999DISTCONS</v>
          </cell>
          <cell r="B6" t="str">
            <v>Construction</v>
          </cell>
          <cell r="C6">
            <v>3609972.38</v>
          </cell>
          <cell r="D6">
            <v>15600991.67</v>
          </cell>
          <cell r="E6">
            <v>4418453.79</v>
          </cell>
          <cell r="F6">
            <v>25057163.52</v>
          </cell>
        </row>
        <row r="7">
          <cell r="A7" t="str">
            <v>N999DISTNS</v>
          </cell>
          <cell r="B7" t="str">
            <v>Network Strategy</v>
          </cell>
          <cell r="C7">
            <v>478421.81</v>
          </cell>
          <cell r="D7">
            <v>2331036.2000000002</v>
          </cell>
          <cell r="E7">
            <v>51114.91</v>
          </cell>
          <cell r="F7">
            <v>1057193.69</v>
          </cell>
        </row>
        <row r="8">
          <cell r="A8" t="str">
            <v>N999DISTOPS</v>
          </cell>
          <cell r="B8" t="str">
            <v>Operations</v>
          </cell>
          <cell r="C8">
            <v>4290659.37</v>
          </cell>
          <cell r="D8">
            <v>16146195.689999999</v>
          </cell>
          <cell r="E8">
            <v>4840447</v>
          </cell>
          <cell r="F8">
            <v>26777720</v>
          </cell>
        </row>
      </sheetData>
      <sheetData sheetId="17" refreshError="1">
        <row r="1">
          <cell r="A1" t="str">
            <v>Activity UDF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Budget Variance to Actual Amount</v>
          </cell>
          <cell r="F1" t="str">
            <v>Full Year - Actual Moving Annual Total Amount</v>
          </cell>
          <cell r="G1" t="str">
            <v>Full Year - Previous Year Variance to Forecast Amount</v>
          </cell>
          <cell r="H1" t="str">
            <v>Year to Date - Budget Amount</v>
          </cell>
          <cell r="I1" t="str">
            <v>Full Year - Budget Variance to Forecast Amount</v>
          </cell>
          <cell r="J1" t="str">
            <v>Year to Date - Previous Year Amount</v>
          </cell>
          <cell r="K1" t="str">
            <v>Full Year - Previous Year Actual Amount</v>
          </cell>
          <cell r="L1" t="str">
            <v>Year to Date - Previous Year Variance to Actual Amount</v>
          </cell>
          <cell r="M1" t="str">
            <v>In Month - Budget Amount</v>
          </cell>
          <cell r="N1" t="str">
            <v>Full Year - Previous Forecast Variance to Forecast Amount</v>
          </cell>
          <cell r="O1" t="str">
            <v>In Month - Actual Amount</v>
          </cell>
          <cell r="P1" t="str">
            <v>Full Year - Forecast Amount</v>
          </cell>
          <cell r="Q1" t="str">
            <v>Full Year - Budget Amount</v>
          </cell>
        </row>
        <row r="2">
          <cell r="A2" t="str">
            <v>CBHS</v>
          </cell>
          <cell r="B2" t="str">
            <v>New Housing Services</v>
          </cell>
          <cell r="C2">
            <v>-8.83052E-2</v>
          </cell>
          <cell r="D2">
            <v>-50706.34</v>
          </cell>
          <cell r="E2">
            <v>50706.34</v>
          </cell>
          <cell r="F2">
            <v>158413.69</v>
          </cell>
          <cell r="G2">
            <v>401207.39</v>
          </cell>
          <cell r="J2">
            <v>192087.36</v>
          </cell>
          <cell r="K2">
            <v>401207.39</v>
          </cell>
          <cell r="L2">
            <v>242793.7</v>
          </cell>
          <cell r="O2">
            <v>88305.2</v>
          </cell>
        </row>
        <row r="3">
          <cell r="A3" t="str">
            <v>CBUI</v>
          </cell>
          <cell r="B3" t="str">
            <v>Buildings</v>
          </cell>
          <cell r="C3">
            <v>3.3798790000000002E-2</v>
          </cell>
          <cell r="D3">
            <v>340525.1</v>
          </cell>
          <cell r="E3">
            <v>-157978.1</v>
          </cell>
          <cell r="F3">
            <v>4521380.5199999996</v>
          </cell>
          <cell r="G3">
            <v>4411168.4800000004</v>
          </cell>
          <cell r="H3">
            <v>182547</v>
          </cell>
          <cell r="I3">
            <v>0</v>
          </cell>
          <cell r="J3">
            <v>630312.06000000006</v>
          </cell>
          <cell r="K3">
            <v>4811167.4800000004</v>
          </cell>
          <cell r="L3">
            <v>289786.96000000002</v>
          </cell>
          <cell r="M3">
            <v>33799</v>
          </cell>
          <cell r="N3">
            <v>0</v>
          </cell>
          <cell r="O3">
            <v>0.21</v>
          </cell>
          <cell r="P3">
            <v>399999</v>
          </cell>
          <cell r="Q3">
            <v>399999</v>
          </cell>
        </row>
        <row r="4">
          <cell r="A4" t="str">
            <v>CCEQ</v>
          </cell>
          <cell r="B4" t="str">
            <v>Computer Equipment -</v>
          </cell>
          <cell r="C4">
            <v>-0.10858907</v>
          </cell>
          <cell r="D4">
            <v>7098993.4500000002</v>
          </cell>
          <cell r="E4">
            <v>490979.63</v>
          </cell>
          <cell r="F4">
            <v>9754192.7599999998</v>
          </cell>
          <cell r="G4">
            <v>-10713055.52</v>
          </cell>
          <cell r="H4">
            <v>7589973.0800000001</v>
          </cell>
          <cell r="I4">
            <v>-1496405.32</v>
          </cell>
          <cell r="J4">
            <v>2435025.13</v>
          </cell>
          <cell r="K4">
            <v>5090224.4400000004</v>
          </cell>
          <cell r="L4">
            <v>-4663968.32</v>
          </cell>
          <cell r="M4">
            <v>1148908.19</v>
          </cell>
          <cell r="N4">
            <v>-2145352.94</v>
          </cell>
          <cell r="O4">
            <v>1257497.26</v>
          </cell>
          <cell r="P4">
            <v>15803279.960000001</v>
          </cell>
          <cell r="Q4">
            <v>14306874.640000001</v>
          </cell>
        </row>
        <row r="5">
          <cell r="A5" t="str">
            <v>CCIN</v>
          </cell>
          <cell r="B5" t="str">
            <v>Capitalised Interest</v>
          </cell>
          <cell r="C5">
            <v>7.6198000000000002E-2</v>
          </cell>
          <cell r="D5">
            <v>714000</v>
          </cell>
          <cell r="E5">
            <v>553188</v>
          </cell>
          <cell r="F5">
            <v>991000</v>
          </cell>
          <cell r="G5">
            <v>-1555115</v>
          </cell>
          <cell r="H5">
            <v>1267188</v>
          </cell>
          <cell r="I5">
            <v>474261</v>
          </cell>
          <cell r="J5">
            <v>228000</v>
          </cell>
          <cell r="K5">
            <v>505000</v>
          </cell>
          <cell r="L5">
            <v>-486000</v>
          </cell>
          <cell r="M5">
            <v>211198</v>
          </cell>
          <cell r="N5">
            <v>0</v>
          </cell>
          <cell r="O5">
            <v>135000</v>
          </cell>
          <cell r="P5">
            <v>2060115</v>
          </cell>
          <cell r="Q5">
            <v>2534376</v>
          </cell>
        </row>
        <row r="6">
          <cell r="A6" t="str">
            <v>CCV5</v>
          </cell>
          <cell r="B6" t="str">
            <v>COMMERCIAL VEHICLES</v>
          </cell>
          <cell r="C6">
            <v>2.7992659999999999E-2</v>
          </cell>
          <cell r="D6">
            <v>428994.25</v>
          </cell>
          <cell r="E6">
            <v>-130515.25</v>
          </cell>
          <cell r="F6">
            <v>9766035.9600000009</v>
          </cell>
          <cell r="G6">
            <v>15560027.68</v>
          </cell>
          <cell r="H6">
            <v>298479</v>
          </cell>
          <cell r="I6">
            <v>0</v>
          </cell>
          <cell r="J6">
            <v>6877015.9699999997</v>
          </cell>
          <cell r="K6">
            <v>16214057.68</v>
          </cell>
          <cell r="L6">
            <v>6448021.7199999997</v>
          </cell>
          <cell r="M6">
            <v>55264</v>
          </cell>
          <cell r="N6">
            <v>0</v>
          </cell>
          <cell r="O6">
            <v>27271.34</v>
          </cell>
          <cell r="P6">
            <v>654030</v>
          </cell>
          <cell r="Q6">
            <v>654030</v>
          </cell>
        </row>
        <row r="7">
          <cell r="A7" t="str">
            <v>CCV7</v>
          </cell>
          <cell r="B7" t="str">
            <v>COMMERCIAL VEHICLES</v>
          </cell>
          <cell r="C7">
            <v>-0.16456335</v>
          </cell>
          <cell r="D7">
            <v>826238.37</v>
          </cell>
          <cell r="E7">
            <v>-477115.37</v>
          </cell>
          <cell r="F7">
            <v>1805302.49</v>
          </cell>
          <cell r="G7">
            <v>-4263605.45</v>
          </cell>
          <cell r="H7">
            <v>349123</v>
          </cell>
          <cell r="I7">
            <v>0</v>
          </cell>
          <cell r="J7">
            <v>-4477667.57</v>
          </cell>
          <cell r="K7">
            <v>-3498603.45</v>
          </cell>
          <cell r="L7">
            <v>-5303905.9400000004</v>
          </cell>
          <cell r="M7">
            <v>64641</v>
          </cell>
          <cell r="N7">
            <v>0</v>
          </cell>
          <cell r="O7">
            <v>229204.35</v>
          </cell>
          <cell r="P7">
            <v>765002</v>
          </cell>
          <cell r="Q7">
            <v>765002</v>
          </cell>
        </row>
        <row r="8">
          <cell r="A8" t="str">
            <v>CDAT</v>
          </cell>
          <cell r="B8" t="str">
            <v>DATALOGGERS</v>
          </cell>
          <cell r="C8">
            <v>3.52988E-3</v>
          </cell>
          <cell r="D8">
            <v>-7141.71</v>
          </cell>
          <cell r="E8">
            <v>7141.71</v>
          </cell>
          <cell r="F8">
            <v>-118069.87</v>
          </cell>
          <cell r="G8">
            <v>1277377.6399999999</v>
          </cell>
          <cell r="J8">
            <v>1388305.8</v>
          </cell>
          <cell r="K8">
            <v>1277377.6399999999</v>
          </cell>
          <cell r="L8">
            <v>1395447.51</v>
          </cell>
          <cell r="O8">
            <v>-3529.88</v>
          </cell>
        </row>
        <row r="9">
          <cell r="A9" t="str">
            <v>CDIT</v>
          </cell>
          <cell r="B9" t="str">
            <v>Capital Deferred Inc</v>
          </cell>
          <cell r="F9">
            <v>3387950.27</v>
          </cell>
          <cell r="G9">
            <v>3387950.27</v>
          </cell>
          <cell r="K9">
            <v>3387950.27</v>
          </cell>
        </row>
        <row r="10">
          <cell r="A10" t="str">
            <v>CEHB</v>
          </cell>
          <cell r="B10" t="str">
            <v>Existing Housing Mai</v>
          </cell>
          <cell r="C10">
            <v>1.5679990000000001E-2</v>
          </cell>
          <cell r="D10">
            <v>79761.11</v>
          </cell>
          <cell r="E10">
            <v>-79761.11</v>
          </cell>
          <cell r="F10">
            <v>780640.99</v>
          </cell>
          <cell r="G10">
            <v>964103.84</v>
          </cell>
          <cell r="J10">
            <v>263223.96000000002</v>
          </cell>
          <cell r="K10">
            <v>964103.84</v>
          </cell>
          <cell r="L10">
            <v>183462.85</v>
          </cell>
          <cell r="O10">
            <v>-15679.99</v>
          </cell>
        </row>
        <row r="11">
          <cell r="A11" t="str">
            <v>CEHS</v>
          </cell>
          <cell r="B11" t="str">
            <v>EXISTING HOUSING SER</v>
          </cell>
          <cell r="C11">
            <v>-0.43144717999999999</v>
          </cell>
          <cell r="D11">
            <v>2777745.1</v>
          </cell>
          <cell r="E11">
            <v>1056246.8999999999</v>
          </cell>
          <cell r="F11">
            <v>7452940.0300000003</v>
          </cell>
          <cell r="G11">
            <v>3436812.56</v>
          </cell>
          <cell r="H11">
            <v>3833992</v>
          </cell>
          <cell r="I11">
            <v>3498482</v>
          </cell>
          <cell r="J11">
            <v>3191511.63</v>
          </cell>
          <cell r="K11">
            <v>7866706.5599999996</v>
          </cell>
          <cell r="L11">
            <v>413766.53</v>
          </cell>
          <cell r="M11">
            <v>622032</v>
          </cell>
          <cell r="N11">
            <v>3498482</v>
          </cell>
          <cell r="O11">
            <v>1053479.18</v>
          </cell>
          <cell r="P11">
            <v>4429894</v>
          </cell>
          <cell r="Q11">
            <v>7928376</v>
          </cell>
        </row>
        <row r="12">
          <cell r="A12" t="str">
            <v>CGRA</v>
          </cell>
          <cell r="B12" t="str">
            <v>GENERAL REINFORCEMEN</v>
          </cell>
          <cell r="C12">
            <v>0.19912629000000001</v>
          </cell>
          <cell r="D12">
            <v>1157729.6299999999</v>
          </cell>
          <cell r="E12">
            <v>793148.69</v>
          </cell>
          <cell r="F12">
            <v>2638881.29</v>
          </cell>
          <cell r="G12">
            <v>756069.59</v>
          </cell>
          <cell r="H12">
            <v>1950878.32</v>
          </cell>
          <cell r="I12">
            <v>2089450.47</v>
          </cell>
          <cell r="J12">
            <v>1081426.93</v>
          </cell>
          <cell r="K12">
            <v>2562578.59</v>
          </cell>
          <cell r="L12">
            <v>-76302.7</v>
          </cell>
          <cell r="M12">
            <v>325146.39</v>
          </cell>
          <cell r="N12">
            <v>-2.23</v>
          </cell>
          <cell r="O12">
            <v>126020.1</v>
          </cell>
          <cell r="P12">
            <v>1806509</v>
          </cell>
          <cell r="Q12">
            <v>3895959.47</v>
          </cell>
        </row>
        <row r="13">
          <cell r="A13" t="str">
            <v>CGRB</v>
          </cell>
          <cell r="B13" t="str">
            <v>GENERAL REINFORCEMEN</v>
          </cell>
          <cell r="C13">
            <v>-0.32827095000000001</v>
          </cell>
          <cell r="D13">
            <v>1821309.17</v>
          </cell>
          <cell r="E13">
            <v>50966.28</v>
          </cell>
          <cell r="F13">
            <v>3785478.33</v>
          </cell>
          <cell r="G13">
            <v>-292732.02</v>
          </cell>
          <cell r="H13">
            <v>1872275.45</v>
          </cell>
          <cell r="I13">
            <v>353859.81</v>
          </cell>
          <cell r="J13">
            <v>1426960.82</v>
          </cell>
          <cell r="K13">
            <v>3391129.98</v>
          </cell>
          <cell r="L13">
            <v>-394348.35</v>
          </cell>
          <cell r="M13">
            <v>340483.9</v>
          </cell>
          <cell r="N13">
            <v>-0.61</v>
          </cell>
          <cell r="O13">
            <v>668754.85</v>
          </cell>
          <cell r="P13">
            <v>3683862</v>
          </cell>
          <cell r="Q13">
            <v>4037721.81</v>
          </cell>
        </row>
        <row r="14">
          <cell r="A14" t="str">
            <v>CLAG</v>
          </cell>
          <cell r="B14" t="str">
            <v>Other AGI's &amp; small</v>
          </cell>
          <cell r="C14">
            <v>1.356767E-2</v>
          </cell>
          <cell r="D14">
            <v>36061.25</v>
          </cell>
          <cell r="E14">
            <v>-36061.25</v>
          </cell>
          <cell r="F14">
            <v>80006.350000000006</v>
          </cell>
          <cell r="G14">
            <v>64952.93</v>
          </cell>
          <cell r="J14">
            <v>21007.83</v>
          </cell>
          <cell r="K14">
            <v>64952.93</v>
          </cell>
          <cell r="L14">
            <v>-15053.42</v>
          </cell>
          <cell r="O14">
            <v>-13567.67</v>
          </cell>
        </row>
        <row r="15">
          <cell r="A15" t="str">
            <v>CLAN</v>
          </cell>
          <cell r="B15" t="str">
            <v>LAND</v>
          </cell>
          <cell r="F15">
            <v>55512.72</v>
          </cell>
          <cell r="G15">
            <v>49091.13</v>
          </cell>
          <cell r="J15">
            <v>-6421.59</v>
          </cell>
          <cell r="K15">
            <v>49091.13</v>
          </cell>
          <cell r="L15">
            <v>-6421.59</v>
          </cell>
        </row>
        <row r="16">
          <cell r="A16" t="str">
            <v>CLHO</v>
          </cell>
          <cell r="B16" t="str">
            <v>HOLDERS - LTS</v>
          </cell>
          <cell r="C16">
            <v>2.1502585600000002</v>
          </cell>
          <cell r="D16">
            <v>687695.48</v>
          </cell>
          <cell r="E16">
            <v>11525673.52</v>
          </cell>
          <cell r="F16">
            <v>1792247.8</v>
          </cell>
          <cell r="G16">
            <v>-24999161.870000001</v>
          </cell>
          <cell r="H16">
            <v>12213369</v>
          </cell>
          <cell r="I16">
            <v>0</v>
          </cell>
          <cell r="J16">
            <v>658372.81000000006</v>
          </cell>
          <cell r="K16">
            <v>1762925.13</v>
          </cell>
          <cell r="L16">
            <v>-29322.67</v>
          </cell>
          <cell r="M16">
            <v>2261332</v>
          </cell>
          <cell r="N16">
            <v>0</v>
          </cell>
          <cell r="O16">
            <v>111073.44</v>
          </cell>
          <cell r="P16">
            <v>26762087</v>
          </cell>
          <cell r="Q16">
            <v>26762087</v>
          </cell>
        </row>
        <row r="17">
          <cell r="A17" t="str">
            <v>CLIG</v>
          </cell>
          <cell r="B17" t="str">
            <v>"""LIGHT CONSTRUCTIO</v>
          </cell>
          <cell r="C17">
            <v>-4.9701500000000003E-2</v>
          </cell>
          <cell r="D17">
            <v>286152.24</v>
          </cell>
          <cell r="E17">
            <v>-286152.24</v>
          </cell>
          <cell r="F17">
            <v>601361.78</v>
          </cell>
          <cell r="G17">
            <v>343202.58</v>
          </cell>
          <cell r="J17">
            <v>27993.040000000001</v>
          </cell>
          <cell r="K17">
            <v>343202.58</v>
          </cell>
          <cell r="L17">
            <v>-258159.2</v>
          </cell>
          <cell r="O17">
            <v>49701.5</v>
          </cell>
        </row>
        <row r="18">
          <cell r="A18" t="str">
            <v>CLLC</v>
          </cell>
          <cell r="B18" t="str">
            <v>Land Compensation -</v>
          </cell>
          <cell r="C18">
            <v>0</v>
          </cell>
          <cell r="D18">
            <v>263466.87</v>
          </cell>
          <cell r="E18">
            <v>-263466.87</v>
          </cell>
          <cell r="F18">
            <v>441961.25</v>
          </cell>
          <cell r="G18">
            <v>203034.46</v>
          </cell>
          <cell r="J18">
            <v>24540.080000000002</v>
          </cell>
          <cell r="K18">
            <v>203034.46</v>
          </cell>
          <cell r="L18">
            <v>-238926.79</v>
          </cell>
          <cell r="O18">
            <v>0</v>
          </cell>
        </row>
        <row r="19">
          <cell r="A19" t="str">
            <v>CLLH</v>
          </cell>
          <cell r="B19" t="str">
            <v>LARGE HOUSING - LTS</v>
          </cell>
          <cell r="C19">
            <v>-1.9165199999999999E-3</v>
          </cell>
          <cell r="D19">
            <v>158644.24</v>
          </cell>
          <cell r="E19">
            <v>-158644.24</v>
          </cell>
          <cell r="F19">
            <v>187337.60000000001</v>
          </cell>
          <cell r="G19">
            <v>52415.08</v>
          </cell>
          <cell r="J19">
            <v>23721.72</v>
          </cell>
          <cell r="K19">
            <v>52415.08</v>
          </cell>
          <cell r="L19">
            <v>-134922.51999999999</v>
          </cell>
          <cell r="O19">
            <v>1916.52</v>
          </cell>
        </row>
        <row r="20">
          <cell r="A20" t="str">
            <v>CLLP</v>
          </cell>
          <cell r="B20" t="str">
            <v>LTS Pipelines</v>
          </cell>
          <cell r="C20">
            <v>7.3139780000000001E-2</v>
          </cell>
          <cell r="D20">
            <v>14921418.609999999</v>
          </cell>
          <cell r="E20">
            <v>3507281.39</v>
          </cell>
          <cell r="F20">
            <v>21068451.440000001</v>
          </cell>
          <cell r="G20">
            <v>-27854815.289999999</v>
          </cell>
          <cell r="H20">
            <v>18428700</v>
          </cell>
          <cell r="I20">
            <v>2000000</v>
          </cell>
          <cell r="J20">
            <v>3208151.88</v>
          </cell>
          <cell r="K20">
            <v>9355184.7100000009</v>
          </cell>
          <cell r="L20">
            <v>-11713266.73</v>
          </cell>
          <cell r="M20">
            <v>3267500</v>
          </cell>
          <cell r="N20">
            <v>2000000</v>
          </cell>
          <cell r="O20">
            <v>3194360.22</v>
          </cell>
          <cell r="P20">
            <v>37210000</v>
          </cell>
          <cell r="Q20">
            <v>39210000</v>
          </cell>
        </row>
        <row r="21">
          <cell r="A21" t="str">
            <v>CLPM</v>
          </cell>
          <cell r="B21" t="str">
            <v>PLANT &amp; MACHINERY -</v>
          </cell>
          <cell r="C21">
            <v>0.54684538000000005</v>
          </cell>
          <cell r="D21">
            <v>151526.53</v>
          </cell>
          <cell r="E21">
            <v>2975383.47</v>
          </cell>
          <cell r="F21">
            <v>1167240.3799999999</v>
          </cell>
          <cell r="G21">
            <v>-4191344.04</v>
          </cell>
          <cell r="H21">
            <v>3126910</v>
          </cell>
          <cell r="I21">
            <v>1000000</v>
          </cell>
          <cell r="J21">
            <v>445942.11</v>
          </cell>
          <cell r="K21">
            <v>1461655.96</v>
          </cell>
          <cell r="L21">
            <v>294415.58</v>
          </cell>
          <cell r="M21">
            <v>554416.67000000004</v>
          </cell>
          <cell r="N21">
            <v>1000000</v>
          </cell>
          <cell r="O21">
            <v>7571.29</v>
          </cell>
          <cell r="P21">
            <v>5653000</v>
          </cell>
          <cell r="Q21">
            <v>6653000</v>
          </cell>
        </row>
        <row r="22">
          <cell r="A22" t="str">
            <v>CLRE</v>
          </cell>
          <cell r="B22" t="str">
            <v>REGULATOR STATIONS &amp;</v>
          </cell>
          <cell r="C22">
            <v>-0.66469787999999996</v>
          </cell>
          <cell r="D22">
            <v>1294355.8400000001</v>
          </cell>
          <cell r="E22">
            <v>-476555.84</v>
          </cell>
          <cell r="F22">
            <v>4091244.67</v>
          </cell>
          <cell r="G22">
            <v>2376949.77</v>
          </cell>
          <cell r="H22">
            <v>817800</v>
          </cell>
          <cell r="I22">
            <v>0</v>
          </cell>
          <cell r="J22">
            <v>1320060.94</v>
          </cell>
          <cell r="K22">
            <v>4116949.77</v>
          </cell>
          <cell r="L22">
            <v>25705.1</v>
          </cell>
          <cell r="M22">
            <v>145000</v>
          </cell>
          <cell r="N22">
            <v>0</v>
          </cell>
          <cell r="O22">
            <v>809697.88</v>
          </cell>
          <cell r="P22">
            <v>1740000</v>
          </cell>
          <cell r="Q22">
            <v>1740000</v>
          </cell>
        </row>
        <row r="23">
          <cell r="A23" t="str">
            <v>CLTL</v>
          </cell>
          <cell r="B23" t="str">
            <v>TELEMETRY - LTS</v>
          </cell>
          <cell r="C23">
            <v>-4.2083900000000002E-3</v>
          </cell>
          <cell r="D23">
            <v>36142.83</v>
          </cell>
          <cell r="E23">
            <v>-36142.83</v>
          </cell>
          <cell r="F23">
            <v>820406.69</v>
          </cell>
          <cell r="G23">
            <v>802438.56</v>
          </cell>
          <cell r="J23">
            <v>18174.7</v>
          </cell>
          <cell r="K23">
            <v>802438.56</v>
          </cell>
          <cell r="L23">
            <v>-17968.13</v>
          </cell>
          <cell r="O23">
            <v>4208.3900000000003</v>
          </cell>
        </row>
        <row r="24">
          <cell r="A24" t="str">
            <v>CM3A</v>
          </cell>
          <cell r="B24" t="str">
            <v>CSOS3a Capex Mains</v>
          </cell>
          <cell r="C24">
            <v>-4.3910700000000004E-3</v>
          </cell>
          <cell r="D24">
            <v>198820.2</v>
          </cell>
          <cell r="E24">
            <v>-198820.2</v>
          </cell>
          <cell r="F24">
            <v>78719.97</v>
          </cell>
          <cell r="G24">
            <v>-120100.23</v>
          </cell>
          <cell r="K24">
            <v>-120100.23</v>
          </cell>
          <cell r="L24">
            <v>-198820.2</v>
          </cell>
          <cell r="O24">
            <v>4391.07</v>
          </cell>
        </row>
        <row r="25">
          <cell r="A25" t="str">
            <v>CM5A</v>
          </cell>
          <cell r="B25" t="str">
            <v>CSOS5a Capex Mains</v>
          </cell>
          <cell r="C25">
            <v>0</v>
          </cell>
          <cell r="D25">
            <v>62082.51</v>
          </cell>
          <cell r="E25">
            <v>-62082.51</v>
          </cell>
          <cell r="F25">
            <v>152809.42000000001</v>
          </cell>
          <cell r="G25">
            <v>90726.91</v>
          </cell>
          <cell r="K25">
            <v>90726.91</v>
          </cell>
          <cell r="L25">
            <v>-62082.51</v>
          </cell>
          <cell r="O25">
            <v>0</v>
          </cell>
        </row>
        <row r="26">
          <cell r="A26" t="str">
            <v>CMC1</v>
          </cell>
          <cell r="B26" t="str">
            <v>CSOS1 Capex Mains</v>
          </cell>
          <cell r="C26">
            <v>3.2932600000000001E-3</v>
          </cell>
          <cell r="D26">
            <v>7206.01</v>
          </cell>
          <cell r="E26">
            <v>29628.83</v>
          </cell>
          <cell r="F26">
            <v>23905.85</v>
          </cell>
          <cell r="G26">
            <v>-21786.13</v>
          </cell>
          <cell r="H26">
            <v>36834.839999999997</v>
          </cell>
          <cell r="I26">
            <v>35183.71</v>
          </cell>
          <cell r="K26">
            <v>16699.84</v>
          </cell>
          <cell r="L26">
            <v>-7206.01</v>
          </cell>
          <cell r="M26">
            <v>6139.14</v>
          </cell>
          <cell r="N26">
            <v>0</v>
          </cell>
          <cell r="O26">
            <v>2845.88</v>
          </cell>
          <cell r="P26">
            <v>38485.97</v>
          </cell>
          <cell r="Q26">
            <v>73669.679999999993</v>
          </cell>
        </row>
        <row r="27">
          <cell r="A27" t="str">
            <v>CMC2</v>
          </cell>
          <cell r="B27" t="str">
            <v>CSOS2 Capex Mains</v>
          </cell>
          <cell r="C27">
            <v>1.72364E-3</v>
          </cell>
          <cell r="D27">
            <v>-786.42</v>
          </cell>
          <cell r="E27">
            <v>786.42</v>
          </cell>
          <cell r="F27">
            <v>507.88</v>
          </cell>
          <cell r="G27">
            <v>1294.3</v>
          </cell>
          <cell r="K27">
            <v>1294.3</v>
          </cell>
          <cell r="L27">
            <v>786.42</v>
          </cell>
          <cell r="O27">
            <v>-1723.64</v>
          </cell>
        </row>
        <row r="28">
          <cell r="A28" t="str">
            <v>CMC3</v>
          </cell>
          <cell r="B28" t="str">
            <v>CSOS3 Capex Mains</v>
          </cell>
          <cell r="C28">
            <v>-3.7231849999999997E-2</v>
          </cell>
          <cell r="D28">
            <v>516854.86</v>
          </cell>
          <cell r="E28">
            <v>-134099.38</v>
          </cell>
          <cell r="F28">
            <v>1786778.56</v>
          </cell>
          <cell r="G28">
            <v>870731.51</v>
          </cell>
          <cell r="H28">
            <v>382755.48</v>
          </cell>
          <cell r="I28">
            <v>366318.77</v>
          </cell>
          <cell r="K28">
            <v>1269923.7</v>
          </cell>
          <cell r="L28">
            <v>-516854.86</v>
          </cell>
          <cell r="M28">
            <v>63792.58</v>
          </cell>
          <cell r="N28">
            <v>0</v>
          </cell>
          <cell r="O28">
            <v>101024.43</v>
          </cell>
          <cell r="P28">
            <v>399192.19</v>
          </cell>
          <cell r="Q28">
            <v>765510.96</v>
          </cell>
        </row>
        <row r="29">
          <cell r="A29" t="str">
            <v>CMC4</v>
          </cell>
          <cell r="B29" t="str">
            <v>CSOS4 Capex Mains</v>
          </cell>
          <cell r="C29">
            <v>-3.677358E-2</v>
          </cell>
          <cell r="D29">
            <v>522191.68</v>
          </cell>
          <cell r="E29">
            <v>-144521.38</v>
          </cell>
          <cell r="F29">
            <v>2063589.3</v>
          </cell>
          <cell r="G29">
            <v>1150949.8700000001</v>
          </cell>
          <cell r="H29">
            <v>377670.3</v>
          </cell>
          <cell r="I29">
            <v>364892.85</v>
          </cell>
          <cell r="K29">
            <v>1541397.62</v>
          </cell>
          <cell r="L29">
            <v>-522191.68</v>
          </cell>
          <cell r="M29">
            <v>62945.05</v>
          </cell>
          <cell r="N29">
            <v>0</v>
          </cell>
          <cell r="O29">
            <v>99718.63</v>
          </cell>
          <cell r="P29">
            <v>390447.75</v>
          </cell>
          <cell r="Q29">
            <v>755340.6</v>
          </cell>
        </row>
        <row r="30">
          <cell r="A30" t="str">
            <v>CMC5</v>
          </cell>
          <cell r="B30" t="str">
            <v>CSOS5 Capex Mains</v>
          </cell>
          <cell r="C30">
            <v>-3.6519629999999997E-2</v>
          </cell>
          <cell r="D30">
            <v>328362.03999999998</v>
          </cell>
          <cell r="E30">
            <v>-328362.03999999998</v>
          </cell>
          <cell r="F30">
            <v>1635117.58</v>
          </cell>
          <cell r="G30">
            <v>1306755.54</v>
          </cell>
          <cell r="K30">
            <v>1306755.54</v>
          </cell>
          <cell r="L30">
            <v>-328362.03999999998</v>
          </cell>
          <cell r="O30">
            <v>36519.629999999997</v>
          </cell>
        </row>
        <row r="31">
          <cell r="A31" t="str">
            <v>CMO4</v>
          </cell>
          <cell r="B31" t="str">
            <v>OSOS4 Capex Mains</v>
          </cell>
          <cell r="C31">
            <v>4.6014000000000003E-3</v>
          </cell>
          <cell r="D31">
            <v>-12880</v>
          </cell>
          <cell r="E31">
            <v>12880</v>
          </cell>
          <cell r="F31">
            <v>-8052.88</v>
          </cell>
          <cell r="G31">
            <v>4827.12</v>
          </cell>
          <cell r="K31">
            <v>4827.12</v>
          </cell>
          <cell r="L31">
            <v>12880</v>
          </cell>
          <cell r="O31">
            <v>-4601.3999999999996</v>
          </cell>
        </row>
        <row r="32">
          <cell r="A32" t="str">
            <v>CMO5</v>
          </cell>
          <cell r="B32" t="str">
            <v>OSOS5 Capex Mains</v>
          </cell>
          <cell r="C32">
            <v>4.3430600000000001E-3</v>
          </cell>
          <cell r="D32">
            <v>-3777.91</v>
          </cell>
          <cell r="E32">
            <v>3777.91</v>
          </cell>
          <cell r="F32">
            <v>-15906.17</v>
          </cell>
          <cell r="G32">
            <v>-12128.26</v>
          </cell>
          <cell r="K32">
            <v>-12128.26</v>
          </cell>
          <cell r="L32">
            <v>3777.91</v>
          </cell>
          <cell r="O32">
            <v>-4343.0600000000004</v>
          </cell>
        </row>
        <row r="33">
          <cell r="A33" t="str">
            <v>CMOB</v>
          </cell>
          <cell r="B33" t="str">
            <v>Mobile Plant</v>
          </cell>
          <cell r="C33">
            <v>0</v>
          </cell>
          <cell r="D33">
            <v>-8539.11</v>
          </cell>
          <cell r="E33">
            <v>8539.11</v>
          </cell>
          <cell r="F33">
            <v>287426.90999999997</v>
          </cell>
          <cell r="G33">
            <v>371803.93</v>
          </cell>
          <cell r="J33">
            <v>75837.91</v>
          </cell>
          <cell r="K33">
            <v>371803.93</v>
          </cell>
          <cell r="L33">
            <v>84377.02</v>
          </cell>
          <cell r="O33">
            <v>0</v>
          </cell>
        </row>
        <row r="34">
          <cell r="A34" t="str">
            <v>CNDB</v>
          </cell>
          <cell r="B34" t="str">
            <v>Non Domestic Mains &lt;</v>
          </cell>
          <cell r="C34">
            <v>0</v>
          </cell>
          <cell r="D34">
            <v>0</v>
          </cell>
          <cell r="E34">
            <v>0</v>
          </cell>
          <cell r="F34">
            <v>-235505.43</v>
          </cell>
          <cell r="G34">
            <v>0</v>
          </cell>
          <cell r="J34">
            <v>235505.43</v>
          </cell>
          <cell r="K34">
            <v>0</v>
          </cell>
          <cell r="L34">
            <v>235505.43</v>
          </cell>
          <cell r="O34">
            <v>0</v>
          </cell>
        </row>
        <row r="35">
          <cell r="A35" t="str">
            <v>CNHB</v>
          </cell>
          <cell r="B35" t="str">
            <v>New Housing Mains &lt;=</v>
          </cell>
          <cell r="C35">
            <v>5.6922340000000002E-2</v>
          </cell>
          <cell r="D35">
            <v>-56922.34</v>
          </cell>
          <cell r="E35">
            <v>56922.34</v>
          </cell>
          <cell r="F35">
            <v>-96477.4</v>
          </cell>
          <cell r="G35">
            <v>0</v>
          </cell>
          <cell r="J35">
            <v>39555.06</v>
          </cell>
          <cell r="K35">
            <v>0</v>
          </cell>
          <cell r="L35">
            <v>96477.4</v>
          </cell>
          <cell r="O35">
            <v>-56922.34</v>
          </cell>
        </row>
        <row r="36">
          <cell r="A36" t="str">
            <v>CNND</v>
          </cell>
          <cell r="B36" t="str">
            <v>Lay Service - New No</v>
          </cell>
          <cell r="C36">
            <v>0</v>
          </cell>
          <cell r="D36">
            <v>1041.21</v>
          </cell>
          <cell r="E36">
            <v>-1041.21</v>
          </cell>
          <cell r="F36">
            <v>2019.64</v>
          </cell>
          <cell r="G36">
            <v>0</v>
          </cell>
          <cell r="J36">
            <v>-978.43</v>
          </cell>
          <cell r="K36">
            <v>0</v>
          </cell>
          <cell r="L36">
            <v>-2019.64</v>
          </cell>
          <cell r="O36">
            <v>0</v>
          </cell>
        </row>
        <row r="37">
          <cell r="A37" t="str">
            <v>COFF</v>
          </cell>
          <cell r="B37" t="str">
            <v>Office Furniture &amp; E</v>
          </cell>
          <cell r="D37">
            <v>105.39</v>
          </cell>
          <cell r="E37">
            <v>-105.39</v>
          </cell>
          <cell r="F37">
            <v>1925.52</v>
          </cell>
          <cell r="G37">
            <v>-17293.28</v>
          </cell>
          <cell r="J37">
            <v>-19113.41</v>
          </cell>
          <cell r="K37">
            <v>-17293.28</v>
          </cell>
          <cell r="L37">
            <v>-19218.8</v>
          </cell>
        </row>
        <row r="38">
          <cell r="A38" t="str">
            <v>COIA</v>
          </cell>
          <cell r="B38" t="str">
            <v>Other Intangible Ass</v>
          </cell>
          <cell r="C38">
            <v>2.60062E-2</v>
          </cell>
          <cell r="D38">
            <v>119487.01</v>
          </cell>
          <cell r="E38">
            <v>118636.15</v>
          </cell>
          <cell r="F38">
            <v>358278.46</v>
          </cell>
          <cell r="G38">
            <v>513501.16</v>
          </cell>
          <cell r="H38">
            <v>238123.16</v>
          </cell>
          <cell r="I38">
            <v>0</v>
          </cell>
          <cell r="J38">
            <v>512832.87</v>
          </cell>
          <cell r="K38">
            <v>751624.32</v>
          </cell>
          <cell r="L38">
            <v>393345.86</v>
          </cell>
          <cell r="N38">
            <v>0</v>
          </cell>
          <cell r="O38">
            <v>-26006.2</v>
          </cell>
          <cell r="P38">
            <v>238123.16</v>
          </cell>
          <cell r="Q38">
            <v>238123.16</v>
          </cell>
        </row>
        <row r="39">
          <cell r="A39" t="str">
            <v>CONS</v>
          </cell>
          <cell r="B39" t="str">
            <v>CONSUMABLES</v>
          </cell>
          <cell r="C39">
            <v>-1.8223200000000001E-3</v>
          </cell>
          <cell r="D39">
            <v>1822.32</v>
          </cell>
          <cell r="E39">
            <v>-1822.32</v>
          </cell>
          <cell r="F39">
            <v>3190.29</v>
          </cell>
          <cell r="G39">
            <v>30320.59</v>
          </cell>
          <cell r="J39">
            <v>28952.62</v>
          </cell>
          <cell r="K39">
            <v>30320.59</v>
          </cell>
          <cell r="L39">
            <v>27130.3</v>
          </cell>
          <cell r="O39">
            <v>1822.32</v>
          </cell>
        </row>
        <row r="40">
          <cell r="A40" t="str">
            <v>COPE</v>
          </cell>
          <cell r="B40" t="str">
            <v>OTHER PLANT &amp; EQUIPM</v>
          </cell>
          <cell r="C40">
            <v>0.24379463000000001</v>
          </cell>
          <cell r="D40">
            <v>1183077.78</v>
          </cell>
          <cell r="E40">
            <v>2745870.36</v>
          </cell>
          <cell r="F40">
            <v>3312815.64</v>
          </cell>
          <cell r="G40">
            <v>-4816341.97</v>
          </cell>
          <cell r="H40">
            <v>3928948.14</v>
          </cell>
          <cell r="I40">
            <v>521714.24</v>
          </cell>
          <cell r="J40">
            <v>1337606.05</v>
          </cell>
          <cell r="K40">
            <v>3467343.91</v>
          </cell>
          <cell r="L40">
            <v>154528.26999999999</v>
          </cell>
          <cell r="M40">
            <v>785898.51</v>
          </cell>
          <cell r="N40">
            <v>999999.93</v>
          </cell>
          <cell r="O40">
            <v>542103.88</v>
          </cell>
          <cell r="P40">
            <v>8283685.8799999999</v>
          </cell>
          <cell r="Q40">
            <v>8805400.1199999992</v>
          </cell>
        </row>
        <row r="41">
          <cell r="A41" t="str">
            <v>COTE</v>
          </cell>
          <cell r="B41" t="str">
            <v>Operational Tools &amp;</v>
          </cell>
          <cell r="C41">
            <v>-3.322543E-2</v>
          </cell>
          <cell r="D41">
            <v>745157.52</v>
          </cell>
          <cell r="E41">
            <v>-40981.519999999997</v>
          </cell>
          <cell r="F41">
            <v>2242628.04</v>
          </cell>
          <cell r="G41">
            <v>1070619.04</v>
          </cell>
          <cell r="H41">
            <v>704176</v>
          </cell>
          <cell r="I41">
            <v>0</v>
          </cell>
          <cell r="J41">
            <v>1116141.52</v>
          </cell>
          <cell r="K41">
            <v>2613612.04</v>
          </cell>
          <cell r="L41">
            <v>370984</v>
          </cell>
          <cell r="M41">
            <v>130379</v>
          </cell>
          <cell r="N41">
            <v>0</v>
          </cell>
          <cell r="O41">
            <v>163604.43</v>
          </cell>
          <cell r="P41">
            <v>1542993</v>
          </cell>
          <cell r="Q41">
            <v>1542993</v>
          </cell>
        </row>
        <row r="42">
          <cell r="A42" t="str">
            <v>CREN</v>
          </cell>
          <cell r="B42" t="str">
            <v>RENTED BUILDING - FI</v>
          </cell>
        </row>
        <row r="43">
          <cell r="A43" t="str">
            <v>CROA</v>
          </cell>
          <cell r="B43" t="str">
            <v>"""ROADS, PARKING &amp;</v>
          </cell>
          <cell r="C43">
            <v>-5.5817599999999998E-3</v>
          </cell>
          <cell r="D43">
            <v>23897.759999999998</v>
          </cell>
          <cell r="E43">
            <v>-23897.759999999998</v>
          </cell>
          <cell r="F43">
            <v>28506.41</v>
          </cell>
          <cell r="G43">
            <v>13787.9</v>
          </cell>
          <cell r="J43">
            <v>9179.25</v>
          </cell>
          <cell r="K43">
            <v>13787.9</v>
          </cell>
          <cell r="L43">
            <v>-14718.51</v>
          </cell>
          <cell r="O43">
            <v>5581.76</v>
          </cell>
        </row>
        <row r="44">
          <cell r="A44" t="str">
            <v>CS3A</v>
          </cell>
          <cell r="B44" t="str">
            <v>CSOS3a Capex Service</v>
          </cell>
          <cell r="F44">
            <v>-94645.89</v>
          </cell>
          <cell r="G44">
            <v>-94645.89</v>
          </cell>
          <cell r="K44">
            <v>-94645.89</v>
          </cell>
        </row>
        <row r="45">
          <cell r="A45" t="str">
            <v>CS5A</v>
          </cell>
          <cell r="B45" t="str">
            <v>CSOS5a Capex Service</v>
          </cell>
          <cell r="C45">
            <v>0</v>
          </cell>
          <cell r="D45">
            <v>-23313.63</v>
          </cell>
          <cell r="E45">
            <v>23313.63</v>
          </cell>
          <cell r="F45">
            <v>-83619.289999999994</v>
          </cell>
          <cell r="G45">
            <v>-60305.66</v>
          </cell>
          <cell r="K45">
            <v>-60305.66</v>
          </cell>
          <cell r="L45">
            <v>23313.63</v>
          </cell>
          <cell r="O45">
            <v>0</v>
          </cell>
        </row>
        <row r="46">
          <cell r="A46" t="str">
            <v>CSC1</v>
          </cell>
          <cell r="B46" t="str">
            <v>CSOS1 Capex Services</v>
          </cell>
          <cell r="C46">
            <v>-2.6781969999999999E-2</v>
          </cell>
          <cell r="D46">
            <v>140531.59</v>
          </cell>
          <cell r="E46">
            <v>-140531.59</v>
          </cell>
          <cell r="F46">
            <v>397448.64</v>
          </cell>
          <cell r="G46">
            <v>256917.05</v>
          </cell>
          <cell r="K46">
            <v>256917.05</v>
          </cell>
          <cell r="L46">
            <v>-140531.59</v>
          </cell>
          <cell r="O46">
            <v>26781.97</v>
          </cell>
        </row>
        <row r="47">
          <cell r="A47" t="str">
            <v>CSC2</v>
          </cell>
          <cell r="B47" t="str">
            <v>CSOS2 Capex Services</v>
          </cell>
          <cell r="C47">
            <v>-2.0814599999999998E-3</v>
          </cell>
          <cell r="D47">
            <v>23469.82</v>
          </cell>
          <cell r="E47">
            <v>-23469.82</v>
          </cell>
          <cell r="F47">
            <v>42635.66</v>
          </cell>
          <cell r="G47">
            <v>19165.84</v>
          </cell>
          <cell r="K47">
            <v>19165.84</v>
          </cell>
          <cell r="L47">
            <v>-23469.82</v>
          </cell>
          <cell r="O47">
            <v>2081.46</v>
          </cell>
        </row>
        <row r="48">
          <cell r="A48" t="str">
            <v>CSC3</v>
          </cell>
          <cell r="B48" t="str">
            <v>CSOS3 Capex Services</v>
          </cell>
          <cell r="C48">
            <v>-0.30307329999999999</v>
          </cell>
          <cell r="D48">
            <v>1550564.55</v>
          </cell>
          <cell r="E48">
            <v>-1550564.55</v>
          </cell>
          <cell r="F48">
            <v>4809492.51</v>
          </cell>
          <cell r="G48">
            <v>3258927.96</v>
          </cell>
          <cell r="K48">
            <v>3258927.96</v>
          </cell>
          <cell r="L48">
            <v>-1550564.55</v>
          </cell>
          <cell r="O48">
            <v>303073.3</v>
          </cell>
        </row>
        <row r="49">
          <cell r="A49" t="str">
            <v>CSC4</v>
          </cell>
          <cell r="B49" t="str">
            <v>CSOS4 Capex Services</v>
          </cell>
          <cell r="C49">
            <v>0.61234228000000002</v>
          </cell>
          <cell r="D49">
            <v>-3554090.51</v>
          </cell>
          <cell r="E49">
            <v>4182684.89</v>
          </cell>
          <cell r="F49">
            <v>-2809724.28</v>
          </cell>
          <cell r="G49">
            <v>6429338.8200000003</v>
          </cell>
          <cell r="H49">
            <v>628594.38</v>
          </cell>
          <cell r="I49">
            <v>607327.53</v>
          </cell>
          <cell r="J49">
            <v>6334833.8200000003</v>
          </cell>
          <cell r="K49">
            <v>7079200.0499999998</v>
          </cell>
          <cell r="L49">
            <v>9888924.3300000001</v>
          </cell>
          <cell r="M49">
            <v>104765.73</v>
          </cell>
          <cell r="N49">
            <v>0</v>
          </cell>
          <cell r="O49">
            <v>-507576.55</v>
          </cell>
          <cell r="P49">
            <v>649861.23</v>
          </cell>
          <cell r="Q49">
            <v>1257188.76</v>
          </cell>
        </row>
        <row r="50">
          <cell r="A50" t="str">
            <v>CSC5</v>
          </cell>
          <cell r="B50" t="str">
            <v>CSOS5 Capex Services</v>
          </cell>
          <cell r="C50">
            <v>-9.1875139999999994E-2</v>
          </cell>
          <cell r="D50">
            <v>728252.51</v>
          </cell>
          <cell r="E50">
            <v>-728252.51</v>
          </cell>
          <cell r="F50">
            <v>-2305177.41</v>
          </cell>
          <cell r="G50">
            <v>-3033429.92</v>
          </cell>
          <cell r="K50">
            <v>-3033429.92</v>
          </cell>
          <cell r="L50">
            <v>-728252.51</v>
          </cell>
          <cell r="O50">
            <v>91875.14</v>
          </cell>
        </row>
        <row r="51">
          <cell r="A51" t="str">
            <v>CSEC</v>
          </cell>
          <cell r="B51" t="str">
            <v>SECURITY &amp; EMERGENCY</v>
          </cell>
          <cell r="D51">
            <v>16796.689999999999</v>
          </cell>
          <cell r="E51">
            <v>-16796.689999999999</v>
          </cell>
          <cell r="F51">
            <v>67719.77</v>
          </cell>
          <cell r="G51">
            <v>62974.52</v>
          </cell>
          <cell r="J51">
            <v>12051.44</v>
          </cell>
          <cell r="K51">
            <v>62974.52</v>
          </cell>
          <cell r="L51">
            <v>-4745.25</v>
          </cell>
        </row>
        <row r="52">
          <cell r="A52" t="str">
            <v>CSLY</v>
          </cell>
          <cell r="B52" t="str">
            <v>SPC11 IGPT Self Lay</v>
          </cell>
          <cell r="D52">
            <v>2005.39</v>
          </cell>
          <cell r="E52">
            <v>-2005.39</v>
          </cell>
          <cell r="F52">
            <v>2252.88</v>
          </cell>
          <cell r="G52">
            <v>-81992.639999999999</v>
          </cell>
          <cell r="J52">
            <v>-82240.13</v>
          </cell>
          <cell r="K52">
            <v>-81992.639999999999</v>
          </cell>
          <cell r="L52">
            <v>-84245.52</v>
          </cell>
        </row>
        <row r="53">
          <cell r="A53" t="str">
            <v>CSO4</v>
          </cell>
          <cell r="B53" t="str">
            <v>OSOS4 Capex Services</v>
          </cell>
          <cell r="C53">
            <v>-3.9446969999999998E-2</v>
          </cell>
          <cell r="D53">
            <v>136608.07</v>
          </cell>
          <cell r="E53">
            <v>-136608.07</v>
          </cell>
          <cell r="F53">
            <v>839643.48</v>
          </cell>
          <cell r="G53">
            <v>703035.41</v>
          </cell>
          <cell r="K53">
            <v>703035.41</v>
          </cell>
          <cell r="L53">
            <v>-136608.07</v>
          </cell>
          <cell r="O53">
            <v>39446.97</v>
          </cell>
        </row>
        <row r="54">
          <cell r="A54" t="str">
            <v>CSO5</v>
          </cell>
          <cell r="B54" t="str">
            <v>OSOS5 Capex Services</v>
          </cell>
          <cell r="C54">
            <v>-2.3067279999999999E-2</v>
          </cell>
          <cell r="D54">
            <v>183524.77</v>
          </cell>
          <cell r="E54">
            <v>-183524.77</v>
          </cell>
          <cell r="F54">
            <v>465404.77</v>
          </cell>
          <cell r="G54">
            <v>281880</v>
          </cell>
          <cell r="K54">
            <v>281880</v>
          </cell>
          <cell r="L54">
            <v>-183524.77</v>
          </cell>
          <cell r="O54">
            <v>23067.279999999999</v>
          </cell>
        </row>
        <row r="55">
          <cell r="A55" t="str">
            <v>CSPM</v>
          </cell>
          <cell r="B55" t="str">
            <v>CSEPS Capex Mains</v>
          </cell>
          <cell r="D55">
            <v>-31.9</v>
          </cell>
          <cell r="E55">
            <v>31.9</v>
          </cell>
          <cell r="F55">
            <v>1028.83</v>
          </cell>
          <cell r="G55">
            <v>1060.73</v>
          </cell>
          <cell r="K55">
            <v>1060.73</v>
          </cell>
          <cell r="L55">
            <v>31.9</v>
          </cell>
        </row>
        <row r="56">
          <cell r="A56" t="str">
            <v>CSPS</v>
          </cell>
          <cell r="B56" t="str">
            <v>CSEPS Capex Services</v>
          </cell>
          <cell r="F56">
            <v>-741.51</v>
          </cell>
          <cell r="G56">
            <v>-741.51</v>
          </cell>
          <cell r="K56">
            <v>-741.51</v>
          </cell>
        </row>
        <row r="57">
          <cell r="A57" t="str">
            <v>CSQM</v>
          </cell>
          <cell r="B57" t="str">
            <v>Self Quote Capex Mai</v>
          </cell>
          <cell r="D57">
            <v>-2.64</v>
          </cell>
          <cell r="E57">
            <v>2.64</v>
          </cell>
          <cell r="F57">
            <v>185.65</v>
          </cell>
          <cell r="G57">
            <v>188.29</v>
          </cell>
          <cell r="K57">
            <v>188.29</v>
          </cell>
          <cell r="L57">
            <v>2.64</v>
          </cell>
        </row>
        <row r="58">
          <cell r="A58" t="str">
            <v>CSQS</v>
          </cell>
          <cell r="B58" t="str">
            <v>Self Quote Capex Ser</v>
          </cell>
          <cell r="D58">
            <v>-50.16</v>
          </cell>
          <cell r="E58">
            <v>50.16</v>
          </cell>
          <cell r="F58">
            <v>1628.74</v>
          </cell>
          <cell r="G58">
            <v>1678.9</v>
          </cell>
          <cell r="K58">
            <v>1678.9</v>
          </cell>
          <cell r="L58">
            <v>50.16</v>
          </cell>
        </row>
        <row r="59">
          <cell r="A59" t="str">
            <v>CTEL</v>
          </cell>
          <cell r="B59" t="str">
            <v>Telecommunications &amp;</v>
          </cell>
          <cell r="C59">
            <v>-1.320522E-2</v>
          </cell>
          <cell r="D59">
            <v>17735.22</v>
          </cell>
          <cell r="E59">
            <v>-17735.22</v>
          </cell>
          <cell r="F59">
            <v>22502.47</v>
          </cell>
          <cell r="G59">
            <v>5241.84</v>
          </cell>
          <cell r="J59">
            <v>474.59</v>
          </cell>
          <cell r="K59">
            <v>5241.84</v>
          </cell>
          <cell r="L59">
            <v>-17260.63</v>
          </cell>
          <cell r="O59">
            <v>13205.22</v>
          </cell>
        </row>
        <row r="60">
          <cell r="A60" t="str">
            <v>CTPM</v>
          </cell>
          <cell r="B60" t="str">
            <v>Mains (3rd Party Off</v>
          </cell>
        </row>
        <row r="61">
          <cell r="A61" t="str">
            <v>DFOC</v>
          </cell>
          <cell r="B61" t="str">
            <v>Fees &amp; Other Costs -</v>
          </cell>
        </row>
        <row r="62">
          <cell r="A62" t="str">
            <v>DOFA</v>
          </cell>
          <cell r="B62" t="str">
            <v>Other Fixed Assets</v>
          </cell>
          <cell r="D62">
            <v>0</v>
          </cell>
          <cell r="E62">
            <v>0</v>
          </cell>
          <cell r="F62">
            <v>0</v>
          </cell>
          <cell r="G62">
            <v>12142.93</v>
          </cell>
          <cell r="J62">
            <v>12142.93</v>
          </cell>
          <cell r="K62">
            <v>12142.93</v>
          </cell>
          <cell r="L62">
            <v>12142.93</v>
          </cell>
        </row>
        <row r="63">
          <cell r="A63" t="str">
            <v>GASR</v>
          </cell>
          <cell r="B63" t="str">
            <v>GAS HOLDER REPAIRS -</v>
          </cell>
          <cell r="C63">
            <v>-8.5004000000000004E-4</v>
          </cell>
          <cell r="D63">
            <v>7939.96</v>
          </cell>
          <cell r="E63">
            <v>-7939.96</v>
          </cell>
          <cell r="F63">
            <v>7939.96</v>
          </cell>
          <cell r="L63">
            <v>-7939.96</v>
          </cell>
          <cell r="O63">
            <v>850.04</v>
          </cell>
        </row>
        <row r="64">
          <cell r="A64" t="str">
            <v>GHNP</v>
          </cell>
          <cell r="B64" t="str">
            <v>Large Housing - Non</v>
          </cell>
          <cell r="C64">
            <v>-5.757901E-2</v>
          </cell>
          <cell r="D64">
            <v>98892.55</v>
          </cell>
          <cell r="E64">
            <v>-98892.55</v>
          </cell>
          <cell r="F64">
            <v>100737.25</v>
          </cell>
          <cell r="G64">
            <v>3274.43</v>
          </cell>
          <cell r="J64">
            <v>1429.73</v>
          </cell>
          <cell r="K64">
            <v>3274.43</v>
          </cell>
          <cell r="L64">
            <v>-97462.82</v>
          </cell>
          <cell r="O64">
            <v>57579.01</v>
          </cell>
        </row>
        <row r="65">
          <cell r="A65" t="str">
            <v>GHPL</v>
          </cell>
          <cell r="B65" t="str">
            <v>LARGE HOUSING - POLI</v>
          </cell>
          <cell r="C65">
            <v>3.4876999999999998E-2</v>
          </cell>
          <cell r="D65">
            <v>0</v>
          </cell>
          <cell r="E65">
            <v>0</v>
          </cell>
          <cell r="F65">
            <v>13605.32</v>
          </cell>
          <cell r="G65">
            <v>43638.27</v>
          </cell>
          <cell r="J65">
            <v>30032.95</v>
          </cell>
          <cell r="K65">
            <v>43638.27</v>
          </cell>
          <cell r="L65">
            <v>30032.95</v>
          </cell>
          <cell r="O65">
            <v>-34877</v>
          </cell>
        </row>
        <row r="66">
          <cell r="A66" t="str">
            <v>GVNP</v>
          </cell>
          <cell r="B66" t="str">
            <v>GOVERNORS - NON POLI</v>
          </cell>
          <cell r="C66">
            <v>-0.10964380999999999</v>
          </cell>
          <cell r="D66">
            <v>834128.7</v>
          </cell>
          <cell r="E66">
            <v>-269601.7</v>
          </cell>
          <cell r="F66">
            <v>3046742.53</v>
          </cell>
          <cell r="G66">
            <v>1962781.57</v>
          </cell>
          <cell r="H66">
            <v>564527</v>
          </cell>
          <cell r="I66">
            <v>0</v>
          </cell>
          <cell r="J66">
            <v>987168.74</v>
          </cell>
          <cell r="K66">
            <v>3199782.57</v>
          </cell>
          <cell r="L66">
            <v>153040.04</v>
          </cell>
          <cell r="M66">
            <v>104524</v>
          </cell>
          <cell r="N66">
            <v>0</v>
          </cell>
          <cell r="O66">
            <v>214167.81</v>
          </cell>
          <cell r="P66">
            <v>1237001</v>
          </cell>
          <cell r="Q66">
            <v>1237001</v>
          </cell>
        </row>
        <row r="67">
          <cell r="A67" t="str">
            <v>GVPL</v>
          </cell>
          <cell r="B67" t="str">
            <v>GOVERNORS - POLICY U</v>
          </cell>
          <cell r="C67">
            <v>0.30274238999999997</v>
          </cell>
          <cell r="D67">
            <v>670476.12</v>
          </cell>
          <cell r="E67">
            <v>1317007.8799999999</v>
          </cell>
          <cell r="F67">
            <v>2325927.96</v>
          </cell>
          <cell r="G67">
            <v>-1746826.28</v>
          </cell>
          <cell r="H67">
            <v>1987484</v>
          </cell>
          <cell r="I67">
            <v>0</v>
          </cell>
          <cell r="J67">
            <v>952719.88</v>
          </cell>
          <cell r="K67">
            <v>2608171.7200000002</v>
          </cell>
          <cell r="L67">
            <v>282243.76</v>
          </cell>
          <cell r="M67">
            <v>367987</v>
          </cell>
          <cell r="N67">
            <v>0</v>
          </cell>
          <cell r="O67">
            <v>65244.61</v>
          </cell>
          <cell r="P67">
            <v>4354998</v>
          </cell>
          <cell r="Q67">
            <v>4354998</v>
          </cell>
        </row>
        <row r="68">
          <cell r="A68" t="str">
            <v>SPCT</v>
          </cell>
          <cell r="B68" t="str">
            <v>SPC12 Install PRS Co</v>
          </cell>
          <cell r="C68">
            <v>-5.6922340000000002E-2</v>
          </cell>
          <cell r="D68">
            <v>56922.34</v>
          </cell>
          <cell r="E68">
            <v>-56922.34</v>
          </cell>
          <cell r="F68">
            <v>56922.34</v>
          </cell>
          <cell r="G68">
            <v>0</v>
          </cell>
          <cell r="K68">
            <v>0</v>
          </cell>
          <cell r="L68">
            <v>-56922.34</v>
          </cell>
          <cell r="O68">
            <v>56922.34</v>
          </cell>
        </row>
        <row r="69">
          <cell r="A69" t="str">
            <v>TCMA</v>
          </cell>
          <cell r="B69" t="str">
            <v>Transfers to Capital</v>
          </cell>
          <cell r="C69">
            <v>-0.39321096</v>
          </cell>
          <cell r="D69">
            <v>2857076.36</v>
          </cell>
          <cell r="E69">
            <v>-2075126.66</v>
          </cell>
          <cell r="F69">
            <v>3377766.29</v>
          </cell>
          <cell r="G69">
            <v>-186654.09</v>
          </cell>
          <cell r="H69">
            <v>781949.7</v>
          </cell>
          <cell r="I69">
            <v>340271.4</v>
          </cell>
          <cell r="J69">
            <v>516283.98</v>
          </cell>
          <cell r="K69">
            <v>1036973.91</v>
          </cell>
          <cell r="L69">
            <v>-2340792.38</v>
          </cell>
          <cell r="M69">
            <v>130324.94</v>
          </cell>
          <cell r="N69">
            <v>0</v>
          </cell>
          <cell r="O69">
            <v>523535.9</v>
          </cell>
          <cell r="P69">
            <v>1223628</v>
          </cell>
          <cell r="Q69">
            <v>1563899.4</v>
          </cell>
        </row>
        <row r="70">
          <cell r="A70" t="str">
            <v>TCOT</v>
          </cell>
          <cell r="B70" t="str">
            <v>Transfers to Capital</v>
          </cell>
        </row>
        <row r="71">
          <cell r="A71" t="str">
            <v>TCPM</v>
          </cell>
          <cell r="B71" t="str">
            <v>Transfers to Capital</v>
          </cell>
          <cell r="C71">
            <v>-0.12248985</v>
          </cell>
          <cell r="D71">
            <v>1388222.51</v>
          </cell>
          <cell r="E71">
            <v>-933921.77</v>
          </cell>
          <cell r="F71">
            <v>3616808.18</v>
          </cell>
          <cell r="G71">
            <v>1085178.51</v>
          </cell>
          <cell r="H71">
            <v>454300.74</v>
          </cell>
          <cell r="I71">
            <v>-1854773.16</v>
          </cell>
          <cell r="J71">
            <v>1598722.17</v>
          </cell>
          <cell r="K71">
            <v>3827307.84</v>
          </cell>
          <cell r="L71">
            <v>210499.66</v>
          </cell>
          <cell r="M71">
            <v>82572.61</v>
          </cell>
          <cell r="N71">
            <v>-86659.3</v>
          </cell>
          <cell r="O71">
            <v>205062.46</v>
          </cell>
          <cell r="P71">
            <v>2742129.33</v>
          </cell>
          <cell r="Q71">
            <v>887356.17</v>
          </cell>
        </row>
        <row r="72">
          <cell r="A72" t="str">
            <v>TCSE</v>
          </cell>
          <cell r="B72" t="str">
            <v>Transfers to Capital</v>
          </cell>
          <cell r="C72">
            <v>0.47211194000000001</v>
          </cell>
          <cell r="D72">
            <v>595539.67000000004</v>
          </cell>
          <cell r="E72">
            <v>2486986.33</v>
          </cell>
          <cell r="F72">
            <v>3427993.13</v>
          </cell>
          <cell r="G72">
            <v>-284109.2</v>
          </cell>
          <cell r="H72">
            <v>3082526</v>
          </cell>
          <cell r="I72">
            <v>0</v>
          </cell>
          <cell r="J72">
            <v>2495270.34</v>
          </cell>
          <cell r="K72">
            <v>5327723.8</v>
          </cell>
          <cell r="L72">
            <v>1899730.67</v>
          </cell>
          <cell r="M72">
            <v>541071</v>
          </cell>
          <cell r="N72">
            <v>0</v>
          </cell>
          <cell r="O72">
            <v>68959.06</v>
          </cell>
          <cell r="P72">
            <v>5611833</v>
          </cell>
          <cell r="Q72">
            <v>5611833</v>
          </cell>
        </row>
        <row r="73">
          <cell r="A73" t="str">
            <v>ZDDC</v>
          </cell>
          <cell r="B73" t="str">
            <v>Distribution Capex D</v>
          </cell>
          <cell r="C73">
            <v>0</v>
          </cell>
          <cell r="D73">
            <v>-21525.57</v>
          </cell>
          <cell r="E73">
            <v>21525.57</v>
          </cell>
          <cell r="F73">
            <v>44430.19</v>
          </cell>
          <cell r="G73">
            <v>66698.55</v>
          </cell>
          <cell r="J73">
            <v>742.79</v>
          </cell>
          <cell r="K73">
            <v>66698.55</v>
          </cell>
          <cell r="L73">
            <v>22268.36</v>
          </cell>
          <cell r="O73">
            <v>0</v>
          </cell>
        </row>
        <row r="74">
          <cell r="A74" t="str">
            <v>Overall Result</v>
          </cell>
          <cell r="C74">
            <v>1.66542211</v>
          </cell>
          <cell r="D74">
            <v>42359784.939999998</v>
          </cell>
          <cell r="E74">
            <v>22739339.649999999</v>
          </cell>
          <cell r="F74">
            <v>104227102.90000001</v>
          </cell>
          <cell r="G74">
            <v>-30639940.800000001</v>
          </cell>
          <cell r="H74">
            <v>65099124.590000004</v>
          </cell>
          <cell r="I74">
            <v>8300583.2999999998</v>
          </cell>
          <cell r="J74">
            <v>35172897.710000001</v>
          </cell>
          <cell r="K74">
            <v>97040215.670000002</v>
          </cell>
          <cell r="L74">
            <v>-7186887.2300000004</v>
          </cell>
          <cell r="M74">
            <v>11410120.710000001</v>
          </cell>
          <cell r="N74">
            <v>5266466.8499999996</v>
          </cell>
          <cell r="O74">
            <v>9744698.6000000015</v>
          </cell>
          <cell r="P74">
            <v>127680156.47</v>
          </cell>
          <cell r="Q74">
            <v>135980739.77000001</v>
          </cell>
        </row>
      </sheetData>
      <sheetData sheetId="18" refreshError="1">
        <row r="1">
          <cell r="A1" t="str">
            <v>Activity UDF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Budget Variance to Actual Amount</v>
          </cell>
          <cell r="F1" t="str">
            <v>Full Year - Actual Moving Annual Total Amount</v>
          </cell>
          <cell r="G1" t="str">
            <v>Full Year - Previous Year Variance to Forecast Amount</v>
          </cell>
          <cell r="H1" t="str">
            <v>Year to Date - Budget Amount</v>
          </cell>
          <cell r="I1" t="str">
            <v>Year to Date - Previous Year Amount</v>
          </cell>
          <cell r="J1" t="str">
            <v>Full Year - Budget Variance to Forecast Amount</v>
          </cell>
          <cell r="K1" t="str">
            <v>Full Year - Budget Amount</v>
          </cell>
          <cell r="L1" t="str">
            <v>Year to Date - Previous Year Variance to Actual Amount</v>
          </cell>
          <cell r="M1" t="str">
            <v>In Month - Budget Amount</v>
          </cell>
          <cell r="N1" t="str">
            <v>Full Year - Previous Forecast Amount</v>
          </cell>
          <cell r="O1" t="str">
            <v>Full Year - Previous Forecast Variance to Forecast Amount</v>
          </cell>
          <cell r="P1" t="str">
            <v>In Month - Actual Amount</v>
          </cell>
          <cell r="Q1" t="str">
            <v>Full Year - Forecast Amount</v>
          </cell>
          <cell r="R1" t="str">
            <v>Full Year - Previous Year Actual Amount</v>
          </cell>
        </row>
        <row r="2">
          <cell r="A2" t="str">
            <v>CBHS</v>
          </cell>
          <cell r="B2" t="str">
            <v>New Housing Services</v>
          </cell>
          <cell r="C2">
            <v>140460.01</v>
          </cell>
          <cell r="D2">
            <v>-801081.58</v>
          </cell>
          <cell r="E2">
            <v>801081.58</v>
          </cell>
          <cell r="F2">
            <v>-1128270.78</v>
          </cell>
          <cell r="G2">
            <v>-755545.08</v>
          </cell>
          <cell r="I2">
            <v>-428355.88</v>
          </cell>
          <cell r="L2">
            <v>372725.7</v>
          </cell>
          <cell r="P2">
            <v>-140460.01</v>
          </cell>
          <cell r="R2">
            <v>-755545.08</v>
          </cell>
        </row>
        <row r="3">
          <cell r="A3" t="str">
            <v>CCEQ</v>
          </cell>
          <cell r="B3" t="str">
            <v>Computer Equipment -</v>
          </cell>
          <cell r="C3">
            <v>1699388.75</v>
          </cell>
          <cell r="D3">
            <v>-3012591.67</v>
          </cell>
          <cell r="E3">
            <v>2127318.48</v>
          </cell>
          <cell r="F3">
            <v>-6282546.6500000004</v>
          </cell>
          <cell r="G3">
            <v>-5434383.4400000004</v>
          </cell>
          <cell r="H3">
            <v>-885273.19</v>
          </cell>
          <cell r="I3">
            <v>-3495365.1</v>
          </cell>
          <cell r="J3">
            <v>0</v>
          </cell>
          <cell r="K3">
            <v>-1330936.6399999999</v>
          </cell>
          <cell r="L3">
            <v>-482773.43</v>
          </cell>
          <cell r="M3">
            <v>-84176.01</v>
          </cell>
          <cell r="N3">
            <v>-1330937</v>
          </cell>
          <cell r="O3">
            <v>-0.36</v>
          </cell>
          <cell r="P3">
            <v>-1783564.76</v>
          </cell>
          <cell r="Q3">
            <v>-1330936.6399999999</v>
          </cell>
          <cell r="R3">
            <v>-6765320.0800000001</v>
          </cell>
        </row>
        <row r="4">
          <cell r="A4" t="str">
            <v>CDAT</v>
          </cell>
          <cell r="B4" t="str">
            <v>DATALOGGERS</v>
          </cell>
          <cell r="G4">
            <v>-247</v>
          </cell>
          <cell r="I4">
            <v>-247</v>
          </cell>
          <cell r="L4">
            <v>-247</v>
          </cell>
          <cell r="R4">
            <v>-247</v>
          </cell>
        </row>
        <row r="5">
          <cell r="A5" t="str">
            <v>CEHB</v>
          </cell>
          <cell r="B5" t="str">
            <v>Existing Housing Mai</v>
          </cell>
          <cell r="C5">
            <v>13037.97</v>
          </cell>
          <cell r="D5">
            <v>-150882.37</v>
          </cell>
          <cell r="E5">
            <v>150882.37</v>
          </cell>
          <cell r="F5">
            <v>-155388.59</v>
          </cell>
          <cell r="G5">
            <v>-116995.92</v>
          </cell>
          <cell r="I5">
            <v>-112489.7</v>
          </cell>
          <cell r="L5">
            <v>38392.67</v>
          </cell>
          <cell r="P5">
            <v>-13037.97</v>
          </cell>
          <cell r="R5">
            <v>-116995.92</v>
          </cell>
        </row>
        <row r="6">
          <cell r="A6" t="str">
            <v>CEHS</v>
          </cell>
          <cell r="B6" t="str">
            <v>EXISTING HOUSING SER</v>
          </cell>
          <cell r="C6">
            <v>-285133.3</v>
          </cell>
          <cell r="D6">
            <v>-2790251.41</v>
          </cell>
          <cell r="E6">
            <v>-1052296.5900000001</v>
          </cell>
          <cell r="F6">
            <v>-5195413.9800000004</v>
          </cell>
          <cell r="G6">
            <v>1456858.95</v>
          </cell>
          <cell r="H6">
            <v>-3842548</v>
          </cell>
          <cell r="I6">
            <v>-3482046.48</v>
          </cell>
          <cell r="J6">
            <v>0</v>
          </cell>
          <cell r="K6">
            <v>-7344068</v>
          </cell>
          <cell r="L6">
            <v>-691795.07</v>
          </cell>
          <cell r="M6">
            <v>-646512</v>
          </cell>
          <cell r="N6">
            <v>-7344068</v>
          </cell>
          <cell r="O6">
            <v>0</v>
          </cell>
          <cell r="P6">
            <v>-361378.7</v>
          </cell>
          <cell r="Q6">
            <v>-7344068</v>
          </cell>
          <cell r="R6">
            <v>-5887209.0499999998</v>
          </cell>
        </row>
        <row r="7">
          <cell r="A7" t="str">
            <v>CGRA</v>
          </cell>
          <cell r="B7" t="str">
            <v>GENERAL REINFORCEMEN</v>
          </cell>
        </row>
        <row r="8">
          <cell r="A8" t="str">
            <v>CGRB</v>
          </cell>
          <cell r="B8" t="str">
            <v>GENERAL REINFORCEMEN</v>
          </cell>
        </row>
        <row r="9">
          <cell r="A9" t="str">
            <v>CLLP</v>
          </cell>
          <cell r="B9" t="str">
            <v>LTS Pipelines</v>
          </cell>
          <cell r="G9">
            <v>-9524.7900000000009</v>
          </cell>
          <cell r="I9">
            <v>-9524.7900000000009</v>
          </cell>
          <cell r="L9">
            <v>-9524.7900000000009</v>
          </cell>
          <cell r="R9">
            <v>-9524.7900000000009</v>
          </cell>
        </row>
        <row r="10">
          <cell r="A10" t="str">
            <v>CLRE</v>
          </cell>
          <cell r="B10" t="str">
            <v>REGULATOR STATIONS &amp;</v>
          </cell>
          <cell r="F10">
            <v>0</v>
          </cell>
          <cell r="G10">
            <v>8532.16</v>
          </cell>
          <cell r="I10">
            <v>8532.16</v>
          </cell>
          <cell r="L10">
            <v>8532.16</v>
          </cell>
          <cell r="R10">
            <v>8532.16</v>
          </cell>
        </row>
        <row r="11">
          <cell r="A11" t="str">
            <v>CMC1</v>
          </cell>
          <cell r="B11" t="str">
            <v>CSOS1 Capex Mains</v>
          </cell>
          <cell r="C11">
            <v>-102318.91</v>
          </cell>
          <cell r="E11">
            <v>-613913.46</v>
          </cell>
          <cell r="G11">
            <v>392513.81</v>
          </cell>
          <cell r="H11">
            <v>-613913.46</v>
          </cell>
          <cell r="J11">
            <v>-835313.11</v>
          </cell>
          <cell r="K11">
            <v>-1227826.92</v>
          </cell>
          <cell r="M11">
            <v>-102318.91</v>
          </cell>
          <cell r="N11">
            <v>-392513.81</v>
          </cell>
          <cell r="O11">
            <v>0</v>
          </cell>
          <cell r="Q11">
            <v>-392513.81</v>
          </cell>
        </row>
        <row r="12">
          <cell r="A12" t="str">
            <v>CMC3</v>
          </cell>
          <cell r="B12" t="str">
            <v>CSOS3 Capex Mains</v>
          </cell>
          <cell r="C12">
            <v>-1063209.8700000001</v>
          </cell>
          <cell r="E12">
            <v>-6379259.2199999997</v>
          </cell>
          <cell r="G12">
            <v>4654808.32</v>
          </cell>
          <cell r="H12">
            <v>-6379259.2199999997</v>
          </cell>
          <cell r="J12">
            <v>-8103710.1200000001</v>
          </cell>
          <cell r="K12">
            <v>-12758518.439999999</v>
          </cell>
          <cell r="M12">
            <v>-1063209.8700000001</v>
          </cell>
          <cell r="N12">
            <v>-4654808.32</v>
          </cell>
          <cell r="O12">
            <v>0</v>
          </cell>
          <cell r="Q12">
            <v>-4654808.32</v>
          </cell>
        </row>
        <row r="13">
          <cell r="A13" t="str">
            <v>CMC4</v>
          </cell>
          <cell r="B13" t="str">
            <v>CSOS4 Capex Mains</v>
          </cell>
          <cell r="C13">
            <v>-1049084.1599999999</v>
          </cell>
          <cell r="E13">
            <v>-6294504.96</v>
          </cell>
          <cell r="G13">
            <v>4073221.53</v>
          </cell>
          <cell r="H13">
            <v>-6294504.96</v>
          </cell>
          <cell r="J13">
            <v>-8515788.3900000006</v>
          </cell>
          <cell r="K13">
            <v>-12589009.92</v>
          </cell>
          <cell r="M13">
            <v>-1049084.1599999999</v>
          </cell>
          <cell r="N13">
            <v>-4073221.53</v>
          </cell>
          <cell r="O13">
            <v>0</v>
          </cell>
          <cell r="Q13">
            <v>-4073221.53</v>
          </cell>
        </row>
        <row r="14">
          <cell r="A14" t="str">
            <v>CNDB</v>
          </cell>
          <cell r="B14" t="str">
            <v>Non Domestic Mains &lt;</v>
          </cell>
          <cell r="C14">
            <v>0</v>
          </cell>
          <cell r="D14">
            <v>0</v>
          </cell>
          <cell r="E14">
            <v>0</v>
          </cell>
          <cell r="F14">
            <v>-235505.43</v>
          </cell>
          <cell r="G14">
            <v>0</v>
          </cell>
          <cell r="I14">
            <v>235505.43</v>
          </cell>
          <cell r="L14">
            <v>235505.43</v>
          </cell>
          <cell r="P14">
            <v>0</v>
          </cell>
          <cell r="R14">
            <v>0</v>
          </cell>
        </row>
        <row r="15">
          <cell r="A15" t="str">
            <v>CNHB</v>
          </cell>
          <cell r="B15" t="str">
            <v>New Housing Mains &lt;=</v>
          </cell>
          <cell r="C15">
            <v>57141.919999999998</v>
          </cell>
          <cell r="D15">
            <v>-57141.919999999998</v>
          </cell>
          <cell r="E15">
            <v>57141.919999999998</v>
          </cell>
          <cell r="F15">
            <v>-96696.98</v>
          </cell>
          <cell r="G15">
            <v>0</v>
          </cell>
          <cell r="I15">
            <v>39555.06</v>
          </cell>
          <cell r="L15">
            <v>96696.98</v>
          </cell>
          <cell r="P15">
            <v>-57141.919999999998</v>
          </cell>
          <cell r="R15">
            <v>0</v>
          </cell>
        </row>
        <row r="16">
          <cell r="A16" t="str">
            <v>CNND</v>
          </cell>
          <cell r="B16" t="str">
            <v>Lay Service - New No</v>
          </cell>
          <cell r="C16">
            <v>320.39999999999998</v>
          </cell>
          <cell r="D16">
            <v>-320.39999999999998</v>
          </cell>
          <cell r="E16">
            <v>320.39999999999998</v>
          </cell>
          <cell r="F16">
            <v>658.03</v>
          </cell>
          <cell r="G16">
            <v>0</v>
          </cell>
          <cell r="I16">
            <v>-978.43</v>
          </cell>
          <cell r="L16">
            <v>-658.03</v>
          </cell>
          <cell r="P16">
            <v>-320.39999999999998</v>
          </cell>
          <cell r="R16">
            <v>0</v>
          </cell>
        </row>
        <row r="17">
          <cell r="A17" t="str">
            <v>COPE</v>
          </cell>
          <cell r="B17" t="str">
            <v>OTHER PLANT &amp; EQUIPM</v>
          </cell>
          <cell r="C17">
            <v>-237821.6</v>
          </cell>
          <cell r="E17">
            <v>-983036.79</v>
          </cell>
          <cell r="G17">
            <v>-463</v>
          </cell>
          <cell r="H17">
            <v>-983036.79</v>
          </cell>
          <cell r="I17">
            <v>-463</v>
          </cell>
          <cell r="J17">
            <v>-2177822.66</v>
          </cell>
          <cell r="K17">
            <v>-2177822.66</v>
          </cell>
          <cell r="L17">
            <v>-463</v>
          </cell>
          <cell r="M17">
            <v>-237821.6</v>
          </cell>
          <cell r="R17">
            <v>-463</v>
          </cell>
        </row>
        <row r="18">
          <cell r="A18" t="str">
            <v>CSC4</v>
          </cell>
          <cell r="B18" t="str">
            <v>CSOS4 Capex Services</v>
          </cell>
          <cell r="C18">
            <v>-242201.2</v>
          </cell>
          <cell r="D18">
            <v>-9770021.0899999999</v>
          </cell>
          <cell r="E18">
            <v>-706552.87</v>
          </cell>
          <cell r="F18">
            <v>-10135391.699999999</v>
          </cell>
          <cell r="G18">
            <v>-4155091.76</v>
          </cell>
          <cell r="H18">
            <v>-10476573.960000001</v>
          </cell>
          <cell r="I18">
            <v>-10569190.98</v>
          </cell>
          <cell r="J18">
            <v>-14173678.09</v>
          </cell>
          <cell r="K18">
            <v>-20953147.920000002</v>
          </cell>
          <cell r="L18">
            <v>-799169.89</v>
          </cell>
          <cell r="M18">
            <v>-1746095.66</v>
          </cell>
          <cell r="N18">
            <v>-6779469.8300000001</v>
          </cell>
          <cell r="O18">
            <v>0</v>
          </cell>
          <cell r="P18">
            <v>-1503894.46</v>
          </cell>
          <cell r="Q18">
            <v>-6779469.8300000001</v>
          </cell>
          <cell r="R18">
            <v>-10934561.59</v>
          </cell>
        </row>
        <row r="19">
          <cell r="A19" t="str">
            <v>CSC5</v>
          </cell>
          <cell r="B19" t="str">
            <v>CSOS5 Capex Services</v>
          </cell>
          <cell r="F19">
            <v>-5316452.43</v>
          </cell>
          <cell r="G19">
            <v>-5316452.43</v>
          </cell>
          <cell r="R19">
            <v>-5316452.43</v>
          </cell>
        </row>
        <row r="20">
          <cell r="A20" t="str">
            <v>CSLY</v>
          </cell>
          <cell r="B20" t="str">
            <v>SPC11 IGPT Self Lay</v>
          </cell>
          <cell r="D20">
            <v>0</v>
          </cell>
          <cell r="E20">
            <v>0</v>
          </cell>
          <cell r="F20">
            <v>0</v>
          </cell>
          <cell r="G20">
            <v>-82240.13</v>
          </cell>
          <cell r="I20">
            <v>-82240.13</v>
          </cell>
          <cell r="L20">
            <v>-82240.13</v>
          </cell>
          <cell r="R20">
            <v>-82240.13</v>
          </cell>
        </row>
        <row r="21">
          <cell r="A21" t="str">
            <v>CTPM</v>
          </cell>
          <cell r="B21" t="str">
            <v>Mains (3rd Party Off</v>
          </cell>
        </row>
        <row r="22">
          <cell r="A22" t="str">
            <v>GHNP</v>
          </cell>
          <cell r="B22" t="str">
            <v>Large Housing - Non</v>
          </cell>
        </row>
        <row r="23">
          <cell r="A23" t="str">
            <v>GHPL</v>
          </cell>
          <cell r="B23" t="str">
            <v>LARGE HOUSING - POLI</v>
          </cell>
        </row>
        <row r="24">
          <cell r="A24" t="str">
            <v>GVNP</v>
          </cell>
          <cell r="B24" t="str">
            <v>GOVERNORS - NON POLI</v>
          </cell>
          <cell r="C24">
            <v>0</v>
          </cell>
          <cell r="D24">
            <v>-16000</v>
          </cell>
          <cell r="E24">
            <v>16000</v>
          </cell>
          <cell r="F24">
            <v>-123341</v>
          </cell>
          <cell r="G24">
            <v>-177603.15</v>
          </cell>
          <cell r="I24">
            <v>-70262.149999999994</v>
          </cell>
          <cell r="L24">
            <v>-54262.15</v>
          </cell>
          <cell r="P24">
            <v>0</v>
          </cell>
          <cell r="R24">
            <v>-177603.15</v>
          </cell>
        </row>
        <row r="25">
          <cell r="A25" t="str">
            <v>SPCT</v>
          </cell>
          <cell r="B25" t="str">
            <v>SPC12 Install PRS Co</v>
          </cell>
          <cell r="C25">
            <v>-56922.34</v>
          </cell>
          <cell r="D25">
            <v>56922.34</v>
          </cell>
          <cell r="E25">
            <v>-56922.34</v>
          </cell>
          <cell r="F25">
            <v>56922.34</v>
          </cell>
          <cell r="G25">
            <v>0</v>
          </cell>
          <cell r="L25">
            <v>-56922.34</v>
          </cell>
          <cell r="P25">
            <v>56922.34</v>
          </cell>
          <cell r="R25">
            <v>0</v>
          </cell>
        </row>
        <row r="26">
          <cell r="A26" t="str">
            <v>TCMA</v>
          </cell>
          <cell r="B26" t="str">
            <v>Transfers to Capital</v>
          </cell>
          <cell r="G26">
            <v>-519</v>
          </cell>
          <cell r="I26">
            <v>-519</v>
          </cell>
          <cell r="L26">
            <v>-519</v>
          </cell>
          <cell r="R26">
            <v>-519</v>
          </cell>
        </row>
        <row r="27">
          <cell r="A27" t="str">
            <v>ZDDC</v>
          </cell>
          <cell r="B27" t="str">
            <v>Distribution Capex D</v>
          </cell>
        </row>
        <row r="28">
          <cell r="A28" t="str">
            <v>Overall Result</v>
          </cell>
          <cell r="C28">
            <v>-1126342.33</v>
          </cell>
          <cell r="D28">
            <v>-16541368.1</v>
          </cell>
          <cell r="E28">
            <v>-12933741.48</v>
          </cell>
          <cell r="F28">
            <v>-28611427.170000002</v>
          </cell>
          <cell r="G28">
            <v>-5463130.9299999997</v>
          </cell>
          <cell r="H28">
            <v>-29475109.579999998</v>
          </cell>
          <cell r="I28">
            <v>-17968089.989999998</v>
          </cell>
          <cell r="J28">
            <v>-33806312.369999997</v>
          </cell>
          <cell r="K28">
            <v>-58381330.5</v>
          </cell>
          <cell r="L28">
            <v>-1426721.89</v>
          </cell>
          <cell r="M28">
            <v>-4929218.21</v>
          </cell>
          <cell r="N28">
            <v>-24575018.489999998</v>
          </cell>
          <cell r="O28">
            <v>-0.36</v>
          </cell>
          <cell r="P28">
            <v>-3802875.88</v>
          </cell>
          <cell r="Q28">
            <v>-24575018.129999999</v>
          </cell>
          <cell r="R28">
            <v>-30038149.059999999</v>
          </cell>
        </row>
      </sheetData>
      <sheetData sheetId="19" refreshError="1">
        <row r="1">
          <cell r="A1" t="str">
            <v>Activity UDF</v>
          </cell>
          <cell r="C1" t="str">
            <v>Year to Date - Actual Amount</v>
          </cell>
        </row>
        <row r="2">
          <cell r="A2" t="str">
            <v>CBHS</v>
          </cell>
          <cell r="B2" t="str">
            <v>New Housing Services</v>
          </cell>
          <cell r="C2">
            <v>-801081.58</v>
          </cell>
        </row>
        <row r="3">
          <cell r="A3" t="str">
            <v>CCEQ</v>
          </cell>
          <cell r="B3" t="str">
            <v>Computer Equipment -</v>
          </cell>
          <cell r="C3">
            <v>-3012591.67</v>
          </cell>
        </row>
        <row r="4">
          <cell r="A4" t="str">
            <v>CDAT</v>
          </cell>
          <cell r="B4" t="str">
            <v>DATALOGGERS</v>
          </cell>
        </row>
        <row r="5">
          <cell r="A5" t="str">
            <v>CEHB</v>
          </cell>
          <cell r="B5" t="str">
            <v>Existing Housing Mai</v>
          </cell>
          <cell r="C5">
            <v>-150882.37</v>
          </cell>
        </row>
        <row r="6">
          <cell r="A6" t="str">
            <v>CEHS</v>
          </cell>
          <cell r="B6" t="str">
            <v>EXISTING HOUSING SER</v>
          </cell>
          <cell r="C6">
            <v>-2790251.41</v>
          </cell>
        </row>
        <row r="7">
          <cell r="A7" t="str">
            <v>CGRB</v>
          </cell>
          <cell r="B7" t="str">
            <v>GENERAL REINFORCEMEN</v>
          </cell>
        </row>
        <row r="8">
          <cell r="A8" t="str">
            <v>CLLP</v>
          </cell>
          <cell r="B8" t="str">
            <v>LTS Pipelines</v>
          </cell>
        </row>
        <row r="9">
          <cell r="A9" t="str">
            <v>CLRE</v>
          </cell>
          <cell r="B9" t="str">
            <v>REGULATOR STATIONS &amp;</v>
          </cell>
        </row>
        <row r="10">
          <cell r="A10" t="str">
            <v>CNDB</v>
          </cell>
          <cell r="B10" t="str">
            <v>Non Domestic Mains &lt;</v>
          </cell>
          <cell r="C10">
            <v>0</v>
          </cell>
        </row>
        <row r="11">
          <cell r="A11" t="str">
            <v>CNHB</v>
          </cell>
          <cell r="B11" t="str">
            <v>New Housing Mains &lt;=</v>
          </cell>
          <cell r="C11">
            <v>-57141.919999999998</v>
          </cell>
        </row>
        <row r="12">
          <cell r="A12" t="str">
            <v>CNND</v>
          </cell>
          <cell r="B12" t="str">
            <v>Lay Service - New No</v>
          </cell>
          <cell r="C12">
            <v>-320.39999999999998</v>
          </cell>
        </row>
        <row r="13">
          <cell r="A13" t="str">
            <v>COPE</v>
          </cell>
          <cell r="B13" t="str">
            <v>OTHER PLANT &amp; EQUIPM</v>
          </cell>
        </row>
        <row r="14">
          <cell r="A14" t="str">
            <v>CSC4</v>
          </cell>
          <cell r="B14" t="str">
            <v>CSOS4 Capex Services</v>
          </cell>
          <cell r="C14">
            <v>-9770021.0899999999</v>
          </cell>
        </row>
        <row r="15">
          <cell r="A15" t="str">
            <v>CSC5</v>
          </cell>
          <cell r="B15" t="str">
            <v>CSOS5 Capex Services</v>
          </cell>
        </row>
        <row r="16">
          <cell r="A16" t="str">
            <v>CSLY</v>
          </cell>
          <cell r="B16" t="str">
            <v>SPC11 IGPT Self Lay</v>
          </cell>
          <cell r="C16">
            <v>0</v>
          </cell>
        </row>
        <row r="17">
          <cell r="A17" t="str">
            <v>CTPM</v>
          </cell>
          <cell r="B17" t="str">
            <v>Mains (3rd Party Off</v>
          </cell>
        </row>
        <row r="18">
          <cell r="A18" t="str">
            <v>DRCM</v>
          </cell>
          <cell r="B18" t="str">
            <v>DOM RELAY CHANGED ME</v>
          </cell>
          <cell r="C18">
            <v>-26065.61</v>
          </cell>
        </row>
        <row r="19">
          <cell r="A19" t="str">
            <v>DRGE</v>
          </cell>
          <cell r="B19" t="str">
            <v>DOM RELAY FOLLOWING</v>
          </cell>
        </row>
        <row r="20">
          <cell r="A20" t="str">
            <v>GHNP</v>
          </cell>
          <cell r="B20" t="str">
            <v>Large Housing - Non</v>
          </cell>
        </row>
        <row r="21">
          <cell r="A21" t="str">
            <v>GHPL</v>
          </cell>
          <cell r="B21" t="str">
            <v>LARGE HOUSING - POLI</v>
          </cell>
        </row>
        <row r="22">
          <cell r="A22" t="str">
            <v>GVNP</v>
          </cell>
          <cell r="B22" t="str">
            <v>GOVERNORS - NON POLI</v>
          </cell>
          <cell r="C22">
            <v>-16000</v>
          </cell>
        </row>
        <row r="23">
          <cell r="A23" t="str">
            <v>MFID</v>
          </cell>
          <cell r="B23" t="str">
            <v>Management fee (inlc</v>
          </cell>
        </row>
        <row r="24">
          <cell r="A24" t="str">
            <v>NPL4</v>
          </cell>
          <cell r="B24" t="str">
            <v>REPL MAIN &gt; 180MM -2</v>
          </cell>
        </row>
        <row r="25">
          <cell r="A25" t="str">
            <v>SALD</v>
          </cell>
          <cell r="B25" t="str">
            <v>Service Alterations</v>
          </cell>
          <cell r="C25">
            <v>0</v>
          </cell>
        </row>
        <row r="26">
          <cell r="A26" t="str">
            <v>SDIS</v>
          </cell>
          <cell r="B26" t="str">
            <v>Service Disconnectio</v>
          </cell>
        </row>
        <row r="27">
          <cell r="A27" t="str">
            <v>SPCT</v>
          </cell>
          <cell r="B27" t="str">
            <v>SPC12 Install PRS Co</v>
          </cell>
          <cell r="C27">
            <v>56922.34</v>
          </cell>
        </row>
        <row r="28">
          <cell r="A28" t="str">
            <v>TCMA</v>
          </cell>
          <cell r="B28" t="str">
            <v>Transfers to Capital</v>
          </cell>
        </row>
        <row r="29">
          <cell r="A29" t="str">
            <v>ZDDC</v>
          </cell>
          <cell r="B29" t="str">
            <v>Distribution Capex D</v>
          </cell>
        </row>
        <row r="30">
          <cell r="A30" t="str">
            <v>ZDDO</v>
          </cell>
          <cell r="B30" t="str">
            <v>Distribution Opex De</v>
          </cell>
          <cell r="C30">
            <v>-4127.82</v>
          </cell>
        </row>
      </sheetData>
      <sheetData sheetId="20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C2">
            <v>88305.2</v>
          </cell>
          <cell r="F2">
            <v>11125.84</v>
          </cell>
          <cell r="G2">
            <v>-88305.2</v>
          </cell>
          <cell r="H2">
            <v>-88305.2</v>
          </cell>
          <cell r="I2">
            <v>-77179.360000000001</v>
          </cell>
          <cell r="J2">
            <v>-50495.35</v>
          </cell>
          <cell r="M2">
            <v>160724.94</v>
          </cell>
          <cell r="N2">
            <v>50495.35</v>
          </cell>
          <cell r="O2">
            <v>50495.35</v>
          </cell>
          <cell r="P2">
            <v>211220.29</v>
          </cell>
          <cell r="R2">
            <v>189987.1</v>
          </cell>
          <cell r="S2">
            <v>-100990.7</v>
          </cell>
          <cell r="V2">
            <v>401207.39</v>
          </cell>
          <cell r="Y2">
            <v>401207.39</v>
          </cell>
        </row>
        <row r="3">
          <cell r="A3" t="str">
            <v>CBUI</v>
          </cell>
          <cell r="B3" t="str">
            <v>Buildings</v>
          </cell>
          <cell r="C3">
            <v>-0.42</v>
          </cell>
          <cell r="D3">
            <v>33799</v>
          </cell>
          <cell r="E3">
            <v>33799</v>
          </cell>
          <cell r="F3">
            <v>101616.12</v>
          </cell>
          <cell r="G3">
            <v>33799.42</v>
          </cell>
          <cell r="H3">
            <v>33799.42</v>
          </cell>
          <cell r="I3">
            <v>101616.54</v>
          </cell>
          <cell r="J3">
            <v>327418.46999999997</v>
          </cell>
          <cell r="K3">
            <v>182547</v>
          </cell>
          <cell r="L3">
            <v>182547</v>
          </cell>
          <cell r="M3">
            <v>616391.96</v>
          </cell>
          <cell r="N3">
            <v>-144871.47</v>
          </cell>
          <cell r="O3">
            <v>-144871.47</v>
          </cell>
          <cell r="P3">
            <v>288973.49</v>
          </cell>
          <cell r="Q3">
            <v>399999</v>
          </cell>
          <cell r="R3">
            <v>4509149.8899999997</v>
          </cell>
          <cell r="S3">
            <v>654836.93999999994</v>
          </cell>
          <cell r="T3">
            <v>399999</v>
          </cell>
          <cell r="U3">
            <v>399999</v>
          </cell>
          <cell r="V3">
            <v>4798123.38</v>
          </cell>
          <cell r="W3">
            <v>0</v>
          </cell>
          <cell r="X3">
            <v>0</v>
          </cell>
          <cell r="Y3">
            <v>4398124.38</v>
          </cell>
        </row>
        <row r="4">
          <cell r="A4" t="str">
            <v>CCV5</v>
          </cell>
          <cell r="B4" t="str">
            <v>COMMERCIAL VEHICLES</v>
          </cell>
          <cell r="C4">
            <v>27271.34</v>
          </cell>
          <cell r="D4">
            <v>55264</v>
          </cell>
          <cell r="E4">
            <v>55264</v>
          </cell>
          <cell r="F4">
            <v>989223.67</v>
          </cell>
          <cell r="G4">
            <v>27992.66</v>
          </cell>
          <cell r="H4">
            <v>27992.66</v>
          </cell>
          <cell r="I4">
            <v>961952.33</v>
          </cell>
          <cell r="J4">
            <v>428994.25</v>
          </cell>
          <cell r="K4">
            <v>298479</v>
          </cell>
          <cell r="L4">
            <v>298479</v>
          </cell>
          <cell r="M4">
            <v>6877015.9699999997</v>
          </cell>
          <cell r="N4">
            <v>-130515.25</v>
          </cell>
          <cell r="O4">
            <v>-130515.25</v>
          </cell>
          <cell r="P4">
            <v>6448021.7199999997</v>
          </cell>
          <cell r="Q4">
            <v>654030</v>
          </cell>
          <cell r="R4">
            <v>9766035.9600000009</v>
          </cell>
          <cell r="S4">
            <v>857988.5</v>
          </cell>
          <cell r="T4">
            <v>654030</v>
          </cell>
          <cell r="U4">
            <v>654030</v>
          </cell>
          <cell r="V4">
            <v>16214057.68</v>
          </cell>
          <cell r="W4">
            <v>0</v>
          </cell>
          <cell r="X4">
            <v>0</v>
          </cell>
          <cell r="Y4">
            <v>15560027.68</v>
          </cell>
        </row>
        <row r="5">
          <cell r="A5" t="str">
            <v>CCV7</v>
          </cell>
          <cell r="B5" t="str">
            <v>COMMERCIAL VEHICLES</v>
          </cell>
          <cell r="C5">
            <v>229204.35</v>
          </cell>
          <cell r="D5">
            <v>64641</v>
          </cell>
          <cell r="E5">
            <v>64641</v>
          </cell>
          <cell r="F5">
            <v>-660910.92000000004</v>
          </cell>
          <cell r="G5">
            <v>-164563.35</v>
          </cell>
          <cell r="H5">
            <v>-164563.35</v>
          </cell>
          <cell r="I5">
            <v>-890115.27</v>
          </cell>
          <cell r="J5">
            <v>826238.37</v>
          </cell>
          <cell r="K5">
            <v>349123</v>
          </cell>
          <cell r="L5">
            <v>349123</v>
          </cell>
          <cell r="M5">
            <v>-4477667.57</v>
          </cell>
          <cell r="N5">
            <v>-477115.37</v>
          </cell>
          <cell r="O5">
            <v>-477115.37</v>
          </cell>
          <cell r="P5">
            <v>-5303905.9400000004</v>
          </cell>
          <cell r="Q5">
            <v>765002</v>
          </cell>
          <cell r="R5">
            <v>1805302.49</v>
          </cell>
          <cell r="S5">
            <v>1652476.74</v>
          </cell>
          <cell r="T5">
            <v>765002</v>
          </cell>
          <cell r="U5">
            <v>765002</v>
          </cell>
          <cell r="V5">
            <v>-3498603.45</v>
          </cell>
          <cell r="W5">
            <v>0</v>
          </cell>
          <cell r="X5">
            <v>0</v>
          </cell>
          <cell r="Y5">
            <v>-4263605.45</v>
          </cell>
        </row>
        <row r="6">
          <cell r="A6" t="str">
            <v>CDAT</v>
          </cell>
          <cell r="B6" t="str">
            <v>DATALOGGERS</v>
          </cell>
          <cell r="C6">
            <v>-315</v>
          </cell>
          <cell r="F6">
            <v>14987</v>
          </cell>
          <cell r="G6">
            <v>315</v>
          </cell>
          <cell r="H6">
            <v>315</v>
          </cell>
          <cell r="I6">
            <v>15302</v>
          </cell>
          <cell r="J6">
            <v>3513.2</v>
          </cell>
          <cell r="M6">
            <v>42299.13</v>
          </cell>
          <cell r="N6">
            <v>-3513.2</v>
          </cell>
          <cell r="O6">
            <v>-3513.2</v>
          </cell>
          <cell r="P6">
            <v>38785.93</v>
          </cell>
          <cell r="R6">
            <v>8429.5400000000009</v>
          </cell>
          <cell r="S6">
            <v>7026.4</v>
          </cell>
          <cell r="V6">
            <v>47215.47</v>
          </cell>
          <cell r="Y6">
            <v>47215.47</v>
          </cell>
        </row>
        <row r="7">
          <cell r="A7" t="str">
            <v>CEHB</v>
          </cell>
          <cell r="B7" t="str">
            <v>Existing Housing Mai</v>
          </cell>
          <cell r="C7">
            <v>16245.48</v>
          </cell>
          <cell r="F7">
            <v>53145.3</v>
          </cell>
          <cell r="G7">
            <v>-16245.48</v>
          </cell>
          <cell r="H7">
            <v>-16245.48</v>
          </cell>
          <cell r="I7">
            <v>36899.82</v>
          </cell>
          <cell r="J7">
            <v>141595.45000000001</v>
          </cell>
          <cell r="M7">
            <v>353807.12</v>
          </cell>
          <cell r="N7">
            <v>-141595.45000000001</v>
          </cell>
          <cell r="O7">
            <v>-141595.45000000001</v>
          </cell>
          <cell r="P7">
            <v>212211.67</v>
          </cell>
          <cell r="R7">
            <v>756507.37</v>
          </cell>
          <cell r="S7">
            <v>283190.90000000002</v>
          </cell>
          <cell r="V7">
            <v>968719.04</v>
          </cell>
          <cell r="Y7">
            <v>968719.04</v>
          </cell>
        </row>
        <row r="8">
          <cell r="A8" t="str">
            <v>CEHS</v>
          </cell>
          <cell r="B8" t="str">
            <v>EXISTING HOUSING SER</v>
          </cell>
          <cell r="C8">
            <v>1053479.18</v>
          </cell>
          <cell r="D8">
            <v>622032</v>
          </cell>
          <cell r="E8">
            <v>381133</v>
          </cell>
          <cell r="F8">
            <v>722174.26</v>
          </cell>
          <cell r="G8">
            <v>-431447.18</v>
          </cell>
          <cell r="H8">
            <v>-672346.18</v>
          </cell>
          <cell r="I8">
            <v>-331304.92</v>
          </cell>
          <cell r="J8">
            <v>2774912.5</v>
          </cell>
          <cell r="K8">
            <v>3833992</v>
          </cell>
          <cell r="L8">
            <v>2286431</v>
          </cell>
          <cell r="M8">
            <v>3394936.31</v>
          </cell>
          <cell r="N8">
            <v>1059079.5</v>
          </cell>
          <cell r="O8">
            <v>-488481.5</v>
          </cell>
          <cell r="P8">
            <v>620023.81000000006</v>
          </cell>
          <cell r="Q8">
            <v>4429894</v>
          </cell>
          <cell r="R8">
            <v>7244592.75</v>
          </cell>
          <cell r="S8">
            <v>5549825</v>
          </cell>
          <cell r="T8">
            <v>7928376</v>
          </cell>
          <cell r="U8">
            <v>7928376</v>
          </cell>
          <cell r="V8">
            <v>7864616.5599999996</v>
          </cell>
          <cell r="W8">
            <v>3498482</v>
          </cell>
          <cell r="X8">
            <v>3498482</v>
          </cell>
          <cell r="Y8">
            <v>3434722.56</v>
          </cell>
        </row>
        <row r="9">
          <cell r="A9" t="str">
            <v>CGRA</v>
          </cell>
          <cell r="B9" t="str">
            <v>GENERAL REINFORCEMEN</v>
          </cell>
          <cell r="C9">
            <v>101623.98</v>
          </cell>
          <cell r="F9">
            <v>206993</v>
          </cell>
          <cell r="G9">
            <v>-101623.98</v>
          </cell>
          <cell r="H9">
            <v>-101623.98</v>
          </cell>
          <cell r="I9">
            <v>105369.02</v>
          </cell>
          <cell r="J9">
            <v>485684.9</v>
          </cell>
          <cell r="M9">
            <v>647747.72</v>
          </cell>
          <cell r="N9">
            <v>-485684.9</v>
          </cell>
          <cell r="O9">
            <v>-485684.9</v>
          </cell>
          <cell r="P9">
            <v>162062.82</v>
          </cell>
          <cell r="R9">
            <v>1114732.3400000001</v>
          </cell>
          <cell r="S9">
            <v>971369.8</v>
          </cell>
          <cell r="V9">
            <v>1276795.1599999999</v>
          </cell>
          <cell r="Y9">
            <v>1276795.1599999999</v>
          </cell>
        </row>
        <row r="10">
          <cell r="A10" t="str">
            <v>CGRB</v>
          </cell>
          <cell r="B10" t="str">
            <v>GENERAL REINFORCEMEN</v>
          </cell>
          <cell r="C10">
            <v>689506.12</v>
          </cell>
          <cell r="D10">
            <v>284841</v>
          </cell>
          <cell r="E10">
            <v>284841</v>
          </cell>
          <cell r="F10">
            <v>348395.64</v>
          </cell>
          <cell r="G10">
            <v>-404665.12</v>
          </cell>
          <cell r="H10">
            <v>-404665.12</v>
          </cell>
          <cell r="I10">
            <v>-341110.48</v>
          </cell>
          <cell r="J10">
            <v>1785465.02</v>
          </cell>
          <cell r="K10">
            <v>1538418</v>
          </cell>
          <cell r="L10">
            <v>1538418</v>
          </cell>
          <cell r="M10">
            <v>1077614.78</v>
          </cell>
          <cell r="N10">
            <v>-247047.02</v>
          </cell>
          <cell r="O10">
            <v>-247047.02</v>
          </cell>
          <cell r="P10">
            <v>-707850.23999999999</v>
          </cell>
          <cell r="Q10">
            <v>3370999</v>
          </cell>
          <cell r="R10">
            <v>3105497.41</v>
          </cell>
          <cell r="S10">
            <v>3570930.04</v>
          </cell>
          <cell r="T10">
            <v>3370999</v>
          </cell>
          <cell r="U10">
            <v>3370999</v>
          </cell>
          <cell r="V10">
            <v>2397647.17</v>
          </cell>
          <cell r="W10">
            <v>0</v>
          </cell>
          <cell r="X10">
            <v>0</v>
          </cell>
          <cell r="Y10">
            <v>-973351.83</v>
          </cell>
        </row>
        <row r="11">
          <cell r="A11" t="str">
            <v>CLAG</v>
          </cell>
          <cell r="B11" t="str">
            <v>Other AGI's &amp; small</v>
          </cell>
          <cell r="C11">
            <v>-13567.67</v>
          </cell>
          <cell r="F11">
            <v>0</v>
          </cell>
          <cell r="G11">
            <v>13567.67</v>
          </cell>
          <cell r="H11">
            <v>13567.67</v>
          </cell>
          <cell r="I11">
            <v>13567.67</v>
          </cell>
          <cell r="J11">
            <v>36061.25</v>
          </cell>
          <cell r="M11">
            <v>21007.83</v>
          </cell>
          <cell r="N11">
            <v>-36061.25</v>
          </cell>
          <cell r="O11">
            <v>-36061.25</v>
          </cell>
          <cell r="P11">
            <v>-15053.42</v>
          </cell>
          <cell r="R11">
            <v>80006.350000000006</v>
          </cell>
          <cell r="S11">
            <v>72122.5</v>
          </cell>
          <cell r="V11">
            <v>64952.93</v>
          </cell>
          <cell r="Y11">
            <v>64952.93</v>
          </cell>
        </row>
        <row r="12">
          <cell r="A12" t="str">
            <v>CLAN</v>
          </cell>
          <cell r="B12" t="str">
            <v>LAND</v>
          </cell>
          <cell r="M12">
            <v>41663.410000000003</v>
          </cell>
          <cell r="P12">
            <v>41663.410000000003</v>
          </cell>
          <cell r="R12">
            <v>4048.72</v>
          </cell>
          <cell r="V12">
            <v>45712.13</v>
          </cell>
          <cell r="Y12">
            <v>45712.13</v>
          </cell>
        </row>
        <row r="13">
          <cell r="A13" t="str">
            <v>CLHO</v>
          </cell>
          <cell r="B13" t="str">
            <v>HOLDERS - LTS</v>
          </cell>
          <cell r="C13">
            <v>100791.59</v>
          </cell>
          <cell r="D13">
            <v>2261332</v>
          </cell>
          <cell r="E13">
            <v>2261332</v>
          </cell>
          <cell r="F13">
            <v>370088.56</v>
          </cell>
          <cell r="G13">
            <v>2160540.41</v>
          </cell>
          <cell r="H13">
            <v>2160540.41</v>
          </cell>
          <cell r="I13">
            <v>269296.96999999997</v>
          </cell>
          <cell r="J13">
            <v>677413.71</v>
          </cell>
          <cell r="K13">
            <v>12213369</v>
          </cell>
          <cell r="L13">
            <v>12213369</v>
          </cell>
          <cell r="M13">
            <v>641523.39</v>
          </cell>
          <cell r="N13">
            <v>11535955.289999999</v>
          </cell>
          <cell r="O13">
            <v>11535955.289999999</v>
          </cell>
          <cell r="P13">
            <v>-35890.32</v>
          </cell>
          <cell r="Q13">
            <v>26762087</v>
          </cell>
          <cell r="R13">
            <v>1752009.18</v>
          </cell>
          <cell r="S13">
            <v>1354827.42</v>
          </cell>
          <cell r="T13">
            <v>26762087</v>
          </cell>
          <cell r="U13">
            <v>26762087</v>
          </cell>
          <cell r="V13">
            <v>1716118.86</v>
          </cell>
          <cell r="W13">
            <v>0</v>
          </cell>
          <cell r="X13">
            <v>0</v>
          </cell>
          <cell r="Y13">
            <v>-25045968.140000001</v>
          </cell>
        </row>
        <row r="14">
          <cell r="A14" t="str">
            <v>CLIG</v>
          </cell>
          <cell r="B14" t="str">
            <v>"""LIGHT CONSTRUCTIO</v>
          </cell>
          <cell r="C14">
            <v>49701.5</v>
          </cell>
          <cell r="F14">
            <v>12500</v>
          </cell>
          <cell r="G14">
            <v>-49701.5</v>
          </cell>
          <cell r="H14">
            <v>-49701.5</v>
          </cell>
          <cell r="I14">
            <v>-37201.5</v>
          </cell>
          <cell r="J14">
            <v>286152.24</v>
          </cell>
          <cell r="M14">
            <v>27993.040000000001</v>
          </cell>
          <cell r="N14">
            <v>-286152.24</v>
          </cell>
          <cell r="O14">
            <v>-286152.24</v>
          </cell>
          <cell r="P14">
            <v>-258159.2</v>
          </cell>
          <cell r="R14">
            <v>601361.78</v>
          </cell>
          <cell r="S14">
            <v>572304.48</v>
          </cell>
          <cell r="V14">
            <v>343202.58</v>
          </cell>
          <cell r="Y14">
            <v>343202.58</v>
          </cell>
        </row>
        <row r="15">
          <cell r="A15" t="str">
            <v>CLLC</v>
          </cell>
          <cell r="B15" t="str">
            <v>Land Compensation -</v>
          </cell>
          <cell r="C15">
            <v>0</v>
          </cell>
          <cell r="F15">
            <v>8958.2800000000007</v>
          </cell>
          <cell r="G15">
            <v>0</v>
          </cell>
          <cell r="H15">
            <v>0</v>
          </cell>
          <cell r="I15">
            <v>8958.2800000000007</v>
          </cell>
          <cell r="J15">
            <v>40378.5</v>
          </cell>
          <cell r="M15">
            <v>24540.080000000002</v>
          </cell>
          <cell r="N15">
            <v>-40378.5</v>
          </cell>
          <cell r="O15">
            <v>-40378.5</v>
          </cell>
          <cell r="P15">
            <v>-15838.42</v>
          </cell>
          <cell r="R15">
            <v>118911.78</v>
          </cell>
          <cell r="S15">
            <v>80757</v>
          </cell>
          <cell r="V15">
            <v>103073.36</v>
          </cell>
          <cell r="Y15">
            <v>103073.36</v>
          </cell>
        </row>
        <row r="16">
          <cell r="A16" t="str">
            <v>CLLH</v>
          </cell>
          <cell r="B16" t="str">
            <v>LARGE HOUSING - LTS</v>
          </cell>
          <cell r="C16">
            <v>1916.52</v>
          </cell>
          <cell r="F16">
            <v>2972.1</v>
          </cell>
          <cell r="G16">
            <v>-1916.52</v>
          </cell>
          <cell r="H16">
            <v>-1916.52</v>
          </cell>
          <cell r="I16">
            <v>1055.58</v>
          </cell>
          <cell r="J16">
            <v>158644.24</v>
          </cell>
          <cell r="M16">
            <v>23721.72</v>
          </cell>
          <cell r="N16">
            <v>-158644.24</v>
          </cell>
          <cell r="O16">
            <v>-158644.24</v>
          </cell>
          <cell r="P16">
            <v>-134922.51999999999</v>
          </cell>
          <cell r="R16">
            <v>187337.60000000001</v>
          </cell>
          <cell r="S16">
            <v>317288.48</v>
          </cell>
          <cell r="V16">
            <v>52415.08</v>
          </cell>
          <cell r="Y16">
            <v>52415.08</v>
          </cell>
        </row>
        <row r="17">
          <cell r="A17" t="str">
            <v>CLLP</v>
          </cell>
          <cell r="B17" t="str">
            <v>LTS Pipelines</v>
          </cell>
          <cell r="C17">
            <v>306724.02</v>
          </cell>
          <cell r="F17">
            <v>115391.3</v>
          </cell>
          <cell r="G17">
            <v>-306724.02</v>
          </cell>
          <cell r="H17">
            <v>-306724.02</v>
          </cell>
          <cell r="I17">
            <v>-191332.72</v>
          </cell>
          <cell r="J17">
            <v>2032771.81</v>
          </cell>
          <cell r="M17">
            <v>179216.41</v>
          </cell>
          <cell r="N17">
            <v>-2032771.81</v>
          </cell>
          <cell r="O17">
            <v>-2032771.81</v>
          </cell>
          <cell r="P17">
            <v>-1853555.4</v>
          </cell>
          <cell r="R17">
            <v>2713422.6</v>
          </cell>
          <cell r="S17">
            <v>4065543.62</v>
          </cell>
          <cell r="V17">
            <v>859867.2</v>
          </cell>
          <cell r="Y17">
            <v>859867.2</v>
          </cell>
        </row>
        <row r="18">
          <cell r="A18" t="str">
            <v>CLPM</v>
          </cell>
          <cell r="B18" t="str">
            <v>PLANT &amp; MACHINERY -</v>
          </cell>
          <cell r="C18">
            <v>7571.29</v>
          </cell>
          <cell r="F18">
            <v>219596.46</v>
          </cell>
          <cell r="G18">
            <v>-7571.29</v>
          </cell>
          <cell r="H18">
            <v>-7571.29</v>
          </cell>
          <cell r="I18">
            <v>212025.17</v>
          </cell>
          <cell r="J18">
            <v>151526.53</v>
          </cell>
          <cell r="M18">
            <v>445942.11</v>
          </cell>
          <cell r="N18">
            <v>-151526.53</v>
          </cell>
          <cell r="O18">
            <v>-151526.53</v>
          </cell>
          <cell r="P18">
            <v>294415.58</v>
          </cell>
          <cell r="R18">
            <v>1167240.3799999999</v>
          </cell>
          <cell r="S18">
            <v>303053.06</v>
          </cell>
          <cell r="V18">
            <v>1461655.96</v>
          </cell>
          <cell r="Y18">
            <v>1461655.96</v>
          </cell>
        </row>
        <row r="19">
          <cell r="A19" t="str">
            <v>CLRE</v>
          </cell>
          <cell r="B19" t="str">
            <v>REGULATOR STATIONS &amp;</v>
          </cell>
          <cell r="C19">
            <v>198338.32</v>
          </cell>
          <cell r="F19">
            <v>302692.44</v>
          </cell>
          <cell r="G19">
            <v>-198338.32</v>
          </cell>
          <cell r="H19">
            <v>-198338.32</v>
          </cell>
          <cell r="I19">
            <v>104354.12</v>
          </cell>
          <cell r="J19">
            <v>556205.62</v>
          </cell>
          <cell r="M19">
            <v>548457.07999999996</v>
          </cell>
          <cell r="N19">
            <v>-556205.62</v>
          </cell>
          <cell r="O19">
            <v>-556205.62</v>
          </cell>
          <cell r="P19">
            <v>-7748.54</v>
          </cell>
          <cell r="R19">
            <v>1309699.3700000001</v>
          </cell>
          <cell r="S19">
            <v>1112411.24</v>
          </cell>
          <cell r="V19">
            <v>1301950.83</v>
          </cell>
          <cell r="Y19">
            <v>1301950.83</v>
          </cell>
        </row>
        <row r="20">
          <cell r="A20" t="str">
            <v>CLTL</v>
          </cell>
          <cell r="B20" t="str">
            <v>TELEMETRY - LTS</v>
          </cell>
          <cell r="C20">
            <v>4208.3900000000003</v>
          </cell>
          <cell r="F20">
            <v>5395.57</v>
          </cell>
          <cell r="G20">
            <v>-4208.3900000000003</v>
          </cell>
          <cell r="H20">
            <v>-4208.3900000000003</v>
          </cell>
          <cell r="I20">
            <v>1187.18</v>
          </cell>
          <cell r="J20">
            <v>36142.83</v>
          </cell>
          <cell r="M20">
            <v>18174.7</v>
          </cell>
          <cell r="N20">
            <v>-36142.83</v>
          </cell>
          <cell r="O20">
            <v>-36142.83</v>
          </cell>
          <cell r="P20">
            <v>-17968.13</v>
          </cell>
          <cell r="R20">
            <v>820406.69</v>
          </cell>
          <cell r="S20">
            <v>72285.66</v>
          </cell>
          <cell r="V20">
            <v>802438.56</v>
          </cell>
          <cell r="Y20">
            <v>802438.56</v>
          </cell>
        </row>
        <row r="21">
          <cell r="A21" t="str">
            <v>CMOB</v>
          </cell>
          <cell r="B21" t="str">
            <v>Mobile Plant</v>
          </cell>
          <cell r="C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-8539.11</v>
          </cell>
          <cell r="M21">
            <v>75837.91</v>
          </cell>
          <cell r="N21">
            <v>8539.11</v>
          </cell>
          <cell r="O21">
            <v>8539.11</v>
          </cell>
          <cell r="P21">
            <v>84377.02</v>
          </cell>
          <cell r="R21">
            <v>287426.90999999997</v>
          </cell>
          <cell r="S21">
            <v>-17078.22</v>
          </cell>
          <cell r="V21">
            <v>371803.93</v>
          </cell>
          <cell r="Y21">
            <v>371803.93</v>
          </cell>
        </row>
        <row r="22">
          <cell r="A22" t="str">
            <v>COFF</v>
          </cell>
          <cell r="B22" t="str">
            <v>Office Furniture &amp; E</v>
          </cell>
          <cell r="I22">
            <v>0</v>
          </cell>
          <cell r="J22">
            <v>105.39</v>
          </cell>
          <cell r="M22">
            <v>886.59</v>
          </cell>
          <cell r="N22">
            <v>-105.39</v>
          </cell>
          <cell r="O22">
            <v>-105.39</v>
          </cell>
          <cell r="P22">
            <v>781.2</v>
          </cell>
          <cell r="R22">
            <v>1205.3900000000001</v>
          </cell>
          <cell r="S22">
            <v>210.78</v>
          </cell>
          <cell r="V22">
            <v>1986.59</v>
          </cell>
          <cell r="Y22">
            <v>1986.59</v>
          </cell>
        </row>
        <row r="23">
          <cell r="A23" t="str">
            <v>CONS</v>
          </cell>
          <cell r="B23" t="str">
            <v>CONSUMABLES</v>
          </cell>
          <cell r="C23">
            <v>1822.32</v>
          </cell>
          <cell r="F23">
            <v>12306.27</v>
          </cell>
          <cell r="G23">
            <v>-1822.32</v>
          </cell>
          <cell r="H23">
            <v>-1822.32</v>
          </cell>
          <cell r="I23">
            <v>10483.950000000001</v>
          </cell>
          <cell r="J23">
            <v>1822.32</v>
          </cell>
          <cell r="M23">
            <v>28952.62</v>
          </cell>
          <cell r="N23">
            <v>-1822.32</v>
          </cell>
          <cell r="O23">
            <v>-1822.32</v>
          </cell>
          <cell r="P23">
            <v>27130.3</v>
          </cell>
          <cell r="R23">
            <v>3190.29</v>
          </cell>
          <cell r="S23">
            <v>3644.64</v>
          </cell>
          <cell r="V23">
            <v>30320.59</v>
          </cell>
          <cell r="Y23">
            <v>30320.59</v>
          </cell>
        </row>
        <row r="24">
          <cell r="A24" t="str">
            <v>COPE</v>
          </cell>
          <cell r="B24" t="str">
            <v>OTHER PLANT &amp; EQUIPM</v>
          </cell>
          <cell r="C24">
            <v>542103.88</v>
          </cell>
          <cell r="D24">
            <v>374577</v>
          </cell>
          <cell r="E24">
            <v>374577</v>
          </cell>
          <cell r="F24">
            <v>700565.65</v>
          </cell>
          <cell r="G24">
            <v>-167526.88</v>
          </cell>
          <cell r="H24">
            <v>-167526.88</v>
          </cell>
          <cell r="I24">
            <v>158461.76999999999</v>
          </cell>
          <cell r="J24">
            <v>1183077.78</v>
          </cell>
          <cell r="K24">
            <v>2023079</v>
          </cell>
          <cell r="L24">
            <v>2023079</v>
          </cell>
          <cell r="M24">
            <v>1337606.05</v>
          </cell>
          <cell r="N24">
            <v>840001.22</v>
          </cell>
          <cell r="O24">
            <v>840001.22</v>
          </cell>
          <cell r="P24">
            <v>154528.26999999999</v>
          </cell>
          <cell r="Q24">
            <v>4432998</v>
          </cell>
          <cell r="R24">
            <v>3312815.64</v>
          </cell>
          <cell r="S24">
            <v>2366155.56</v>
          </cell>
          <cell r="T24">
            <v>4432998</v>
          </cell>
          <cell r="U24">
            <v>4432998</v>
          </cell>
          <cell r="V24">
            <v>3467343.91</v>
          </cell>
          <cell r="W24">
            <v>0</v>
          </cell>
          <cell r="X24">
            <v>0</v>
          </cell>
          <cell r="Y24">
            <v>-965654.09</v>
          </cell>
        </row>
        <row r="25">
          <cell r="A25" t="str">
            <v>COTE</v>
          </cell>
          <cell r="B25" t="str">
            <v>Operational Tools &amp;</v>
          </cell>
          <cell r="C25">
            <v>163604.43</v>
          </cell>
          <cell r="D25">
            <v>130379</v>
          </cell>
          <cell r="E25">
            <v>130379</v>
          </cell>
          <cell r="F25">
            <v>324067</v>
          </cell>
          <cell r="G25">
            <v>-33225.43</v>
          </cell>
          <cell r="H25">
            <v>-33225.43</v>
          </cell>
          <cell r="I25">
            <v>160462.57</v>
          </cell>
          <cell r="J25">
            <v>745657.52</v>
          </cell>
          <cell r="K25">
            <v>704176</v>
          </cell>
          <cell r="L25">
            <v>704176</v>
          </cell>
          <cell r="M25">
            <v>1116141.52</v>
          </cell>
          <cell r="N25">
            <v>-41481.519999999997</v>
          </cell>
          <cell r="O25">
            <v>-41481.519999999997</v>
          </cell>
          <cell r="P25">
            <v>370484</v>
          </cell>
          <cell r="Q25">
            <v>1542993</v>
          </cell>
          <cell r="R25">
            <v>2240628.04</v>
          </cell>
          <cell r="S25">
            <v>1491315.04</v>
          </cell>
          <cell r="T25">
            <v>1542993</v>
          </cell>
          <cell r="U25">
            <v>1542993</v>
          </cell>
          <cell r="V25">
            <v>2611112.04</v>
          </cell>
          <cell r="W25">
            <v>0</v>
          </cell>
          <cell r="X25">
            <v>0</v>
          </cell>
          <cell r="Y25">
            <v>1068119.04</v>
          </cell>
        </row>
        <row r="26">
          <cell r="A26" t="str">
            <v>CROA</v>
          </cell>
          <cell r="B26" t="str">
            <v>"""ROADS, PARKING &amp;</v>
          </cell>
          <cell r="C26">
            <v>5581.76</v>
          </cell>
          <cell r="F26">
            <v>3000</v>
          </cell>
          <cell r="G26">
            <v>-5581.76</v>
          </cell>
          <cell r="H26">
            <v>-5581.76</v>
          </cell>
          <cell r="I26">
            <v>-2581.7600000000002</v>
          </cell>
          <cell r="J26">
            <v>23897.759999999998</v>
          </cell>
          <cell r="M26">
            <v>9179.25</v>
          </cell>
          <cell r="N26">
            <v>-23897.759999999998</v>
          </cell>
          <cell r="O26">
            <v>-23897.759999999998</v>
          </cell>
          <cell r="P26">
            <v>-14718.51</v>
          </cell>
          <cell r="R26">
            <v>28506.41</v>
          </cell>
          <cell r="S26">
            <v>47795.519999999997</v>
          </cell>
          <cell r="V26">
            <v>13787.9</v>
          </cell>
          <cell r="Y26">
            <v>13787.9</v>
          </cell>
        </row>
        <row r="27">
          <cell r="A27" t="str">
            <v>CSEC</v>
          </cell>
          <cell r="B27" t="str">
            <v>SECURITY &amp; EMERGENCY</v>
          </cell>
          <cell r="F27">
            <v>1187</v>
          </cell>
          <cell r="I27">
            <v>1187</v>
          </cell>
          <cell r="J27">
            <v>16796.689999999999</v>
          </cell>
          <cell r="M27">
            <v>12051.44</v>
          </cell>
          <cell r="N27">
            <v>-16796.689999999999</v>
          </cell>
          <cell r="O27">
            <v>-16796.689999999999</v>
          </cell>
          <cell r="P27">
            <v>-4745.25</v>
          </cell>
          <cell r="R27">
            <v>67719.77</v>
          </cell>
          <cell r="S27">
            <v>33593.379999999997</v>
          </cell>
          <cell r="V27">
            <v>62974.52</v>
          </cell>
          <cell r="Y27">
            <v>62974.52</v>
          </cell>
        </row>
        <row r="28">
          <cell r="A28" t="str">
            <v>CSLY</v>
          </cell>
          <cell r="B28" t="str">
            <v>SPC11 IGPT Self Lay</v>
          </cell>
          <cell r="F28">
            <v>-849.47</v>
          </cell>
          <cell r="I28">
            <v>-849.47</v>
          </cell>
          <cell r="M28">
            <v>-62811.01</v>
          </cell>
          <cell r="P28">
            <v>-62811.01</v>
          </cell>
          <cell r="R28">
            <v>247.49</v>
          </cell>
          <cell r="V28">
            <v>-62563.519999999997</v>
          </cell>
          <cell r="Y28">
            <v>-62563.519999999997</v>
          </cell>
        </row>
        <row r="29">
          <cell r="A29" t="str">
            <v>CTEL</v>
          </cell>
          <cell r="B29" t="str">
            <v>Telecommunications &amp;</v>
          </cell>
          <cell r="C29">
            <v>13205.22</v>
          </cell>
          <cell r="G29">
            <v>-13205.22</v>
          </cell>
          <cell r="H29">
            <v>-13205.22</v>
          </cell>
          <cell r="I29">
            <v>-13205.22</v>
          </cell>
          <cell r="J29">
            <v>17735.22</v>
          </cell>
          <cell r="M29">
            <v>474.59</v>
          </cell>
          <cell r="N29">
            <v>-17735.22</v>
          </cell>
          <cell r="O29">
            <v>-17735.22</v>
          </cell>
          <cell r="P29">
            <v>-17260.63</v>
          </cell>
          <cell r="R29">
            <v>22502.47</v>
          </cell>
          <cell r="S29">
            <v>35470.44</v>
          </cell>
          <cell r="V29">
            <v>5241.84</v>
          </cell>
          <cell r="Y29">
            <v>5241.84</v>
          </cell>
        </row>
        <row r="30">
          <cell r="A30" t="str">
            <v>DFOC</v>
          </cell>
          <cell r="B30" t="str">
            <v>Fees &amp; Other Costs -</v>
          </cell>
        </row>
        <row r="31">
          <cell r="A31" t="str">
            <v>DOFA</v>
          </cell>
          <cell r="B31" t="str">
            <v>Other Fixed Assets</v>
          </cell>
          <cell r="F31">
            <v>0</v>
          </cell>
          <cell r="I31">
            <v>0</v>
          </cell>
          <cell r="J31">
            <v>0</v>
          </cell>
          <cell r="M31">
            <v>12142.93</v>
          </cell>
          <cell r="N31">
            <v>0</v>
          </cell>
          <cell r="O31">
            <v>0</v>
          </cell>
          <cell r="P31">
            <v>12142.93</v>
          </cell>
          <cell r="R31">
            <v>0</v>
          </cell>
          <cell r="S31">
            <v>0</v>
          </cell>
          <cell r="V31">
            <v>12142.93</v>
          </cell>
          <cell r="Y31">
            <v>12142.93</v>
          </cell>
        </row>
        <row r="32">
          <cell r="A32" t="str">
            <v>GASR</v>
          </cell>
          <cell r="B32" t="str">
            <v>GAS HOLDER REPAIRS -</v>
          </cell>
          <cell r="C32">
            <v>850.04</v>
          </cell>
          <cell r="G32">
            <v>-850.04</v>
          </cell>
          <cell r="H32">
            <v>-850.04</v>
          </cell>
          <cell r="I32">
            <v>-850.04</v>
          </cell>
          <cell r="J32">
            <v>7939.96</v>
          </cell>
          <cell r="N32">
            <v>-7939.96</v>
          </cell>
          <cell r="O32">
            <v>-7939.96</v>
          </cell>
          <cell r="P32">
            <v>-7939.96</v>
          </cell>
          <cell r="R32">
            <v>7939.96</v>
          </cell>
          <cell r="S32">
            <v>15879.92</v>
          </cell>
        </row>
        <row r="33">
          <cell r="A33" t="str">
            <v>GHNP</v>
          </cell>
          <cell r="B33" t="str">
            <v>Large Housing - Non</v>
          </cell>
          <cell r="C33">
            <v>55600</v>
          </cell>
          <cell r="G33">
            <v>-55600</v>
          </cell>
          <cell r="H33">
            <v>-55600</v>
          </cell>
          <cell r="I33">
            <v>-55600</v>
          </cell>
          <cell r="J33">
            <v>59189.54</v>
          </cell>
          <cell r="M33">
            <v>250.73</v>
          </cell>
          <cell r="N33">
            <v>-59189.54</v>
          </cell>
          <cell r="O33">
            <v>-59189.54</v>
          </cell>
          <cell r="P33">
            <v>-58938.81</v>
          </cell>
          <cell r="R33">
            <v>60542.26</v>
          </cell>
          <cell r="S33">
            <v>118379.08</v>
          </cell>
          <cell r="V33">
            <v>1603.45</v>
          </cell>
          <cell r="Y33">
            <v>1603.45</v>
          </cell>
        </row>
        <row r="34">
          <cell r="A34" t="str">
            <v>GHPL</v>
          </cell>
          <cell r="B34" t="str">
            <v>LARGE HOUSING - POLI</v>
          </cell>
          <cell r="C34">
            <v>-34877</v>
          </cell>
          <cell r="F34">
            <v>1155</v>
          </cell>
          <cell r="G34">
            <v>34877</v>
          </cell>
          <cell r="H34">
            <v>34877</v>
          </cell>
          <cell r="I34">
            <v>36032</v>
          </cell>
          <cell r="J34">
            <v>0</v>
          </cell>
          <cell r="M34">
            <v>28619.8</v>
          </cell>
          <cell r="N34">
            <v>0</v>
          </cell>
          <cell r="O34">
            <v>0</v>
          </cell>
          <cell r="P34">
            <v>28619.8</v>
          </cell>
          <cell r="R34">
            <v>15018.47</v>
          </cell>
          <cell r="S34">
            <v>0</v>
          </cell>
          <cell r="V34">
            <v>43638.27</v>
          </cell>
          <cell r="Y34">
            <v>43638.27</v>
          </cell>
        </row>
        <row r="35">
          <cell r="A35" t="str">
            <v>GVNP</v>
          </cell>
          <cell r="B35" t="str">
            <v>GOVERNORS - NON POLI</v>
          </cell>
          <cell r="C35">
            <v>185390.79</v>
          </cell>
          <cell r="D35">
            <v>104524</v>
          </cell>
          <cell r="E35">
            <v>104524</v>
          </cell>
          <cell r="F35">
            <v>174544.09</v>
          </cell>
          <cell r="G35">
            <v>-80866.789999999994</v>
          </cell>
          <cell r="H35">
            <v>-80866.789999999994</v>
          </cell>
          <cell r="I35">
            <v>-10846.7</v>
          </cell>
          <cell r="J35">
            <v>405102.46</v>
          </cell>
          <cell r="K35">
            <v>564527</v>
          </cell>
          <cell r="L35">
            <v>564527</v>
          </cell>
          <cell r="M35">
            <v>696612.72</v>
          </cell>
          <cell r="N35">
            <v>159424.54</v>
          </cell>
          <cell r="O35">
            <v>159424.54</v>
          </cell>
          <cell r="P35">
            <v>291510.26</v>
          </cell>
          <cell r="Q35">
            <v>1237001</v>
          </cell>
          <cell r="R35">
            <v>1814775.68</v>
          </cell>
          <cell r="S35">
            <v>810204.92</v>
          </cell>
          <cell r="T35">
            <v>1237001</v>
          </cell>
          <cell r="U35">
            <v>1237001</v>
          </cell>
          <cell r="V35">
            <v>2106285.94</v>
          </cell>
          <cell r="W35">
            <v>0</v>
          </cell>
          <cell r="X35">
            <v>0</v>
          </cell>
          <cell r="Y35">
            <v>869284.94</v>
          </cell>
        </row>
        <row r="36">
          <cell r="A36" t="str">
            <v>GVPL</v>
          </cell>
          <cell r="B36" t="str">
            <v>GOVERNORS - POLICY U</v>
          </cell>
          <cell r="C36">
            <v>54413.05</v>
          </cell>
          <cell r="D36">
            <v>367987</v>
          </cell>
          <cell r="E36">
            <v>367987</v>
          </cell>
          <cell r="F36">
            <v>738475.55</v>
          </cell>
          <cell r="G36">
            <v>313573.95</v>
          </cell>
          <cell r="H36">
            <v>313573.95</v>
          </cell>
          <cell r="I36">
            <v>684062.5</v>
          </cell>
          <cell r="J36">
            <v>648687.09</v>
          </cell>
          <cell r="K36">
            <v>1987484</v>
          </cell>
          <cell r="L36">
            <v>1987484</v>
          </cell>
          <cell r="M36">
            <v>928243.26</v>
          </cell>
          <cell r="N36">
            <v>1338796.9099999999</v>
          </cell>
          <cell r="O36">
            <v>1338796.9099999999</v>
          </cell>
          <cell r="P36">
            <v>279556.17</v>
          </cell>
          <cell r="Q36">
            <v>4354998</v>
          </cell>
          <cell r="R36">
            <v>2304138.9300000002</v>
          </cell>
          <cell r="S36">
            <v>1297374.18</v>
          </cell>
          <cell r="T36">
            <v>4354998</v>
          </cell>
          <cell r="U36">
            <v>4354998</v>
          </cell>
          <cell r="V36">
            <v>2583695.1</v>
          </cell>
          <cell r="W36">
            <v>0</v>
          </cell>
          <cell r="X36">
            <v>0</v>
          </cell>
          <cell r="Y36">
            <v>-1771302.9</v>
          </cell>
        </row>
        <row r="37">
          <cell r="A37" t="str">
            <v>TCMA</v>
          </cell>
          <cell r="B37" t="str">
            <v>Transfers to Capital</v>
          </cell>
          <cell r="C37">
            <v>441960.69</v>
          </cell>
          <cell r="F37">
            <v>8740.59</v>
          </cell>
          <cell r="G37">
            <v>-441960.69</v>
          </cell>
          <cell r="H37">
            <v>-441960.69</v>
          </cell>
          <cell r="I37">
            <v>-433220.1</v>
          </cell>
          <cell r="J37">
            <v>2367625.1</v>
          </cell>
          <cell r="M37">
            <v>26832.720000000001</v>
          </cell>
          <cell r="N37">
            <v>-2367625.1</v>
          </cell>
          <cell r="O37">
            <v>-2367625.1</v>
          </cell>
          <cell r="P37">
            <v>-2340792.38</v>
          </cell>
          <cell r="R37">
            <v>2398863.77</v>
          </cell>
          <cell r="S37">
            <v>4735250.2</v>
          </cell>
          <cell r="V37">
            <v>58071.39</v>
          </cell>
          <cell r="Y37">
            <v>58071.39</v>
          </cell>
        </row>
        <row r="38">
          <cell r="A38" t="str">
            <v>TCOT</v>
          </cell>
          <cell r="B38" t="str">
            <v>Transfers to Capital</v>
          </cell>
        </row>
        <row r="39">
          <cell r="A39" t="str">
            <v>TCPM</v>
          </cell>
          <cell r="B39" t="str">
            <v>Transfers to Capital</v>
          </cell>
          <cell r="F39">
            <v>114369.61</v>
          </cell>
          <cell r="I39">
            <v>114369.61</v>
          </cell>
          <cell r="J39">
            <v>0</v>
          </cell>
          <cell r="M39">
            <v>345282.31</v>
          </cell>
          <cell r="N39">
            <v>0</v>
          </cell>
          <cell r="O39">
            <v>0</v>
          </cell>
          <cell r="P39">
            <v>345282.31</v>
          </cell>
          <cell r="R39">
            <v>690564.62</v>
          </cell>
          <cell r="S39">
            <v>0</v>
          </cell>
          <cell r="V39">
            <v>1035846.93</v>
          </cell>
          <cell r="Y39">
            <v>1035846.93</v>
          </cell>
        </row>
        <row r="40">
          <cell r="A40" t="str">
            <v>TCSE</v>
          </cell>
          <cell r="B40" t="str">
            <v>Transfers to Capital</v>
          </cell>
          <cell r="D40">
            <v>541071</v>
          </cell>
          <cell r="E40">
            <v>541071</v>
          </cell>
          <cell r="F40">
            <v>347763.41</v>
          </cell>
          <cell r="G40">
            <v>541071</v>
          </cell>
          <cell r="H40">
            <v>541071</v>
          </cell>
          <cell r="I40">
            <v>347763.41</v>
          </cell>
          <cell r="J40">
            <v>0</v>
          </cell>
          <cell r="K40">
            <v>3082526</v>
          </cell>
          <cell r="L40">
            <v>3082526</v>
          </cell>
          <cell r="M40">
            <v>1872854.12</v>
          </cell>
          <cell r="N40">
            <v>3082526</v>
          </cell>
          <cell r="O40">
            <v>3082526</v>
          </cell>
          <cell r="P40">
            <v>1872854.12</v>
          </cell>
          <cell r="Q40">
            <v>5611833</v>
          </cell>
          <cell r="R40">
            <v>2206278.91</v>
          </cell>
          <cell r="S40">
            <v>0</v>
          </cell>
          <cell r="T40">
            <v>5611833</v>
          </cell>
          <cell r="U40">
            <v>5611833</v>
          </cell>
          <cell r="V40">
            <v>4079133.03</v>
          </cell>
          <cell r="W40">
            <v>0</v>
          </cell>
          <cell r="X40">
            <v>0</v>
          </cell>
          <cell r="Y40">
            <v>-1532699.97</v>
          </cell>
        </row>
        <row r="41">
          <cell r="A41" t="str">
            <v>ZDDC</v>
          </cell>
          <cell r="B41" t="str">
            <v>Distribution Capex D</v>
          </cell>
          <cell r="C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-21525.57</v>
          </cell>
          <cell r="M41">
            <v>492.79</v>
          </cell>
          <cell r="N41">
            <v>21525.57</v>
          </cell>
          <cell r="O41">
            <v>21525.57</v>
          </cell>
          <cell r="P41">
            <v>22018.36</v>
          </cell>
          <cell r="R41">
            <v>44430.19</v>
          </cell>
          <cell r="S41">
            <v>-43051.14</v>
          </cell>
          <cell r="V41">
            <v>66448.55</v>
          </cell>
          <cell r="Y41">
            <v>66448.55</v>
          </cell>
        </row>
      </sheetData>
      <sheetData sheetId="21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CBUI</v>
          </cell>
          <cell r="B2" t="str">
            <v>Buildings</v>
          </cell>
        </row>
        <row r="3">
          <cell r="A3" t="str">
            <v>CCEQ</v>
          </cell>
          <cell r="B3" t="str">
            <v>Computer Equipment -</v>
          </cell>
        </row>
        <row r="4">
          <cell r="A4" t="str">
            <v>CDAT</v>
          </cell>
          <cell r="B4" t="str">
            <v>DATALOGGERS</v>
          </cell>
          <cell r="C4">
            <v>-3214.88</v>
          </cell>
          <cell r="F4">
            <v>58695.360000000001</v>
          </cell>
          <cell r="G4">
            <v>3214.88</v>
          </cell>
          <cell r="H4">
            <v>3214.88</v>
          </cell>
          <cell r="I4">
            <v>61910.239999999998</v>
          </cell>
          <cell r="J4">
            <v>-21473.91</v>
          </cell>
          <cell r="M4">
            <v>379418.67</v>
          </cell>
          <cell r="N4">
            <v>21473.91</v>
          </cell>
          <cell r="O4">
            <v>21473.91</v>
          </cell>
          <cell r="P4">
            <v>400892.58</v>
          </cell>
          <cell r="R4">
            <v>-266081.40999999997</v>
          </cell>
          <cell r="S4">
            <v>-42947.82</v>
          </cell>
          <cell r="V4">
            <v>134811.17000000001</v>
          </cell>
          <cell r="Y4">
            <v>134811.17000000001</v>
          </cell>
        </row>
        <row r="5">
          <cell r="A5" t="str">
            <v>CGRA</v>
          </cell>
          <cell r="B5" t="str">
            <v>GENERAL REINFORCEMEN</v>
          </cell>
          <cell r="C5">
            <v>24396.12</v>
          </cell>
          <cell r="D5">
            <v>325146.39</v>
          </cell>
          <cell r="E5">
            <v>162388</v>
          </cell>
          <cell r="F5">
            <v>171112.06</v>
          </cell>
          <cell r="G5">
            <v>300750.27</v>
          </cell>
          <cell r="H5">
            <v>137991.88</v>
          </cell>
          <cell r="I5">
            <v>146715.94</v>
          </cell>
          <cell r="J5">
            <v>672044.73</v>
          </cell>
          <cell r="K5">
            <v>1950878.32</v>
          </cell>
          <cell r="L5">
            <v>886403</v>
          </cell>
          <cell r="M5">
            <v>427066.15</v>
          </cell>
          <cell r="N5">
            <v>1278833.5900000001</v>
          </cell>
          <cell r="O5">
            <v>214358.27</v>
          </cell>
          <cell r="P5">
            <v>-244978.58</v>
          </cell>
          <cell r="Q5">
            <v>1806509</v>
          </cell>
          <cell r="R5">
            <v>1522049.41</v>
          </cell>
          <cell r="S5">
            <v>1344089.46</v>
          </cell>
          <cell r="T5">
            <v>1806506.77</v>
          </cell>
          <cell r="U5">
            <v>3895959.47</v>
          </cell>
          <cell r="V5">
            <v>1277070.83</v>
          </cell>
          <cell r="W5">
            <v>-2.23</v>
          </cell>
          <cell r="X5">
            <v>2089450.47</v>
          </cell>
          <cell r="Y5">
            <v>-529438.17000000004</v>
          </cell>
        </row>
        <row r="6">
          <cell r="A6" t="str">
            <v>CGRB</v>
          </cell>
          <cell r="B6" t="str">
            <v>GENERAL REINFORCEMEN</v>
          </cell>
          <cell r="C6">
            <v>-20751.27</v>
          </cell>
          <cell r="D6">
            <v>55642.9</v>
          </cell>
          <cell r="E6">
            <v>27135</v>
          </cell>
          <cell r="F6">
            <v>193280.81</v>
          </cell>
          <cell r="G6">
            <v>76394.17</v>
          </cell>
          <cell r="H6">
            <v>47886.27</v>
          </cell>
          <cell r="I6">
            <v>214032.08</v>
          </cell>
          <cell r="J6">
            <v>35844.15</v>
          </cell>
          <cell r="K6">
            <v>333857.45</v>
          </cell>
          <cell r="L6">
            <v>163459</v>
          </cell>
          <cell r="M6">
            <v>349346.04</v>
          </cell>
          <cell r="N6">
            <v>298013.3</v>
          </cell>
          <cell r="O6">
            <v>127614.85</v>
          </cell>
          <cell r="P6">
            <v>313501.89</v>
          </cell>
          <cell r="Q6">
            <v>312863</v>
          </cell>
          <cell r="R6">
            <v>501469.16</v>
          </cell>
          <cell r="S6">
            <v>71688.3</v>
          </cell>
          <cell r="T6">
            <v>312862.39</v>
          </cell>
          <cell r="U6">
            <v>666722.81000000006</v>
          </cell>
          <cell r="V6">
            <v>814971.05</v>
          </cell>
          <cell r="W6">
            <v>-0.61</v>
          </cell>
          <cell r="X6">
            <v>353859.81</v>
          </cell>
          <cell r="Y6">
            <v>502108.05</v>
          </cell>
        </row>
        <row r="7">
          <cell r="A7" t="str">
            <v>CLAG</v>
          </cell>
          <cell r="B7" t="str">
            <v>Other AGI's &amp; small</v>
          </cell>
        </row>
        <row r="8">
          <cell r="A8" t="str">
            <v>CLAN</v>
          </cell>
          <cell r="B8" t="str">
            <v>LAND</v>
          </cell>
          <cell r="M8">
            <v>-48085</v>
          </cell>
          <cell r="P8">
            <v>-48085</v>
          </cell>
          <cell r="R8">
            <v>49264</v>
          </cell>
          <cell r="V8">
            <v>1179</v>
          </cell>
          <cell r="Y8">
            <v>1179</v>
          </cell>
        </row>
        <row r="9">
          <cell r="A9" t="str">
            <v>CLIG</v>
          </cell>
          <cell r="B9" t="str">
            <v>"""LIGHT CONSTRUCTIO</v>
          </cell>
          <cell r="F9">
            <v>0</v>
          </cell>
          <cell r="I9">
            <v>0</v>
          </cell>
          <cell r="M9">
            <v>0</v>
          </cell>
          <cell r="P9">
            <v>0</v>
          </cell>
          <cell r="R9">
            <v>0</v>
          </cell>
          <cell r="V9">
            <v>0</v>
          </cell>
          <cell r="Y9">
            <v>0</v>
          </cell>
        </row>
        <row r="10">
          <cell r="A10" t="str">
            <v>CLLC</v>
          </cell>
          <cell r="B10" t="str">
            <v>Land Compensation -</v>
          </cell>
          <cell r="F10">
            <v>0</v>
          </cell>
          <cell r="I10">
            <v>0</v>
          </cell>
          <cell r="J10">
            <v>223088.37</v>
          </cell>
          <cell r="M10">
            <v>0</v>
          </cell>
          <cell r="N10">
            <v>-223088.37</v>
          </cell>
          <cell r="O10">
            <v>-223088.37</v>
          </cell>
          <cell r="P10">
            <v>-223088.37</v>
          </cell>
          <cell r="R10">
            <v>323049.46999999997</v>
          </cell>
          <cell r="S10">
            <v>446176.74</v>
          </cell>
          <cell r="V10">
            <v>99961.1</v>
          </cell>
          <cell r="Y10">
            <v>99961.1</v>
          </cell>
        </row>
        <row r="11">
          <cell r="A11" t="str">
            <v>CLLP</v>
          </cell>
          <cell r="B11" t="str">
            <v>LTS Pipelines</v>
          </cell>
          <cell r="C11">
            <v>2887636.2</v>
          </cell>
          <cell r="D11">
            <v>3267500</v>
          </cell>
          <cell r="E11">
            <v>3267500</v>
          </cell>
          <cell r="F11">
            <v>185350.04</v>
          </cell>
          <cell r="G11">
            <v>379863.8</v>
          </cell>
          <cell r="H11">
            <v>379863.8</v>
          </cell>
          <cell r="I11">
            <v>-2702286.16</v>
          </cell>
          <cell r="J11">
            <v>12888646.800000001</v>
          </cell>
          <cell r="K11">
            <v>18428700</v>
          </cell>
          <cell r="L11">
            <v>18428700</v>
          </cell>
          <cell r="M11">
            <v>3027103.95</v>
          </cell>
          <cell r="N11">
            <v>5540053.2000000002</v>
          </cell>
          <cell r="O11">
            <v>5540053.2000000002</v>
          </cell>
          <cell r="P11">
            <v>-9861542.8499999996</v>
          </cell>
          <cell r="Q11">
            <v>37210000</v>
          </cell>
          <cell r="R11">
            <v>18355028.84</v>
          </cell>
          <cell r="S11">
            <v>25777293.600000005</v>
          </cell>
          <cell r="T11">
            <v>39210000</v>
          </cell>
          <cell r="U11">
            <v>39210000</v>
          </cell>
          <cell r="V11">
            <v>8493485.9900000002</v>
          </cell>
          <cell r="W11">
            <v>2000000</v>
          </cell>
          <cell r="X11">
            <v>2000000</v>
          </cell>
          <cell r="Y11">
            <v>-28716514.010000002</v>
          </cell>
        </row>
        <row r="12">
          <cell r="A12" t="str">
            <v>CLPM</v>
          </cell>
          <cell r="B12" t="str">
            <v>PLANT &amp; MACHINERY -</v>
          </cell>
          <cell r="D12">
            <v>554416.67000000004</v>
          </cell>
          <cell r="E12">
            <v>554417</v>
          </cell>
          <cell r="G12">
            <v>554416.67000000004</v>
          </cell>
          <cell r="H12">
            <v>554417</v>
          </cell>
          <cell r="K12">
            <v>3126910</v>
          </cell>
          <cell r="L12">
            <v>3126910</v>
          </cell>
          <cell r="N12">
            <v>3126910</v>
          </cell>
          <cell r="O12">
            <v>3126910</v>
          </cell>
          <cell r="Q12">
            <v>5653000</v>
          </cell>
          <cell r="T12">
            <v>6653000</v>
          </cell>
          <cell r="U12">
            <v>6653000</v>
          </cell>
          <cell r="W12">
            <v>1000000</v>
          </cell>
          <cell r="X12">
            <v>1000000</v>
          </cell>
          <cell r="Y12">
            <v>-5653000</v>
          </cell>
        </row>
        <row r="13">
          <cell r="A13" t="str">
            <v>CLRE</v>
          </cell>
          <cell r="B13" t="str">
            <v>REGULATOR STATIONS &amp;</v>
          </cell>
          <cell r="C13">
            <v>611359.56000000006</v>
          </cell>
          <cell r="D13">
            <v>145000</v>
          </cell>
          <cell r="E13">
            <v>145000</v>
          </cell>
          <cell r="F13">
            <v>116115.07</v>
          </cell>
          <cell r="G13">
            <v>-466359.56</v>
          </cell>
          <cell r="H13">
            <v>-466359.56</v>
          </cell>
          <cell r="I13">
            <v>-495244.49</v>
          </cell>
          <cell r="J13">
            <v>717283.58</v>
          </cell>
          <cell r="K13">
            <v>817800</v>
          </cell>
          <cell r="L13">
            <v>817800</v>
          </cell>
          <cell r="M13">
            <v>771603.86</v>
          </cell>
          <cell r="N13">
            <v>100516.42</v>
          </cell>
          <cell r="O13">
            <v>100516.42</v>
          </cell>
          <cell r="P13">
            <v>54320.28</v>
          </cell>
          <cell r="Q13">
            <v>1740000</v>
          </cell>
          <cell r="R13">
            <v>2760678.66</v>
          </cell>
          <cell r="S13">
            <v>1434567.16</v>
          </cell>
          <cell r="T13">
            <v>1740000</v>
          </cell>
          <cell r="U13">
            <v>1740000</v>
          </cell>
          <cell r="V13">
            <v>2814998.94</v>
          </cell>
          <cell r="W13">
            <v>0</v>
          </cell>
          <cell r="X13">
            <v>0</v>
          </cell>
          <cell r="Y13">
            <v>1074998.94</v>
          </cell>
        </row>
        <row r="14">
          <cell r="A14" t="str">
            <v>COFF</v>
          </cell>
          <cell r="B14" t="str">
            <v>Office Furniture &amp; E</v>
          </cell>
          <cell r="M14">
            <v>-20000</v>
          </cell>
          <cell r="P14">
            <v>-20000</v>
          </cell>
          <cell r="R14">
            <v>720.13</v>
          </cell>
          <cell r="V14">
            <v>-19279.87</v>
          </cell>
          <cell r="Y14">
            <v>-19279.87</v>
          </cell>
        </row>
        <row r="15">
          <cell r="A15" t="str">
            <v>CONS</v>
          </cell>
          <cell r="B15" t="str">
            <v>CONSUMABLES</v>
          </cell>
        </row>
        <row r="16">
          <cell r="A16" t="str">
            <v>COPE</v>
          </cell>
          <cell r="B16" t="str">
            <v>OTHER PLANT &amp; EQUIPM</v>
          </cell>
          <cell r="D16">
            <v>70747.83</v>
          </cell>
          <cell r="E16">
            <v>427891</v>
          </cell>
          <cell r="G16">
            <v>70747.83</v>
          </cell>
          <cell r="H16">
            <v>427891</v>
          </cell>
          <cell r="K16">
            <v>399017.75</v>
          </cell>
          <cell r="L16">
            <v>756161</v>
          </cell>
          <cell r="N16">
            <v>399017.75</v>
          </cell>
          <cell r="O16">
            <v>756161</v>
          </cell>
          <cell r="Q16">
            <v>2348974</v>
          </cell>
          <cell r="T16">
            <v>3348973.93</v>
          </cell>
          <cell r="U16">
            <v>848973.94</v>
          </cell>
          <cell r="W16">
            <v>999999.93</v>
          </cell>
          <cell r="X16">
            <v>-1500000.06</v>
          </cell>
          <cell r="Y16">
            <v>-2348974</v>
          </cell>
        </row>
        <row r="17">
          <cell r="A17" t="str">
            <v>COTE</v>
          </cell>
          <cell r="B17" t="str">
            <v>Operational Tools &amp;</v>
          </cell>
          <cell r="C17">
            <v>0</v>
          </cell>
          <cell r="G17">
            <v>0</v>
          </cell>
          <cell r="H17">
            <v>0</v>
          </cell>
          <cell r="I17">
            <v>0</v>
          </cell>
          <cell r="J17">
            <v>-500</v>
          </cell>
          <cell r="M17">
            <v>0</v>
          </cell>
          <cell r="N17">
            <v>500</v>
          </cell>
          <cell r="O17">
            <v>500</v>
          </cell>
          <cell r="P17">
            <v>500</v>
          </cell>
          <cell r="R17">
            <v>2000</v>
          </cell>
          <cell r="S17">
            <v>-1000</v>
          </cell>
          <cell r="V17">
            <v>2500</v>
          </cell>
          <cell r="Y17">
            <v>2500</v>
          </cell>
        </row>
        <row r="18">
          <cell r="A18" t="str">
            <v>CREN</v>
          </cell>
          <cell r="B18" t="str">
            <v>RENTED BUILDING - FI</v>
          </cell>
        </row>
        <row r="19">
          <cell r="A19" t="str">
            <v>DOFA</v>
          </cell>
          <cell r="B19" t="str">
            <v>Other Fixed Assets</v>
          </cell>
        </row>
        <row r="20">
          <cell r="A20" t="str">
            <v>GHNP</v>
          </cell>
          <cell r="B20" t="str">
            <v>Large Housing - Non</v>
          </cell>
          <cell r="C20">
            <v>1979.01</v>
          </cell>
          <cell r="G20">
            <v>-1979.01</v>
          </cell>
          <cell r="H20">
            <v>-1979.01</v>
          </cell>
          <cell r="I20">
            <v>-1979.01</v>
          </cell>
          <cell r="J20">
            <v>39703.01</v>
          </cell>
          <cell r="M20">
            <v>1179</v>
          </cell>
          <cell r="N20">
            <v>-39703.01</v>
          </cell>
          <cell r="O20">
            <v>-39703.01</v>
          </cell>
          <cell r="P20">
            <v>-38524.01</v>
          </cell>
          <cell r="R20">
            <v>40194.99</v>
          </cell>
          <cell r="S20">
            <v>79406.02</v>
          </cell>
          <cell r="V20">
            <v>1670.98</v>
          </cell>
          <cell r="Y20">
            <v>1670.98</v>
          </cell>
        </row>
        <row r="21">
          <cell r="A21" t="str">
            <v>GHPL</v>
          </cell>
          <cell r="B21" t="str">
            <v>LARGE HOUSING - POLI</v>
          </cell>
          <cell r="F21">
            <v>20</v>
          </cell>
          <cell r="I21">
            <v>20</v>
          </cell>
          <cell r="M21">
            <v>1413.15</v>
          </cell>
          <cell r="P21">
            <v>1413.15</v>
          </cell>
          <cell r="R21">
            <v>-1413.15</v>
          </cell>
          <cell r="V21">
            <v>0</v>
          </cell>
          <cell r="Y21">
            <v>0</v>
          </cell>
        </row>
        <row r="22">
          <cell r="A22" t="str">
            <v>GVNP</v>
          </cell>
          <cell r="B22" t="str">
            <v>GOVERNORS - NON POLI</v>
          </cell>
          <cell r="C22">
            <v>28777.02</v>
          </cell>
          <cell r="F22">
            <v>-38234.730000000003</v>
          </cell>
          <cell r="G22">
            <v>-28777.02</v>
          </cell>
          <cell r="H22">
            <v>-28777.02</v>
          </cell>
          <cell r="I22">
            <v>-67011.75</v>
          </cell>
          <cell r="J22">
            <v>429026.24</v>
          </cell>
          <cell r="M22">
            <v>290556.02</v>
          </cell>
          <cell r="N22">
            <v>-429026.24</v>
          </cell>
          <cell r="O22">
            <v>-429026.24</v>
          </cell>
          <cell r="P22">
            <v>-138470.22</v>
          </cell>
          <cell r="R22">
            <v>1231966.8500000001</v>
          </cell>
          <cell r="S22">
            <v>858052.48</v>
          </cell>
          <cell r="V22">
            <v>1093496.6299999999</v>
          </cell>
          <cell r="Y22">
            <v>1093496.6299999999</v>
          </cell>
        </row>
        <row r="23">
          <cell r="A23" t="str">
            <v>GVPL</v>
          </cell>
          <cell r="B23" t="str">
            <v>GOVERNORS - POLICY U</v>
          </cell>
          <cell r="C23">
            <v>10831.56</v>
          </cell>
          <cell r="G23">
            <v>-10831.56</v>
          </cell>
          <cell r="H23">
            <v>-10831.56</v>
          </cell>
          <cell r="I23">
            <v>-10831.56</v>
          </cell>
          <cell r="J23">
            <v>21789.03</v>
          </cell>
          <cell r="M23">
            <v>24476.62</v>
          </cell>
          <cell r="N23">
            <v>-21789.03</v>
          </cell>
          <cell r="O23">
            <v>-21789.03</v>
          </cell>
          <cell r="P23">
            <v>2687.59</v>
          </cell>
          <cell r="R23">
            <v>21789.03</v>
          </cell>
          <cell r="S23">
            <v>43578.06</v>
          </cell>
          <cell r="V23">
            <v>24476.62</v>
          </cell>
          <cell r="Y23">
            <v>24476.62</v>
          </cell>
        </row>
        <row r="24">
          <cell r="A24" t="str">
            <v>TCSE</v>
          </cell>
          <cell r="B24" t="str">
            <v>Transfers to Capital</v>
          </cell>
          <cell r="C24">
            <v>68959.06</v>
          </cell>
          <cell r="F24">
            <v>84900.89</v>
          </cell>
          <cell r="G24">
            <v>-68959.06</v>
          </cell>
          <cell r="H24">
            <v>-68959.06</v>
          </cell>
          <cell r="I24">
            <v>15941.83</v>
          </cell>
          <cell r="J24">
            <v>595539.67000000004</v>
          </cell>
          <cell r="M24">
            <v>622416.22</v>
          </cell>
          <cell r="N24">
            <v>-595539.67000000004</v>
          </cell>
          <cell r="O24">
            <v>-595539.67000000004</v>
          </cell>
          <cell r="P24">
            <v>26876.55</v>
          </cell>
          <cell r="R24">
            <v>1221714.22</v>
          </cell>
          <cell r="S24">
            <v>1191079.3400000001</v>
          </cell>
          <cell r="V24">
            <v>1248590.77</v>
          </cell>
          <cell r="Y24">
            <v>1248590.77</v>
          </cell>
        </row>
        <row r="25">
          <cell r="A25" t="str">
            <v>ZDDC</v>
          </cell>
          <cell r="B25" t="str">
            <v>Distribution Capex D</v>
          </cell>
        </row>
      </sheetData>
      <sheetData sheetId="22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CCEQ</v>
          </cell>
          <cell r="B2" t="str">
            <v>Computer Equipment -</v>
          </cell>
          <cell r="C2">
            <v>468139.96</v>
          </cell>
          <cell r="D2">
            <v>51114.91</v>
          </cell>
          <cell r="E2">
            <v>174481.91</v>
          </cell>
          <cell r="F2">
            <v>261911.21</v>
          </cell>
          <cell r="G2">
            <v>-417025.05</v>
          </cell>
          <cell r="H2">
            <v>-293658.05</v>
          </cell>
          <cell r="I2">
            <v>-206228.75</v>
          </cell>
          <cell r="J2">
            <v>2299887.79</v>
          </cell>
          <cell r="K2">
            <v>1057193.69</v>
          </cell>
          <cell r="L2">
            <v>2828460.57</v>
          </cell>
          <cell r="M2">
            <v>1762035.38</v>
          </cell>
          <cell r="N2">
            <v>-1242694.1000000001</v>
          </cell>
          <cell r="O2">
            <v>528572.78</v>
          </cell>
          <cell r="P2">
            <v>-537852.41</v>
          </cell>
          <cell r="Q2">
            <v>3491367.57</v>
          </cell>
          <cell r="R2">
            <v>3272418.32</v>
          </cell>
          <cell r="S2">
            <v>4599775.58</v>
          </cell>
          <cell r="T2">
            <v>1191367</v>
          </cell>
          <cell r="U2">
            <v>1191367.57</v>
          </cell>
          <cell r="V2">
            <v>2734565.91</v>
          </cell>
          <cell r="W2">
            <v>-2300000.5699999998</v>
          </cell>
          <cell r="X2">
            <v>-2300000</v>
          </cell>
          <cell r="Y2">
            <v>-756801.66</v>
          </cell>
        </row>
        <row r="3">
          <cell r="A3" t="str">
            <v>CGRA</v>
          </cell>
          <cell r="B3" t="str">
            <v>GENERAL REINFORCEMEN</v>
          </cell>
          <cell r="F3">
            <v>231.4</v>
          </cell>
          <cell r="I3">
            <v>231.4</v>
          </cell>
          <cell r="M3">
            <v>6613.06</v>
          </cell>
          <cell r="P3">
            <v>6613.06</v>
          </cell>
          <cell r="R3">
            <v>2099.54</v>
          </cell>
          <cell r="V3">
            <v>8712.6</v>
          </cell>
          <cell r="Y3">
            <v>8712.6</v>
          </cell>
        </row>
        <row r="4">
          <cell r="A4" t="str">
            <v>CGRB</v>
          </cell>
          <cell r="B4" t="str">
            <v>GENERAL REINFORCEMEN</v>
          </cell>
          <cell r="I4">
            <v>0</v>
          </cell>
          <cell r="R4">
            <v>178511.76</v>
          </cell>
          <cell r="V4">
            <v>178511.76</v>
          </cell>
          <cell r="Y4">
            <v>178511.76</v>
          </cell>
        </row>
        <row r="5">
          <cell r="A5" t="str">
            <v>CLAN</v>
          </cell>
          <cell r="B5" t="str">
            <v>LAND</v>
          </cell>
        </row>
        <row r="6">
          <cell r="A6" t="str">
            <v>CLHO</v>
          </cell>
          <cell r="B6" t="str">
            <v>HOLDERS - LTS</v>
          </cell>
          <cell r="C6">
            <v>10281.85</v>
          </cell>
          <cell r="F6">
            <v>15769.08</v>
          </cell>
          <cell r="G6">
            <v>-10281.85</v>
          </cell>
          <cell r="H6">
            <v>-10281.85</v>
          </cell>
          <cell r="I6">
            <v>5487.23</v>
          </cell>
          <cell r="J6">
            <v>10281.77</v>
          </cell>
          <cell r="M6">
            <v>16849.419999999998</v>
          </cell>
          <cell r="N6">
            <v>-10281.77</v>
          </cell>
          <cell r="O6">
            <v>-10281.77</v>
          </cell>
          <cell r="P6">
            <v>6567.65</v>
          </cell>
          <cell r="R6">
            <v>40238.620000000003</v>
          </cell>
          <cell r="S6">
            <v>20563.54</v>
          </cell>
          <cell r="V6">
            <v>46806.27</v>
          </cell>
          <cell r="Y6">
            <v>46806.27</v>
          </cell>
        </row>
        <row r="7">
          <cell r="A7" t="str">
            <v>CLLH</v>
          </cell>
          <cell r="B7" t="str">
            <v>LARGE HOUSING - LTS</v>
          </cell>
        </row>
        <row r="8">
          <cell r="A8" t="str">
            <v>CLLP</v>
          </cell>
          <cell r="B8" t="str">
            <v>LTS Pipelines</v>
          </cell>
          <cell r="M8">
            <v>1831.52</v>
          </cell>
          <cell r="P8">
            <v>1831.52</v>
          </cell>
          <cell r="V8">
            <v>1831.52</v>
          </cell>
          <cell r="Y8">
            <v>1831.52</v>
          </cell>
        </row>
        <row r="9">
          <cell r="A9" t="str">
            <v>CLPM</v>
          </cell>
          <cell r="B9" t="str">
            <v>PLANT &amp; MACHINERY -</v>
          </cell>
        </row>
        <row r="10">
          <cell r="A10" t="str">
            <v>CLRE</v>
          </cell>
          <cell r="B10" t="str">
            <v>REGULATOR STATIONS &amp;</v>
          </cell>
          <cell r="J10">
            <v>20866.64</v>
          </cell>
          <cell r="N10">
            <v>-20866.64</v>
          </cell>
          <cell r="O10">
            <v>-20866.64</v>
          </cell>
          <cell r="P10">
            <v>-20866.64</v>
          </cell>
          <cell r="R10">
            <v>20866.64</v>
          </cell>
          <cell r="S10">
            <v>41733.279999999999</v>
          </cell>
        </row>
        <row r="11">
          <cell r="A11" t="str">
            <v>COFF</v>
          </cell>
          <cell r="B11" t="str">
            <v>Office Furniture &amp; E</v>
          </cell>
        </row>
        <row r="12">
          <cell r="A12" t="str">
            <v>CONS</v>
          </cell>
          <cell r="B12" t="str">
            <v>CONSUMABLES</v>
          </cell>
        </row>
        <row r="13">
          <cell r="A13" t="str">
            <v>COPE</v>
          </cell>
          <cell r="B13" t="str">
            <v>OTHER PLANT &amp; EQUIPM</v>
          </cell>
        </row>
        <row r="14">
          <cell r="A14" t="str">
            <v>COTE</v>
          </cell>
          <cell r="B14" t="str">
            <v>Operational Tools &amp;</v>
          </cell>
        </row>
        <row r="15">
          <cell r="A15" t="str">
            <v>GHPL</v>
          </cell>
          <cell r="B15" t="str">
            <v>LARGE HOUSING - POLI</v>
          </cell>
        </row>
        <row r="16">
          <cell r="A16" t="str">
            <v>GVNP</v>
          </cell>
          <cell r="B16" t="str">
            <v>GOVERNORS - NON POLI</v>
          </cell>
        </row>
      </sheetData>
      <sheetData sheetId="23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C2">
            <v>0</v>
          </cell>
          <cell r="F2">
            <v>-11453.19</v>
          </cell>
          <cell r="G2">
            <v>0</v>
          </cell>
          <cell r="H2">
            <v>0</v>
          </cell>
          <cell r="I2">
            <v>-11453.19</v>
          </cell>
          <cell r="J2">
            <v>-210.99</v>
          </cell>
          <cell r="M2">
            <v>31362.42</v>
          </cell>
          <cell r="N2">
            <v>210.99</v>
          </cell>
          <cell r="O2">
            <v>210.99</v>
          </cell>
          <cell r="P2">
            <v>31573.41</v>
          </cell>
          <cell r="R2">
            <v>-31573.41</v>
          </cell>
          <cell r="S2">
            <v>-421.98</v>
          </cell>
          <cell r="V2">
            <v>0</v>
          </cell>
          <cell r="Y2">
            <v>0</v>
          </cell>
        </row>
        <row r="3">
          <cell r="A3" t="str">
            <v>CCEQ</v>
          </cell>
          <cell r="B3" t="str">
            <v>Computer Equipment -</v>
          </cell>
          <cell r="C3">
            <v>497535</v>
          </cell>
          <cell r="D3">
            <v>366648.63</v>
          </cell>
          <cell r="E3">
            <v>497535</v>
          </cell>
          <cell r="G3">
            <v>-130886.37</v>
          </cell>
          <cell r="H3">
            <v>0</v>
          </cell>
          <cell r="I3">
            <v>-497535</v>
          </cell>
          <cell r="J3">
            <v>2985608</v>
          </cell>
          <cell r="K3">
            <v>2199891.7799999998</v>
          </cell>
          <cell r="L3">
            <v>2985210</v>
          </cell>
          <cell r="M3">
            <v>3590.64</v>
          </cell>
          <cell r="N3">
            <v>-785716.22</v>
          </cell>
          <cell r="O3">
            <v>-398</v>
          </cell>
          <cell r="P3">
            <v>-2982017.36</v>
          </cell>
          <cell r="Q3">
            <v>5970420</v>
          </cell>
          <cell r="R3">
            <v>3008154</v>
          </cell>
          <cell r="S3">
            <v>5971216</v>
          </cell>
          <cell r="T3">
            <v>5970420</v>
          </cell>
          <cell r="U3">
            <v>4399783.5599999996</v>
          </cell>
          <cell r="V3">
            <v>26136.639999999999</v>
          </cell>
          <cell r="W3">
            <v>0</v>
          </cell>
          <cell r="X3">
            <v>-1570636.44</v>
          </cell>
          <cell r="Y3">
            <v>-5944283.3600000003</v>
          </cell>
        </row>
        <row r="4">
          <cell r="A4" t="str">
            <v>CDAT</v>
          </cell>
          <cell r="B4" t="str">
            <v>DATALOGGERS</v>
          </cell>
          <cell r="F4">
            <v>220419</v>
          </cell>
          <cell r="I4">
            <v>220419</v>
          </cell>
          <cell r="J4">
            <v>10819</v>
          </cell>
          <cell r="M4">
            <v>966588</v>
          </cell>
          <cell r="N4">
            <v>-10819</v>
          </cell>
          <cell r="O4">
            <v>-10819</v>
          </cell>
          <cell r="P4">
            <v>955769</v>
          </cell>
          <cell r="R4">
            <v>139582</v>
          </cell>
          <cell r="S4">
            <v>21638</v>
          </cell>
          <cell r="V4">
            <v>1095351</v>
          </cell>
          <cell r="Y4">
            <v>1095351</v>
          </cell>
        </row>
        <row r="5">
          <cell r="A5" t="str">
            <v>CEHB</v>
          </cell>
          <cell r="B5" t="str">
            <v>Existing Housing Mai</v>
          </cell>
          <cell r="C5">
            <v>-31925.47</v>
          </cell>
          <cell r="F5">
            <v>-1309.97</v>
          </cell>
          <cell r="G5">
            <v>31925.47</v>
          </cell>
          <cell r="H5">
            <v>31925.47</v>
          </cell>
          <cell r="I5">
            <v>30615.5</v>
          </cell>
          <cell r="J5">
            <v>-61834.34</v>
          </cell>
          <cell r="M5">
            <v>-90583.16</v>
          </cell>
          <cell r="N5">
            <v>61834.34</v>
          </cell>
          <cell r="O5">
            <v>61834.34</v>
          </cell>
          <cell r="P5">
            <v>-28748.82</v>
          </cell>
          <cell r="R5">
            <v>24133.62</v>
          </cell>
          <cell r="S5">
            <v>-123668.68</v>
          </cell>
          <cell r="V5">
            <v>-4615.2</v>
          </cell>
          <cell r="Y5">
            <v>-4615.2</v>
          </cell>
        </row>
        <row r="6">
          <cell r="A6" t="str">
            <v>CEHS</v>
          </cell>
          <cell r="B6" t="str">
            <v>EXISTING HOUSING SER</v>
          </cell>
          <cell r="C6">
            <v>0</v>
          </cell>
          <cell r="F6">
            <v>15073.47</v>
          </cell>
          <cell r="G6">
            <v>0</v>
          </cell>
          <cell r="H6">
            <v>0</v>
          </cell>
          <cell r="I6">
            <v>15073.47</v>
          </cell>
          <cell r="J6">
            <v>2832.6</v>
          </cell>
          <cell r="M6">
            <v>-203424.68</v>
          </cell>
          <cell r="N6">
            <v>-2832.6</v>
          </cell>
          <cell r="O6">
            <v>-2832.6</v>
          </cell>
          <cell r="P6">
            <v>-206257.28</v>
          </cell>
          <cell r="R6">
            <v>206257.28</v>
          </cell>
          <cell r="S6">
            <v>5665.2</v>
          </cell>
          <cell r="V6">
            <v>0</v>
          </cell>
          <cell r="Y6">
            <v>0</v>
          </cell>
        </row>
        <row r="7">
          <cell r="A7" t="str">
            <v>CLAN</v>
          </cell>
          <cell r="B7" t="str">
            <v>LAND</v>
          </cell>
        </row>
        <row r="8">
          <cell r="A8" t="str">
            <v>CM3A</v>
          </cell>
          <cell r="B8" t="str">
            <v>CSOS3a Capex Mains</v>
          </cell>
          <cell r="C8">
            <v>4391.07</v>
          </cell>
          <cell r="G8">
            <v>-4391.07</v>
          </cell>
          <cell r="H8">
            <v>-4391.07</v>
          </cell>
          <cell r="I8">
            <v>-4391.07</v>
          </cell>
          <cell r="J8">
            <v>198820.2</v>
          </cell>
          <cell r="N8">
            <v>-198820.2</v>
          </cell>
          <cell r="O8">
            <v>-198820.2</v>
          </cell>
          <cell r="P8">
            <v>-198820.2</v>
          </cell>
          <cell r="R8">
            <v>78719.97</v>
          </cell>
          <cell r="S8">
            <v>397640.4</v>
          </cell>
          <cell r="V8">
            <v>-120100.23</v>
          </cell>
          <cell r="Y8">
            <v>-120100.23</v>
          </cell>
        </row>
        <row r="9">
          <cell r="A9" t="str">
            <v>CM5A</v>
          </cell>
          <cell r="B9" t="str">
            <v>CSOS5a Capex Mains</v>
          </cell>
          <cell r="C9">
            <v>0</v>
          </cell>
          <cell r="G9">
            <v>0</v>
          </cell>
          <cell r="H9">
            <v>0</v>
          </cell>
          <cell r="I9">
            <v>0</v>
          </cell>
          <cell r="J9">
            <v>62082.51</v>
          </cell>
          <cell r="N9">
            <v>-62082.51</v>
          </cell>
          <cell r="O9">
            <v>-62082.51</v>
          </cell>
          <cell r="P9">
            <v>-62082.51</v>
          </cell>
          <cell r="R9">
            <v>152809.42000000001</v>
          </cell>
          <cell r="S9">
            <v>124165.02</v>
          </cell>
          <cell r="V9">
            <v>90726.91</v>
          </cell>
          <cell r="Y9">
            <v>90726.91</v>
          </cell>
        </row>
        <row r="10">
          <cell r="A10" t="str">
            <v>CMC1</v>
          </cell>
          <cell r="B10" t="str">
            <v>CSOS1 Capex Mains</v>
          </cell>
          <cell r="C10">
            <v>2845.88</v>
          </cell>
          <cell r="D10">
            <v>6139.14</v>
          </cell>
          <cell r="E10">
            <v>4074.89</v>
          </cell>
          <cell r="G10">
            <v>3293.26</v>
          </cell>
          <cell r="H10">
            <v>1229.01</v>
          </cell>
          <cell r="I10">
            <v>-2845.88</v>
          </cell>
          <cell r="J10">
            <v>7206.01</v>
          </cell>
          <cell r="K10">
            <v>36834.839999999997</v>
          </cell>
          <cell r="L10">
            <v>18092.759999999998</v>
          </cell>
          <cell r="N10">
            <v>29628.83</v>
          </cell>
          <cell r="O10">
            <v>10886.75</v>
          </cell>
          <cell r="P10">
            <v>-7206.01</v>
          </cell>
          <cell r="Q10">
            <v>38485.97</v>
          </cell>
          <cell r="R10">
            <v>23905.85</v>
          </cell>
          <cell r="S10">
            <v>14412.02</v>
          </cell>
          <cell r="T10">
            <v>38485.97</v>
          </cell>
          <cell r="U10">
            <v>73669.679999999993</v>
          </cell>
          <cell r="V10">
            <v>16699.84</v>
          </cell>
          <cell r="W10">
            <v>0</v>
          </cell>
          <cell r="X10">
            <v>35183.71</v>
          </cell>
          <cell r="Y10">
            <v>-21786.13</v>
          </cell>
        </row>
        <row r="11">
          <cell r="A11" t="str">
            <v>CMC2</v>
          </cell>
          <cell r="B11" t="str">
            <v>CSOS2 Capex Mains</v>
          </cell>
          <cell r="C11">
            <v>-1723.64</v>
          </cell>
          <cell r="G11">
            <v>1723.64</v>
          </cell>
          <cell r="H11">
            <v>1723.64</v>
          </cell>
          <cell r="I11">
            <v>1723.64</v>
          </cell>
          <cell r="J11">
            <v>-786.42</v>
          </cell>
          <cell r="N11">
            <v>786.42</v>
          </cell>
          <cell r="O11">
            <v>786.42</v>
          </cell>
          <cell r="P11">
            <v>786.42</v>
          </cell>
          <cell r="R11">
            <v>507.88</v>
          </cell>
          <cell r="S11">
            <v>-1572.84</v>
          </cell>
          <cell r="V11">
            <v>1294.3</v>
          </cell>
          <cell r="Y11">
            <v>1294.3</v>
          </cell>
        </row>
        <row r="12">
          <cell r="A12" t="str">
            <v>CMC3</v>
          </cell>
          <cell r="B12" t="str">
            <v>CSOS3 Capex Mains</v>
          </cell>
          <cell r="C12">
            <v>101024.43</v>
          </cell>
          <cell r="D12">
            <v>63792.58</v>
          </cell>
          <cell r="E12">
            <v>42342.89</v>
          </cell>
          <cell r="G12">
            <v>-37231.85</v>
          </cell>
          <cell r="H12">
            <v>-58681.54</v>
          </cell>
          <cell r="I12">
            <v>-101024.43</v>
          </cell>
          <cell r="J12">
            <v>516854.86</v>
          </cell>
          <cell r="K12">
            <v>382755.48</v>
          </cell>
          <cell r="L12">
            <v>196239.46</v>
          </cell>
          <cell r="N12">
            <v>-134099.38</v>
          </cell>
          <cell r="O12">
            <v>-320615.40000000002</v>
          </cell>
          <cell r="P12">
            <v>-516854.86</v>
          </cell>
          <cell r="Q12">
            <v>399192.19</v>
          </cell>
          <cell r="R12">
            <v>1786778.56</v>
          </cell>
          <cell r="S12">
            <v>1033709.72</v>
          </cell>
          <cell r="T12">
            <v>399192.19</v>
          </cell>
          <cell r="U12">
            <v>765510.96</v>
          </cell>
          <cell r="V12">
            <v>1269923.7</v>
          </cell>
          <cell r="W12">
            <v>0</v>
          </cell>
          <cell r="X12">
            <v>366318.77</v>
          </cell>
          <cell r="Y12">
            <v>870731.51</v>
          </cell>
        </row>
        <row r="13">
          <cell r="A13" t="str">
            <v>CMC4</v>
          </cell>
          <cell r="B13" t="str">
            <v>CSOS4 Capex Mains</v>
          </cell>
          <cell r="C13">
            <v>99718.63</v>
          </cell>
          <cell r="D13">
            <v>62945.05</v>
          </cell>
          <cell r="E13">
            <v>41780.32</v>
          </cell>
          <cell r="G13">
            <v>-36773.58</v>
          </cell>
          <cell r="H13">
            <v>-57938.31</v>
          </cell>
          <cell r="I13">
            <v>-99718.63</v>
          </cell>
          <cell r="J13">
            <v>522191.68</v>
          </cell>
          <cell r="K13">
            <v>377670.3</v>
          </cell>
          <cell r="L13">
            <v>190456.76</v>
          </cell>
          <cell r="N13">
            <v>-144521.38</v>
          </cell>
          <cell r="O13">
            <v>-331734.92</v>
          </cell>
          <cell r="P13">
            <v>-522191.68</v>
          </cell>
          <cell r="Q13">
            <v>390447.75</v>
          </cell>
          <cell r="R13">
            <v>2063589.3</v>
          </cell>
          <cell r="S13">
            <v>1044383.36</v>
          </cell>
          <cell r="T13">
            <v>390447.75</v>
          </cell>
          <cell r="U13">
            <v>755340.6</v>
          </cell>
          <cell r="V13">
            <v>1541397.62</v>
          </cell>
          <cell r="W13">
            <v>0</v>
          </cell>
          <cell r="X13">
            <v>364892.85</v>
          </cell>
          <cell r="Y13">
            <v>1150949.8700000001</v>
          </cell>
        </row>
        <row r="14">
          <cell r="A14" t="str">
            <v>CMC5</v>
          </cell>
          <cell r="B14" t="str">
            <v>CSOS5 Capex Mains</v>
          </cell>
          <cell r="C14">
            <v>36519.629999999997</v>
          </cell>
          <cell r="G14">
            <v>-36519.629999999997</v>
          </cell>
          <cell r="H14">
            <v>-36519.629999999997</v>
          </cell>
          <cell r="I14">
            <v>-36519.629999999997</v>
          </cell>
          <cell r="J14">
            <v>328362.03999999998</v>
          </cell>
          <cell r="N14">
            <v>-328362.03999999998</v>
          </cell>
          <cell r="O14">
            <v>-328362.03999999998</v>
          </cell>
          <cell r="P14">
            <v>-328362.03999999998</v>
          </cell>
          <cell r="R14">
            <v>1635117.58</v>
          </cell>
          <cell r="S14">
            <v>656724.07999999996</v>
          </cell>
          <cell r="V14">
            <v>1306755.54</v>
          </cell>
          <cell r="Y14">
            <v>1306755.54</v>
          </cell>
        </row>
        <row r="15">
          <cell r="A15" t="str">
            <v>CMO4</v>
          </cell>
          <cell r="B15" t="str">
            <v>OSOS4 Capex Mains</v>
          </cell>
          <cell r="C15">
            <v>-4601.3999999999996</v>
          </cell>
          <cell r="G15">
            <v>4601.3999999999996</v>
          </cell>
          <cell r="H15">
            <v>4601.3999999999996</v>
          </cell>
          <cell r="I15">
            <v>4601.3999999999996</v>
          </cell>
          <cell r="J15">
            <v>-12880</v>
          </cell>
          <cell r="N15">
            <v>12880</v>
          </cell>
          <cell r="O15">
            <v>12880</v>
          </cell>
          <cell r="P15">
            <v>12880</v>
          </cell>
          <cell r="R15">
            <v>-8052.88</v>
          </cell>
          <cell r="S15">
            <v>-25760</v>
          </cell>
          <cell r="V15">
            <v>4827.12</v>
          </cell>
          <cell r="Y15">
            <v>4827.12</v>
          </cell>
        </row>
        <row r="16">
          <cell r="A16" t="str">
            <v>CMO5</v>
          </cell>
          <cell r="B16" t="str">
            <v>OSOS5 Capex Mains</v>
          </cell>
          <cell r="C16">
            <v>-4343.0600000000004</v>
          </cell>
          <cell r="G16">
            <v>4343.0600000000004</v>
          </cell>
          <cell r="H16">
            <v>4343.0600000000004</v>
          </cell>
          <cell r="I16">
            <v>4343.0600000000004</v>
          </cell>
          <cell r="J16">
            <v>-3777.91</v>
          </cell>
          <cell r="N16">
            <v>3777.91</v>
          </cell>
          <cell r="O16">
            <v>3777.91</v>
          </cell>
          <cell r="P16">
            <v>3777.91</v>
          </cell>
          <cell r="R16">
            <v>-15906.17</v>
          </cell>
          <cell r="S16">
            <v>-7555.82</v>
          </cell>
          <cell r="V16">
            <v>-12128.26</v>
          </cell>
          <cell r="Y16">
            <v>-12128.26</v>
          </cell>
        </row>
        <row r="17">
          <cell r="A17" t="str">
            <v>CNDB</v>
          </cell>
          <cell r="B17" t="str">
            <v>Non Domestic Mains &lt;</v>
          </cell>
          <cell r="C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235505.43</v>
          </cell>
          <cell r="N17">
            <v>0</v>
          </cell>
          <cell r="O17">
            <v>0</v>
          </cell>
          <cell r="P17">
            <v>235505.43</v>
          </cell>
          <cell r="R17">
            <v>-235505.43</v>
          </cell>
          <cell r="S17">
            <v>0</v>
          </cell>
          <cell r="V17">
            <v>0</v>
          </cell>
          <cell r="Y17">
            <v>0</v>
          </cell>
        </row>
        <row r="18">
          <cell r="A18" t="str">
            <v>CNHB</v>
          </cell>
          <cell r="B18" t="str">
            <v>New Housing Mains &lt;=</v>
          </cell>
          <cell r="C18">
            <v>-56922.34</v>
          </cell>
          <cell r="F18">
            <v>-1341.62</v>
          </cell>
          <cell r="G18">
            <v>56922.34</v>
          </cell>
          <cell r="H18">
            <v>56922.34</v>
          </cell>
          <cell r="I18">
            <v>55580.72</v>
          </cell>
          <cell r="J18">
            <v>-56922.34</v>
          </cell>
          <cell r="M18">
            <v>39555.06</v>
          </cell>
          <cell r="N18">
            <v>56922.34</v>
          </cell>
          <cell r="O18">
            <v>56922.34</v>
          </cell>
          <cell r="P18">
            <v>96477.4</v>
          </cell>
          <cell r="R18">
            <v>-96477.4</v>
          </cell>
          <cell r="S18">
            <v>-113844.68</v>
          </cell>
          <cell r="V18">
            <v>0</v>
          </cell>
          <cell r="Y18">
            <v>0</v>
          </cell>
        </row>
        <row r="19">
          <cell r="A19" t="str">
            <v>CNND</v>
          </cell>
          <cell r="B19" t="str">
            <v>Lay Service - New No</v>
          </cell>
          <cell r="C19">
            <v>0</v>
          </cell>
          <cell r="F19">
            <v>1341.62</v>
          </cell>
          <cell r="G19">
            <v>0</v>
          </cell>
          <cell r="H19">
            <v>0</v>
          </cell>
          <cell r="I19">
            <v>1341.62</v>
          </cell>
          <cell r="J19">
            <v>1041.21</v>
          </cell>
          <cell r="M19">
            <v>-978.43</v>
          </cell>
          <cell r="N19">
            <v>-1041.21</v>
          </cell>
          <cell r="O19">
            <v>-1041.21</v>
          </cell>
          <cell r="P19">
            <v>-2019.64</v>
          </cell>
          <cell r="R19">
            <v>2019.64</v>
          </cell>
          <cell r="S19">
            <v>2082.42</v>
          </cell>
          <cell r="V19">
            <v>0</v>
          </cell>
          <cell r="Y19">
            <v>0</v>
          </cell>
        </row>
        <row r="20">
          <cell r="A20" t="str">
            <v>COFF</v>
          </cell>
          <cell r="B20" t="str">
            <v>Office Furniture &amp; E</v>
          </cell>
        </row>
        <row r="21">
          <cell r="A21" t="str">
            <v>CONS</v>
          </cell>
          <cell r="B21" t="str">
            <v>CONSUMABLES</v>
          </cell>
        </row>
        <row r="22">
          <cell r="A22" t="str">
            <v>COPE</v>
          </cell>
          <cell r="B22" t="str">
            <v>OTHER PLANT &amp; EQUIPM</v>
          </cell>
        </row>
        <row r="23">
          <cell r="A23" t="str">
            <v>CS3A</v>
          </cell>
          <cell r="B23" t="str">
            <v>CSOS3a Capex Service</v>
          </cell>
          <cell r="R23">
            <v>-94645.89</v>
          </cell>
          <cell r="V23">
            <v>-94645.89</v>
          </cell>
          <cell r="Y23">
            <v>-94645.89</v>
          </cell>
        </row>
        <row r="24">
          <cell r="A24" t="str">
            <v>CS5A</v>
          </cell>
          <cell r="B24" t="str">
            <v>CSOS5a Capex Service</v>
          </cell>
          <cell r="C24">
            <v>0</v>
          </cell>
          <cell r="G24">
            <v>0</v>
          </cell>
          <cell r="H24">
            <v>0</v>
          </cell>
          <cell r="I24">
            <v>0</v>
          </cell>
          <cell r="J24">
            <v>-23313.63</v>
          </cell>
          <cell r="N24">
            <v>23313.63</v>
          </cell>
          <cell r="O24">
            <v>23313.63</v>
          </cell>
          <cell r="P24">
            <v>23313.63</v>
          </cell>
          <cell r="R24">
            <v>-83619.289999999994</v>
          </cell>
          <cell r="S24">
            <v>-46627.26</v>
          </cell>
          <cell r="V24">
            <v>-60305.66</v>
          </cell>
          <cell r="Y24">
            <v>-60305.66</v>
          </cell>
        </row>
        <row r="25">
          <cell r="A25" t="str">
            <v>CSC1</v>
          </cell>
          <cell r="B25" t="str">
            <v>CSOS1 Capex Services</v>
          </cell>
          <cell r="C25">
            <v>26781.97</v>
          </cell>
          <cell r="G25">
            <v>-26781.97</v>
          </cell>
          <cell r="H25">
            <v>-26781.97</v>
          </cell>
          <cell r="I25">
            <v>-26781.97</v>
          </cell>
          <cell r="J25">
            <v>140531.59</v>
          </cell>
          <cell r="N25">
            <v>-140531.59</v>
          </cell>
          <cell r="O25">
            <v>-140531.59</v>
          </cell>
          <cell r="P25">
            <v>-140531.59</v>
          </cell>
          <cell r="R25">
            <v>397448.64</v>
          </cell>
          <cell r="S25">
            <v>281063.18</v>
          </cell>
          <cell r="V25">
            <v>256917.05</v>
          </cell>
          <cell r="Y25">
            <v>256917.05</v>
          </cell>
        </row>
        <row r="26">
          <cell r="A26" t="str">
            <v>CSC2</v>
          </cell>
          <cell r="B26" t="str">
            <v>CSOS2 Capex Services</v>
          </cell>
          <cell r="C26">
            <v>2081.46</v>
          </cell>
          <cell r="G26">
            <v>-2081.46</v>
          </cell>
          <cell r="H26">
            <v>-2081.46</v>
          </cell>
          <cell r="I26">
            <v>-2081.46</v>
          </cell>
          <cell r="J26">
            <v>23469.82</v>
          </cell>
          <cell r="N26">
            <v>-23469.82</v>
          </cell>
          <cell r="O26">
            <v>-23469.82</v>
          </cell>
          <cell r="P26">
            <v>-23469.82</v>
          </cell>
          <cell r="R26">
            <v>42635.66</v>
          </cell>
          <cell r="S26">
            <v>46939.64</v>
          </cell>
          <cell r="V26">
            <v>19165.84</v>
          </cell>
          <cell r="Y26">
            <v>19165.84</v>
          </cell>
        </row>
        <row r="27">
          <cell r="A27" t="str">
            <v>CSC3</v>
          </cell>
          <cell r="B27" t="str">
            <v>CSOS3 Capex Services</v>
          </cell>
          <cell r="C27">
            <v>303073.3</v>
          </cell>
          <cell r="G27">
            <v>-303073.3</v>
          </cell>
          <cell r="H27">
            <v>-303073.3</v>
          </cell>
          <cell r="I27">
            <v>-303073.3</v>
          </cell>
          <cell r="J27">
            <v>1550564.55</v>
          </cell>
          <cell r="N27">
            <v>-1550564.55</v>
          </cell>
          <cell r="O27">
            <v>-1550564.55</v>
          </cell>
          <cell r="P27">
            <v>-1550564.55</v>
          </cell>
          <cell r="R27">
            <v>4809492.51</v>
          </cell>
          <cell r="S27">
            <v>3101129.1</v>
          </cell>
          <cell r="V27">
            <v>3258927.96</v>
          </cell>
          <cell r="Y27">
            <v>3258927.96</v>
          </cell>
        </row>
        <row r="28">
          <cell r="A28" t="str">
            <v>CSC4</v>
          </cell>
          <cell r="B28" t="str">
            <v>CSOS4 Capex Services</v>
          </cell>
          <cell r="C28">
            <v>-507576.55</v>
          </cell>
          <cell r="D28">
            <v>104765.73</v>
          </cell>
          <cell r="E28">
            <v>69539.17</v>
          </cell>
          <cell r="F28">
            <v>1311831.8400000001</v>
          </cell>
          <cell r="G28">
            <v>612342.28</v>
          </cell>
          <cell r="H28">
            <v>577115.72</v>
          </cell>
          <cell r="I28">
            <v>1819408.39</v>
          </cell>
          <cell r="J28">
            <v>-3554090.51</v>
          </cell>
          <cell r="K28">
            <v>628594.38</v>
          </cell>
          <cell r="L28">
            <v>316996.23</v>
          </cell>
          <cell r="M28">
            <v>6334833.8200000003</v>
          </cell>
          <cell r="N28">
            <v>4182684.89</v>
          </cell>
          <cell r="O28">
            <v>3871086.74</v>
          </cell>
          <cell r="P28">
            <v>9888924.3300000001</v>
          </cell>
          <cell r="Q28">
            <v>649861.23</v>
          </cell>
          <cell r="R28">
            <v>-2809724.28</v>
          </cell>
          <cell r="S28">
            <v>-7108181.0199999996</v>
          </cell>
          <cell r="T28">
            <v>649861.23</v>
          </cell>
          <cell r="U28">
            <v>1257188.76</v>
          </cell>
          <cell r="V28">
            <v>7079200.0499999998</v>
          </cell>
          <cell r="W28">
            <v>0</v>
          </cell>
          <cell r="X28">
            <v>607327.53</v>
          </cell>
          <cell r="Y28">
            <v>6429338.8200000003</v>
          </cell>
        </row>
        <row r="29">
          <cell r="A29" t="str">
            <v>CSC5</v>
          </cell>
          <cell r="B29" t="str">
            <v>CSOS5 Capex Services</v>
          </cell>
          <cell r="C29">
            <v>91875.14</v>
          </cell>
          <cell r="G29">
            <v>-91875.14</v>
          </cell>
          <cell r="H29">
            <v>-91875.14</v>
          </cell>
          <cell r="I29">
            <v>-91875.14</v>
          </cell>
          <cell r="J29">
            <v>728252.51</v>
          </cell>
          <cell r="N29">
            <v>-728252.51</v>
          </cell>
          <cell r="O29">
            <v>-728252.51</v>
          </cell>
          <cell r="P29">
            <v>-728252.51</v>
          </cell>
          <cell r="R29">
            <v>-2305177.41</v>
          </cell>
          <cell r="S29">
            <v>1456505.02</v>
          </cell>
          <cell r="V29">
            <v>-3033429.92</v>
          </cell>
          <cell r="Y29">
            <v>-3033429.92</v>
          </cell>
        </row>
        <row r="30">
          <cell r="A30" t="str">
            <v>CSLY</v>
          </cell>
          <cell r="B30" t="str">
            <v>SPC11 IGPT Self Lay</v>
          </cell>
          <cell r="F30">
            <v>-7498.99</v>
          </cell>
          <cell r="I30">
            <v>-7498.99</v>
          </cell>
          <cell r="J30">
            <v>2005.39</v>
          </cell>
          <cell r="M30">
            <v>-19429.12</v>
          </cell>
          <cell r="N30">
            <v>-2005.39</v>
          </cell>
          <cell r="O30">
            <v>-2005.39</v>
          </cell>
          <cell r="P30">
            <v>-21434.51</v>
          </cell>
          <cell r="R30">
            <v>2005.39</v>
          </cell>
          <cell r="S30">
            <v>4010.78</v>
          </cell>
          <cell r="V30">
            <v>-19429.12</v>
          </cell>
          <cell r="Y30">
            <v>-19429.12</v>
          </cell>
        </row>
        <row r="31">
          <cell r="A31" t="str">
            <v>CSO4</v>
          </cell>
          <cell r="B31" t="str">
            <v>OSOS4 Capex Services</v>
          </cell>
          <cell r="C31">
            <v>39446.97</v>
          </cell>
          <cell r="G31">
            <v>-39446.97</v>
          </cell>
          <cell r="H31">
            <v>-39446.97</v>
          </cell>
          <cell r="I31">
            <v>-39446.97</v>
          </cell>
          <cell r="J31">
            <v>136608.07</v>
          </cell>
          <cell r="N31">
            <v>-136608.07</v>
          </cell>
          <cell r="O31">
            <v>-136608.07</v>
          </cell>
          <cell r="P31">
            <v>-136608.07</v>
          </cell>
          <cell r="R31">
            <v>839643.48</v>
          </cell>
          <cell r="S31">
            <v>273216.14</v>
          </cell>
          <cell r="V31">
            <v>703035.41</v>
          </cell>
          <cell r="Y31">
            <v>703035.41</v>
          </cell>
        </row>
        <row r="32">
          <cell r="A32" t="str">
            <v>CSO5</v>
          </cell>
          <cell r="B32" t="str">
            <v>OSOS5 Capex Services</v>
          </cell>
          <cell r="C32">
            <v>23067.279999999999</v>
          </cell>
          <cell r="G32">
            <v>-23067.279999999999</v>
          </cell>
          <cell r="H32">
            <v>-23067.279999999999</v>
          </cell>
          <cell r="I32">
            <v>-23067.279999999999</v>
          </cell>
          <cell r="J32">
            <v>183524.77</v>
          </cell>
          <cell r="N32">
            <v>-183524.77</v>
          </cell>
          <cell r="O32">
            <v>-183524.77</v>
          </cell>
          <cell r="P32">
            <v>-183524.77</v>
          </cell>
          <cell r="R32">
            <v>465404.77</v>
          </cell>
          <cell r="S32">
            <v>367049.54</v>
          </cell>
          <cell r="V32">
            <v>281880</v>
          </cell>
          <cell r="Y32">
            <v>281880</v>
          </cell>
        </row>
        <row r="33">
          <cell r="A33" t="str">
            <v>CSPM</v>
          </cell>
          <cell r="B33" t="str">
            <v>CSEPS Capex Mains</v>
          </cell>
          <cell r="I33">
            <v>0</v>
          </cell>
          <cell r="J33">
            <v>-31.9</v>
          </cell>
          <cell r="N33">
            <v>31.9</v>
          </cell>
          <cell r="O33">
            <v>31.9</v>
          </cell>
          <cell r="P33">
            <v>31.9</v>
          </cell>
          <cell r="R33">
            <v>1028.83</v>
          </cell>
          <cell r="S33">
            <v>-63.8</v>
          </cell>
          <cell r="V33">
            <v>1060.73</v>
          </cell>
          <cell r="Y33">
            <v>1060.73</v>
          </cell>
        </row>
        <row r="34">
          <cell r="A34" t="str">
            <v>CSPS</v>
          </cell>
          <cell r="B34" t="str">
            <v>CSEPS Capex Services</v>
          </cell>
          <cell r="R34">
            <v>-741.51</v>
          </cell>
          <cell r="V34">
            <v>-741.51</v>
          </cell>
          <cell r="Y34">
            <v>-741.51</v>
          </cell>
        </row>
        <row r="35">
          <cell r="A35" t="str">
            <v>CSQM</v>
          </cell>
          <cell r="B35" t="str">
            <v>Self Quote Capex Mai</v>
          </cell>
          <cell r="I35">
            <v>0</v>
          </cell>
          <cell r="J35">
            <v>-2.64</v>
          </cell>
          <cell r="N35">
            <v>2.64</v>
          </cell>
          <cell r="O35">
            <v>2.64</v>
          </cell>
          <cell r="P35">
            <v>2.64</v>
          </cell>
          <cell r="R35">
            <v>185.65</v>
          </cell>
          <cell r="S35">
            <v>-5.28</v>
          </cell>
          <cell r="V35">
            <v>188.29</v>
          </cell>
          <cell r="Y35">
            <v>188.29</v>
          </cell>
        </row>
        <row r="36">
          <cell r="A36" t="str">
            <v>CSQS</v>
          </cell>
          <cell r="B36" t="str">
            <v>Self Quote Capex Ser</v>
          </cell>
          <cell r="I36">
            <v>0</v>
          </cell>
          <cell r="J36">
            <v>-50.16</v>
          </cell>
          <cell r="N36">
            <v>50.16</v>
          </cell>
          <cell r="O36">
            <v>50.16</v>
          </cell>
          <cell r="P36">
            <v>50.16</v>
          </cell>
          <cell r="R36">
            <v>1628.74</v>
          </cell>
          <cell r="S36">
            <v>-100.32</v>
          </cell>
          <cell r="V36">
            <v>1678.9</v>
          </cell>
          <cell r="Y36">
            <v>1678.9</v>
          </cell>
        </row>
        <row r="37">
          <cell r="A37" t="str">
            <v>CTPM</v>
          </cell>
          <cell r="B37" t="str">
            <v>Mains (3rd Party Off</v>
          </cell>
        </row>
        <row r="38">
          <cell r="A38" t="str">
            <v>SPCT</v>
          </cell>
          <cell r="B38" t="str">
            <v>SPC12 Install PRS Co</v>
          </cell>
          <cell r="C38">
            <v>56922.34</v>
          </cell>
          <cell r="G38">
            <v>-56922.34</v>
          </cell>
          <cell r="H38">
            <v>-56922.34</v>
          </cell>
          <cell r="I38">
            <v>-56922.34</v>
          </cell>
          <cell r="J38">
            <v>56922.34</v>
          </cell>
          <cell r="N38">
            <v>-56922.34</v>
          </cell>
          <cell r="O38">
            <v>-56922.34</v>
          </cell>
          <cell r="P38">
            <v>-56922.34</v>
          </cell>
          <cell r="R38">
            <v>56922.34</v>
          </cell>
          <cell r="S38">
            <v>113844.68</v>
          </cell>
          <cell r="V38">
            <v>0</v>
          </cell>
          <cell r="Y38">
            <v>0</v>
          </cell>
        </row>
        <row r="39">
          <cell r="A39" t="str">
            <v>TCMA</v>
          </cell>
          <cell r="B39" t="str">
            <v>Transfers to Capital</v>
          </cell>
        </row>
        <row r="40">
          <cell r="A40" t="str">
            <v>TCPM</v>
          </cell>
          <cell r="B40" t="str">
            <v>Transfers to Capital</v>
          </cell>
          <cell r="C40">
            <v>87376.66</v>
          </cell>
          <cell r="D40">
            <v>82572.61</v>
          </cell>
          <cell r="E40">
            <v>117412.8</v>
          </cell>
          <cell r="F40">
            <v>83567.11</v>
          </cell>
          <cell r="G40">
            <v>-4804.05</v>
          </cell>
          <cell r="H40">
            <v>30036.14</v>
          </cell>
          <cell r="I40">
            <v>-3809.55</v>
          </cell>
          <cell r="J40">
            <v>746157.71</v>
          </cell>
          <cell r="K40">
            <v>454300.74</v>
          </cell>
          <cell r="L40">
            <v>776193.85</v>
          </cell>
          <cell r="M40">
            <v>461530.06</v>
          </cell>
          <cell r="N40">
            <v>-291856.96999999997</v>
          </cell>
          <cell r="O40">
            <v>30036.14</v>
          </cell>
          <cell r="P40">
            <v>-284627.65000000002</v>
          </cell>
          <cell r="Q40">
            <v>1434129.33</v>
          </cell>
          <cell r="R40">
            <v>1505299.43</v>
          </cell>
          <cell r="S40">
            <v>1492315.42</v>
          </cell>
          <cell r="T40">
            <v>1347470.03</v>
          </cell>
          <cell r="U40">
            <v>887356.17</v>
          </cell>
          <cell r="V40">
            <v>1220671.78</v>
          </cell>
          <cell r="W40">
            <v>-86659.3</v>
          </cell>
          <cell r="X40">
            <v>-546773.16</v>
          </cell>
          <cell r="Y40">
            <v>-213457.55</v>
          </cell>
        </row>
        <row r="41">
          <cell r="A41" t="str">
            <v>ZDDC</v>
          </cell>
          <cell r="B41" t="str">
            <v>Distribution Capex D</v>
          </cell>
          <cell r="F41">
            <v>250</v>
          </cell>
          <cell r="I41">
            <v>250</v>
          </cell>
          <cell r="M41">
            <v>250</v>
          </cell>
          <cell r="P41">
            <v>250</v>
          </cell>
          <cell r="V41">
            <v>250</v>
          </cell>
          <cell r="Y41">
            <v>250</v>
          </cell>
        </row>
      </sheetData>
      <sheetData sheetId="24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CCEQ</v>
          </cell>
          <cell r="B2" t="str">
            <v>Computer Equipment -</v>
          </cell>
          <cell r="C2">
            <v>291822.3</v>
          </cell>
          <cell r="D2">
            <v>731144.65</v>
          </cell>
          <cell r="E2">
            <v>1824497.66</v>
          </cell>
          <cell r="F2">
            <v>-196000</v>
          </cell>
          <cell r="G2">
            <v>439322.35</v>
          </cell>
          <cell r="H2">
            <v>1532675.36</v>
          </cell>
          <cell r="I2">
            <v>-487822.3</v>
          </cell>
          <cell r="J2">
            <v>1813497.66</v>
          </cell>
          <cell r="K2">
            <v>4332887.6100000003</v>
          </cell>
          <cell r="L2">
            <v>1824497.66</v>
          </cell>
          <cell r="M2">
            <v>669399.11</v>
          </cell>
          <cell r="N2">
            <v>2519389.9500000002</v>
          </cell>
          <cell r="O2">
            <v>11000</v>
          </cell>
          <cell r="P2">
            <v>-1144098.55</v>
          </cell>
          <cell r="Q2">
            <v>6341492.3899999997</v>
          </cell>
          <cell r="R2">
            <v>3473620.44</v>
          </cell>
          <cell r="S2">
            <v>3626995.32</v>
          </cell>
          <cell r="T2">
            <v>6496140.0199999996</v>
          </cell>
          <cell r="U2">
            <v>8715723.5099999998</v>
          </cell>
          <cell r="V2">
            <v>2329521.89</v>
          </cell>
          <cell r="W2">
            <v>154647.63</v>
          </cell>
          <cell r="X2">
            <v>2374231.12</v>
          </cell>
          <cell r="Y2">
            <v>-4011970.5</v>
          </cell>
        </row>
        <row r="3">
          <cell r="A3" t="str">
            <v>COIA</v>
          </cell>
          <cell r="B3" t="str">
            <v>Other Intangible Ass</v>
          </cell>
          <cell r="C3">
            <v>-26006.2</v>
          </cell>
          <cell r="F3">
            <v>98732.18</v>
          </cell>
          <cell r="G3">
            <v>26006.2</v>
          </cell>
          <cell r="H3">
            <v>26006.2</v>
          </cell>
          <cell r="I3">
            <v>124738.38</v>
          </cell>
          <cell r="J3">
            <v>119487.01</v>
          </cell>
          <cell r="K3">
            <v>238123.16</v>
          </cell>
          <cell r="L3">
            <v>238123.16</v>
          </cell>
          <cell r="M3">
            <v>512832.87</v>
          </cell>
          <cell r="N3">
            <v>118636.15</v>
          </cell>
          <cell r="O3">
            <v>118636.15</v>
          </cell>
          <cell r="P3">
            <v>393345.86</v>
          </cell>
          <cell r="Q3">
            <v>238123.16</v>
          </cell>
          <cell r="R3">
            <v>358278.46</v>
          </cell>
          <cell r="S3">
            <v>238974.02</v>
          </cell>
          <cell r="T3">
            <v>238123.16</v>
          </cell>
          <cell r="U3">
            <v>238123.16</v>
          </cell>
          <cell r="V3">
            <v>751624.32</v>
          </cell>
          <cell r="W3">
            <v>0</v>
          </cell>
          <cell r="X3">
            <v>0</v>
          </cell>
          <cell r="Y3">
            <v>513501.16</v>
          </cell>
        </row>
        <row r="4">
          <cell r="A4" t="str">
            <v>TCMA</v>
          </cell>
          <cell r="B4" t="str">
            <v>Transfers to Capital</v>
          </cell>
        </row>
      </sheetData>
      <sheetData sheetId="25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R2">
            <v>0</v>
          </cell>
          <cell r="V2">
            <v>0</v>
          </cell>
          <cell r="Y2">
            <v>0</v>
          </cell>
        </row>
        <row r="3">
          <cell r="A3" t="str">
            <v>CBUI</v>
          </cell>
          <cell r="B3" t="str">
            <v>Buildings</v>
          </cell>
          <cell r="C3">
            <v>0.63</v>
          </cell>
          <cell r="F3">
            <v>0</v>
          </cell>
          <cell r="G3">
            <v>-0.63</v>
          </cell>
          <cell r="H3">
            <v>-0.63</v>
          </cell>
          <cell r="I3">
            <v>-0.63</v>
          </cell>
          <cell r="J3">
            <v>13106.63</v>
          </cell>
          <cell r="M3">
            <v>13920.1</v>
          </cell>
          <cell r="N3">
            <v>-13106.63</v>
          </cell>
          <cell r="O3">
            <v>-13106.63</v>
          </cell>
          <cell r="P3">
            <v>813.47</v>
          </cell>
          <cell r="R3">
            <v>12230.63</v>
          </cell>
          <cell r="S3">
            <v>26213.26</v>
          </cell>
          <cell r="V3">
            <v>13044.1</v>
          </cell>
          <cell r="Y3">
            <v>13044.1</v>
          </cell>
        </row>
        <row r="4">
          <cell r="A4" t="str">
            <v>CCEQ</v>
          </cell>
          <cell r="B4" t="str">
            <v>Computer Equipment -</v>
          </cell>
        </row>
        <row r="5">
          <cell r="A5" t="str">
            <v>CCIN</v>
          </cell>
          <cell r="B5" t="str">
            <v>Capitalised Interest</v>
          </cell>
          <cell r="C5">
            <v>135000</v>
          </cell>
          <cell r="D5">
            <v>211198</v>
          </cell>
          <cell r="E5">
            <v>154808</v>
          </cell>
          <cell r="F5">
            <v>99000</v>
          </cell>
          <cell r="G5">
            <v>76198</v>
          </cell>
          <cell r="H5">
            <v>19808</v>
          </cell>
          <cell r="I5">
            <v>-36000</v>
          </cell>
          <cell r="J5">
            <v>714000</v>
          </cell>
          <cell r="K5">
            <v>1267188</v>
          </cell>
          <cell r="L5">
            <v>733581</v>
          </cell>
          <cell r="M5">
            <v>228000</v>
          </cell>
          <cell r="N5">
            <v>553188</v>
          </cell>
          <cell r="O5">
            <v>19581</v>
          </cell>
          <cell r="P5">
            <v>-486000</v>
          </cell>
          <cell r="Q5">
            <v>2060115</v>
          </cell>
          <cell r="R5">
            <v>991000</v>
          </cell>
          <cell r="S5">
            <v>1428000</v>
          </cell>
          <cell r="T5">
            <v>2060115</v>
          </cell>
          <cell r="U5">
            <v>2534376</v>
          </cell>
          <cell r="V5">
            <v>505000</v>
          </cell>
          <cell r="W5">
            <v>0</v>
          </cell>
          <cell r="X5">
            <v>474261</v>
          </cell>
          <cell r="Y5">
            <v>-1555115</v>
          </cell>
        </row>
        <row r="6">
          <cell r="A6" t="str">
            <v>CDIT</v>
          </cell>
          <cell r="B6" t="str">
            <v>Capital Deferred Inc</v>
          </cell>
          <cell r="R6">
            <v>3387950.27</v>
          </cell>
          <cell r="V6">
            <v>3387950.27</v>
          </cell>
          <cell r="Y6">
            <v>3387950.27</v>
          </cell>
        </row>
        <row r="7">
          <cell r="A7" t="str">
            <v>CEHS</v>
          </cell>
          <cell r="B7" t="str">
            <v>EXISTING HOUSING SER</v>
          </cell>
          <cell r="R7">
            <v>2090</v>
          </cell>
          <cell r="V7">
            <v>2090</v>
          </cell>
          <cell r="Y7">
            <v>2090</v>
          </cell>
        </row>
        <row r="8">
          <cell r="A8" t="str">
            <v>CLAN</v>
          </cell>
          <cell r="B8" t="str">
            <v>LAND</v>
          </cell>
          <cell r="R8">
            <v>2200</v>
          </cell>
          <cell r="V8">
            <v>2200</v>
          </cell>
          <cell r="Y8">
            <v>2200</v>
          </cell>
        </row>
        <row r="9">
          <cell r="A9" t="str">
            <v>CNHB</v>
          </cell>
          <cell r="B9" t="str">
            <v>New Housing Mains &lt;=</v>
          </cell>
          <cell r="R9">
            <v>0</v>
          </cell>
          <cell r="V9">
            <v>0</v>
          </cell>
          <cell r="Y9">
            <v>0</v>
          </cell>
        </row>
        <row r="10">
          <cell r="A10" t="str">
            <v>COFF</v>
          </cell>
          <cell r="B10" t="str">
            <v>Office Furniture &amp; E</v>
          </cell>
        </row>
        <row r="11">
          <cell r="A11" t="str">
            <v>CONS</v>
          </cell>
          <cell r="B11" t="str">
            <v>CONSUMABLES</v>
          </cell>
        </row>
        <row r="12">
          <cell r="A12" t="str">
            <v>COPE</v>
          </cell>
          <cell r="B12" t="str">
            <v>OTHER PLANT &amp; EQUIPM</v>
          </cell>
          <cell r="D12">
            <v>340573.68</v>
          </cell>
          <cell r="E12">
            <v>125142.82</v>
          </cell>
          <cell r="G12">
            <v>340573.68</v>
          </cell>
          <cell r="H12">
            <v>125142.82</v>
          </cell>
          <cell r="K12">
            <v>1506851.39</v>
          </cell>
          <cell r="L12">
            <v>750856.92</v>
          </cell>
          <cell r="N12">
            <v>1506851.39</v>
          </cell>
          <cell r="O12">
            <v>750856.92</v>
          </cell>
          <cell r="Q12">
            <v>1501713.88</v>
          </cell>
          <cell r="T12">
            <v>1501713.88</v>
          </cell>
          <cell r="U12">
            <v>3523428.18</v>
          </cell>
          <cell r="W12">
            <v>0</v>
          </cell>
          <cell r="X12">
            <v>2021714.3</v>
          </cell>
          <cell r="Y12">
            <v>-1501713.88</v>
          </cell>
        </row>
        <row r="13">
          <cell r="A13" t="str">
            <v>COTE</v>
          </cell>
          <cell r="B13" t="str">
            <v>Operational Tools &amp;</v>
          </cell>
        </row>
        <row r="14">
          <cell r="A14" t="str">
            <v>TCMA</v>
          </cell>
          <cell r="B14" t="str">
            <v>Transfers to Capital</v>
          </cell>
          <cell r="C14">
            <v>81575.210000000006</v>
          </cell>
          <cell r="D14">
            <v>130324.94</v>
          </cell>
          <cell r="E14">
            <v>101969</v>
          </cell>
          <cell r="F14">
            <v>81575.210000000006</v>
          </cell>
          <cell r="G14">
            <v>48749.73</v>
          </cell>
          <cell r="H14">
            <v>20393.79</v>
          </cell>
          <cell r="I14">
            <v>0</v>
          </cell>
          <cell r="J14">
            <v>489451.26</v>
          </cell>
          <cell r="K14">
            <v>781949.7</v>
          </cell>
          <cell r="L14">
            <v>611814</v>
          </cell>
          <cell r="M14">
            <v>489451.26</v>
          </cell>
          <cell r="N14">
            <v>292498.44</v>
          </cell>
          <cell r="O14">
            <v>122362.74</v>
          </cell>
          <cell r="P14">
            <v>0</v>
          </cell>
          <cell r="Q14">
            <v>1223628</v>
          </cell>
          <cell r="R14">
            <v>978902.52</v>
          </cell>
          <cell r="S14">
            <v>978902.52</v>
          </cell>
          <cell r="T14">
            <v>1223628</v>
          </cell>
          <cell r="U14">
            <v>1563899.4</v>
          </cell>
          <cell r="V14">
            <v>978902.52</v>
          </cell>
          <cell r="W14">
            <v>0</v>
          </cell>
          <cell r="X14">
            <v>340271.4</v>
          </cell>
          <cell r="Y14">
            <v>-244725.48</v>
          </cell>
        </row>
        <row r="15">
          <cell r="A15" t="str">
            <v>TCPM</v>
          </cell>
          <cell r="B15" t="str">
            <v>Transfers to Capital</v>
          </cell>
          <cell r="C15">
            <v>117685.8</v>
          </cell>
          <cell r="E15">
            <v>111000</v>
          </cell>
          <cell r="F15">
            <v>-36214.199999999997</v>
          </cell>
          <cell r="G15">
            <v>-117685.8</v>
          </cell>
          <cell r="H15">
            <v>-6685.8</v>
          </cell>
          <cell r="I15">
            <v>-153900</v>
          </cell>
          <cell r="J15">
            <v>642064.80000000005</v>
          </cell>
          <cell r="L15">
            <v>670000</v>
          </cell>
          <cell r="M15">
            <v>791909.8</v>
          </cell>
          <cell r="N15">
            <v>-642064.80000000005</v>
          </cell>
          <cell r="O15">
            <v>27935.200000000001</v>
          </cell>
          <cell r="P15">
            <v>149845</v>
          </cell>
          <cell r="Q15">
            <v>1308000</v>
          </cell>
          <cell r="R15">
            <v>1420944.13</v>
          </cell>
          <cell r="S15">
            <v>1284129.6000000001</v>
          </cell>
          <cell r="T15">
            <v>1308000</v>
          </cell>
          <cell r="V15">
            <v>1570789.13</v>
          </cell>
          <cell r="W15">
            <v>0</v>
          </cell>
          <cell r="X15">
            <v>-1308000</v>
          </cell>
          <cell r="Y15">
            <v>262789.13</v>
          </cell>
        </row>
      </sheetData>
      <sheetData sheetId="26" refreshError="1">
        <row r="1">
          <cell r="A1" t="str">
            <v>Cost Centre</v>
          </cell>
          <cell r="C1" t="str">
            <v>Activity UDF</v>
          </cell>
          <cell r="E1" t="str">
            <v>In Month - Actual Amount</v>
          </cell>
          <cell r="F1" t="str">
            <v>In Month - Budget Amount</v>
          </cell>
          <cell r="G1" t="str">
            <v>Year to Date - Actual Amount</v>
          </cell>
          <cell r="H1" t="str">
            <v>Year to Date - Budget Amount</v>
          </cell>
          <cell r="I1" t="str">
            <v>Full Year - Forecast Amount</v>
          </cell>
          <cell r="J1" t="str">
            <v>Year to Date - Previous Year Amount</v>
          </cell>
          <cell r="K1" t="str">
            <v>Full Year - Previous Year Actual Amount</v>
          </cell>
          <cell r="L1" t="str">
            <v>Full Year - Budget Amount</v>
          </cell>
          <cell r="M1" t="str">
            <v>Full Year - Previous Forecast Variance to Forecast Amount</v>
          </cell>
        </row>
        <row r="2">
          <cell r="A2" t="str">
            <v>N999DISTN</v>
          </cell>
          <cell r="B2" t="str">
            <v>Gas Distribution</v>
          </cell>
          <cell r="C2" t="str">
            <v>CBHS</v>
          </cell>
          <cell r="D2" t="str">
            <v>New Housing Services</v>
          </cell>
          <cell r="E2">
            <v>-140460.01</v>
          </cell>
          <cell r="G2">
            <v>-801081.58</v>
          </cell>
          <cell r="J2">
            <v>-428355.88</v>
          </cell>
          <cell r="K2">
            <v>-755545.08</v>
          </cell>
        </row>
        <row r="3">
          <cell r="A3" t="str">
            <v>N999DISTN</v>
          </cell>
          <cell r="B3" t="str">
            <v>Gas Distribution</v>
          </cell>
          <cell r="C3" t="str">
            <v>CCEQ</v>
          </cell>
          <cell r="D3" t="str">
            <v>Computer Equipment -</v>
          </cell>
          <cell r="E3">
            <v>-1783564.76</v>
          </cell>
          <cell r="F3">
            <v>-84176.01</v>
          </cell>
          <cell r="G3">
            <v>-3012591.67</v>
          </cell>
          <cell r="H3">
            <v>-885273.19</v>
          </cell>
          <cell r="I3">
            <v>-1330936.6399999999</v>
          </cell>
          <cell r="J3">
            <v>-3495365.1</v>
          </cell>
          <cell r="K3">
            <v>-6765320.0800000001</v>
          </cell>
          <cell r="L3">
            <v>-1330936.6399999999</v>
          </cell>
          <cell r="M3">
            <v>-0.36</v>
          </cell>
        </row>
        <row r="4">
          <cell r="A4" t="str">
            <v>N999DISTN</v>
          </cell>
          <cell r="B4" t="str">
            <v>Gas Distribution</v>
          </cell>
          <cell r="C4" t="str">
            <v>CDAT</v>
          </cell>
          <cell r="D4" t="str">
            <v>DATALOGGERS</v>
          </cell>
          <cell r="J4">
            <v>-247</v>
          </cell>
          <cell r="K4">
            <v>-247</v>
          </cell>
        </row>
        <row r="5">
          <cell r="A5" t="str">
            <v>N999DISTN</v>
          </cell>
          <cell r="B5" t="str">
            <v>Gas Distribution</v>
          </cell>
          <cell r="C5" t="str">
            <v>CEHB</v>
          </cell>
          <cell r="D5" t="str">
            <v>Existing Housing Mai</v>
          </cell>
          <cell r="E5">
            <v>-13037.97</v>
          </cell>
          <cell r="G5">
            <v>-150882.37</v>
          </cell>
          <cell r="J5">
            <v>-112489.7</v>
          </cell>
          <cell r="K5">
            <v>-116995.92</v>
          </cell>
        </row>
        <row r="6">
          <cell r="A6" t="str">
            <v>N999DISTN</v>
          </cell>
          <cell r="B6" t="str">
            <v>Gas Distribution</v>
          </cell>
          <cell r="C6" t="str">
            <v>CEHS</v>
          </cell>
          <cell r="D6" t="str">
            <v>EXISTING HOUSING SER</v>
          </cell>
          <cell r="E6">
            <v>-361378.7</v>
          </cell>
          <cell r="F6">
            <v>-646512</v>
          </cell>
          <cell r="G6">
            <v>-2790251.41</v>
          </cell>
          <cell r="H6">
            <v>-3842548</v>
          </cell>
          <cell r="I6">
            <v>-7344068</v>
          </cell>
          <cell r="J6">
            <v>-3482046.48</v>
          </cell>
          <cell r="K6">
            <v>-5887209.0499999998</v>
          </cell>
          <cell r="L6">
            <v>-7344068</v>
          </cell>
          <cell r="M6">
            <v>0</v>
          </cell>
        </row>
        <row r="7">
          <cell r="A7" t="str">
            <v>N999DISTN</v>
          </cell>
          <cell r="B7" t="str">
            <v>Gas Distribution</v>
          </cell>
          <cell r="C7" t="str">
            <v>CGRA</v>
          </cell>
          <cell r="D7" t="str">
            <v>GENERAL REINFORCEMEN</v>
          </cell>
        </row>
        <row r="8">
          <cell r="A8" t="str">
            <v>N999DISTN</v>
          </cell>
          <cell r="B8" t="str">
            <v>Gas Distribution</v>
          </cell>
          <cell r="C8" t="str">
            <v>CGRB</v>
          </cell>
          <cell r="D8" t="str">
            <v>GENERAL REINFORCEMEN</v>
          </cell>
        </row>
        <row r="9">
          <cell r="A9" t="str">
            <v>N999DISTN</v>
          </cell>
          <cell r="B9" t="str">
            <v>Gas Distribution</v>
          </cell>
          <cell r="C9" t="str">
            <v>CLLP</v>
          </cell>
          <cell r="D9" t="str">
            <v>LTS Pipelines</v>
          </cell>
          <cell r="J9">
            <v>-9524.7900000000009</v>
          </cell>
          <cell r="K9">
            <v>-9524.7900000000009</v>
          </cell>
        </row>
        <row r="10">
          <cell r="A10" t="str">
            <v>N999DISTN</v>
          </cell>
          <cell r="B10" t="str">
            <v>Gas Distribution</v>
          </cell>
          <cell r="C10" t="str">
            <v>CLRE</v>
          </cell>
          <cell r="D10" t="str">
            <v>REGULATOR STATIONS &amp;</v>
          </cell>
          <cell r="J10">
            <v>8532.16</v>
          </cell>
          <cell r="K10">
            <v>8532.16</v>
          </cell>
        </row>
        <row r="11">
          <cell r="A11" t="str">
            <v>N999DISTN</v>
          </cell>
          <cell r="B11" t="str">
            <v>Gas Distribution</v>
          </cell>
          <cell r="C11" t="str">
            <v>CMC1</v>
          </cell>
          <cell r="D11" t="str">
            <v>CSOS1 Capex Mains</v>
          </cell>
          <cell r="F11">
            <v>-102318.91</v>
          </cell>
          <cell r="H11">
            <v>-613913.46</v>
          </cell>
          <cell r="I11">
            <v>-392513.81</v>
          </cell>
          <cell r="L11">
            <v>-1227826.92</v>
          </cell>
          <cell r="M11">
            <v>0</v>
          </cell>
        </row>
        <row r="12">
          <cell r="A12" t="str">
            <v>N999DISTN</v>
          </cell>
          <cell r="B12" t="str">
            <v>Gas Distribution</v>
          </cell>
          <cell r="C12" t="str">
            <v>CMC3</v>
          </cell>
          <cell r="D12" t="str">
            <v>CSOS3 Capex Mains</v>
          </cell>
          <cell r="F12">
            <v>-1063209.8700000001</v>
          </cell>
          <cell r="H12">
            <v>-6379259.2199999997</v>
          </cell>
          <cell r="I12">
            <v>-4654808.32</v>
          </cell>
          <cell r="L12">
            <v>-12758518.439999999</v>
          </cell>
          <cell r="M12">
            <v>0</v>
          </cell>
        </row>
        <row r="13">
          <cell r="A13" t="str">
            <v>N999DISTN</v>
          </cell>
          <cell r="B13" t="str">
            <v>Gas Distribution</v>
          </cell>
          <cell r="C13" t="str">
            <v>CMC4</v>
          </cell>
          <cell r="D13" t="str">
            <v>CSOS4 Capex Mains</v>
          </cell>
          <cell r="F13">
            <v>-1049084.1599999999</v>
          </cell>
          <cell r="H13">
            <v>-6294504.96</v>
          </cell>
          <cell r="I13">
            <v>-4073221.53</v>
          </cell>
          <cell r="L13">
            <v>-12589009.92</v>
          </cell>
          <cell r="M13">
            <v>0</v>
          </cell>
        </row>
        <row r="14">
          <cell r="A14" t="str">
            <v>N999DISTN</v>
          </cell>
          <cell r="B14" t="str">
            <v>Gas Distribution</v>
          </cell>
          <cell r="C14" t="str">
            <v>CNDB</v>
          </cell>
          <cell r="D14" t="str">
            <v>Non Domestic Mains &lt;</v>
          </cell>
          <cell r="E14">
            <v>0</v>
          </cell>
          <cell r="G14">
            <v>0</v>
          </cell>
          <cell r="J14">
            <v>235505.43</v>
          </cell>
          <cell r="K14">
            <v>0</v>
          </cell>
        </row>
        <row r="15">
          <cell r="A15" t="str">
            <v>N999DISTN</v>
          </cell>
          <cell r="B15" t="str">
            <v>Gas Distribution</v>
          </cell>
          <cell r="C15" t="str">
            <v>CNHB</v>
          </cell>
          <cell r="D15" t="str">
            <v>New Housing Mains &lt;=</v>
          </cell>
          <cell r="E15">
            <v>-57141.919999999998</v>
          </cell>
          <cell r="G15">
            <v>-57141.919999999998</v>
          </cell>
          <cell r="J15">
            <v>39555.06</v>
          </cell>
          <cell r="K15">
            <v>0</v>
          </cell>
        </row>
        <row r="16">
          <cell r="A16" t="str">
            <v>N999DISTN</v>
          </cell>
          <cell r="B16" t="str">
            <v>Gas Distribution</v>
          </cell>
          <cell r="C16" t="str">
            <v>CNND</v>
          </cell>
          <cell r="D16" t="str">
            <v>Lay Service - New No</v>
          </cell>
          <cell r="E16">
            <v>-320.39999999999998</v>
          </cell>
          <cell r="G16">
            <v>-320.39999999999998</v>
          </cell>
          <cell r="J16">
            <v>-978.43</v>
          </cell>
          <cell r="K16">
            <v>0</v>
          </cell>
        </row>
        <row r="17">
          <cell r="A17" t="str">
            <v>N999DISTN</v>
          </cell>
          <cell r="B17" t="str">
            <v>Gas Distribution</v>
          </cell>
          <cell r="C17" t="str">
            <v>COPE</v>
          </cell>
          <cell r="D17" t="str">
            <v>OTHER PLANT &amp; EQUIPM</v>
          </cell>
          <cell r="F17">
            <v>-237821.6</v>
          </cell>
          <cell r="H17">
            <v>-983036.79</v>
          </cell>
          <cell r="J17">
            <v>-463</v>
          </cell>
          <cell r="K17">
            <v>-463</v>
          </cell>
          <cell r="L17">
            <v>-2177822.66</v>
          </cell>
        </row>
        <row r="18">
          <cell r="A18" t="str">
            <v>N999DISTN</v>
          </cell>
          <cell r="B18" t="str">
            <v>Gas Distribution</v>
          </cell>
          <cell r="C18" t="str">
            <v>CSC4</v>
          </cell>
          <cell r="D18" t="str">
            <v>CSOS4 Capex Services</v>
          </cell>
          <cell r="E18">
            <v>-1503894.46</v>
          </cell>
          <cell r="F18">
            <v>-1746095.66</v>
          </cell>
          <cell r="G18">
            <v>-9770021.0899999999</v>
          </cell>
          <cell r="H18">
            <v>-10476573.960000001</v>
          </cell>
          <cell r="I18">
            <v>-6779469.8300000001</v>
          </cell>
          <cell r="J18">
            <v>-10569190.98</v>
          </cell>
          <cell r="K18">
            <v>-10934561.59</v>
          </cell>
          <cell r="L18">
            <v>-20953147.920000002</v>
          </cell>
          <cell r="M18">
            <v>0</v>
          </cell>
        </row>
        <row r="19">
          <cell r="A19" t="str">
            <v>N999DISTN</v>
          </cell>
          <cell r="B19" t="str">
            <v>Gas Distribution</v>
          </cell>
          <cell r="C19" t="str">
            <v>CSC5</v>
          </cell>
          <cell r="D19" t="str">
            <v>CSOS5 Capex Services</v>
          </cell>
          <cell r="K19">
            <v>-5316452.43</v>
          </cell>
        </row>
        <row r="20">
          <cell r="A20" t="str">
            <v>N999DISTN</v>
          </cell>
          <cell r="B20" t="str">
            <v>Gas Distribution</v>
          </cell>
          <cell r="C20" t="str">
            <v>CSLY</v>
          </cell>
          <cell r="D20" t="str">
            <v>SPC11 IGPT Self Lay</v>
          </cell>
          <cell r="G20">
            <v>0</v>
          </cell>
          <cell r="J20">
            <v>-82240.13</v>
          </cell>
          <cell r="K20">
            <v>-82240.13</v>
          </cell>
        </row>
        <row r="21">
          <cell r="A21" t="str">
            <v>N999DISTN</v>
          </cell>
          <cell r="B21" t="str">
            <v>Gas Distribution</v>
          </cell>
          <cell r="C21" t="str">
            <v>CTPM</v>
          </cell>
          <cell r="D21" t="str">
            <v>Mains (3rd Party Off</v>
          </cell>
        </row>
        <row r="22">
          <cell r="A22" t="str">
            <v>N999DISTN</v>
          </cell>
          <cell r="B22" t="str">
            <v>Gas Distribution</v>
          </cell>
          <cell r="C22" t="str">
            <v>DRCM</v>
          </cell>
          <cell r="D22" t="str">
            <v>DOM RELAY CHANGED ME</v>
          </cell>
          <cell r="E22">
            <v>-26065.61</v>
          </cell>
          <cell r="G22">
            <v>-26065.61</v>
          </cell>
        </row>
        <row r="23">
          <cell r="A23" t="str">
            <v>N999DISTN</v>
          </cell>
          <cell r="B23" t="str">
            <v>Gas Distribution</v>
          </cell>
          <cell r="C23" t="str">
            <v>DRGE</v>
          </cell>
          <cell r="D23" t="str">
            <v>DOM RELAY FOLLOWING</v>
          </cell>
          <cell r="K23">
            <v>1222.49</v>
          </cell>
        </row>
        <row r="24">
          <cell r="A24" t="str">
            <v>N999DISTN</v>
          </cell>
          <cell r="B24" t="str">
            <v>Gas Distribution</v>
          </cell>
          <cell r="C24" t="str">
            <v>GHNP</v>
          </cell>
          <cell r="D24" t="str">
            <v>Large Housing - Non</v>
          </cell>
        </row>
        <row r="25">
          <cell r="A25" t="str">
            <v>N999DISTN</v>
          </cell>
          <cell r="B25" t="str">
            <v>Gas Distribution</v>
          </cell>
          <cell r="C25" t="str">
            <v>GHPL</v>
          </cell>
          <cell r="D25" t="str">
            <v>LARGE HOUSING - POLI</v>
          </cell>
        </row>
        <row r="26">
          <cell r="A26" t="str">
            <v>N999DISTN</v>
          </cell>
          <cell r="B26" t="str">
            <v>Gas Distribution</v>
          </cell>
          <cell r="C26" t="str">
            <v>GVNP</v>
          </cell>
          <cell r="D26" t="str">
            <v>GOVERNORS - NON POLI</v>
          </cell>
          <cell r="E26">
            <v>0</v>
          </cell>
          <cell r="G26">
            <v>-16000</v>
          </cell>
          <cell r="J26">
            <v>-70262.149999999994</v>
          </cell>
          <cell r="K26">
            <v>-177603.15</v>
          </cell>
        </row>
        <row r="27">
          <cell r="A27" t="str">
            <v>N999DISTN</v>
          </cell>
          <cell r="B27" t="str">
            <v>Gas Distribution</v>
          </cell>
          <cell r="C27" t="str">
            <v>MFID</v>
          </cell>
          <cell r="D27" t="str">
            <v>Management fee (inlc</v>
          </cell>
          <cell r="K27">
            <v>-712.24</v>
          </cell>
        </row>
        <row r="28">
          <cell r="A28" t="str">
            <v>N999DISTN</v>
          </cell>
          <cell r="B28" t="str">
            <v>Gas Distribution</v>
          </cell>
          <cell r="C28" t="str">
            <v>NPL4</v>
          </cell>
          <cell r="D28" t="str">
            <v>REPL MAIN &gt; 180MM -2</v>
          </cell>
          <cell r="K28">
            <v>783</v>
          </cell>
        </row>
        <row r="29">
          <cell r="A29" t="str">
            <v>N999DISTN</v>
          </cell>
          <cell r="B29" t="str">
            <v>Gas Distribution</v>
          </cell>
          <cell r="C29" t="str">
            <v>RMRD</v>
          </cell>
          <cell r="D29" t="str">
            <v>ALTS &amp; DIVS RECHARGE</v>
          </cell>
        </row>
        <row r="30">
          <cell r="A30" t="str">
            <v>N999DISTN</v>
          </cell>
          <cell r="B30" t="str">
            <v>Gas Distribution</v>
          </cell>
          <cell r="C30" t="str">
            <v>SALD</v>
          </cell>
          <cell r="D30" t="str">
            <v>Service Alterations</v>
          </cell>
          <cell r="G30">
            <v>0</v>
          </cell>
          <cell r="K30">
            <v>5234.4799999999996</v>
          </cell>
        </row>
        <row r="31">
          <cell r="A31" t="str">
            <v>N999DISTN</v>
          </cell>
          <cell r="B31" t="str">
            <v>Gas Distribution</v>
          </cell>
          <cell r="C31" t="str">
            <v>SDIS</v>
          </cell>
          <cell r="D31" t="str">
            <v>Service Disconnectio</v>
          </cell>
          <cell r="K31">
            <v>648</v>
          </cell>
        </row>
        <row r="32">
          <cell r="A32" t="str">
            <v>N999DISTN</v>
          </cell>
          <cell r="B32" t="str">
            <v>Gas Distribution</v>
          </cell>
          <cell r="C32" t="str">
            <v>SPCT</v>
          </cell>
          <cell r="D32" t="str">
            <v>SPC12 Install PRS Co</v>
          </cell>
          <cell r="E32">
            <v>56922.34</v>
          </cell>
          <cell r="G32">
            <v>56922.34</v>
          </cell>
          <cell r="K32">
            <v>0</v>
          </cell>
        </row>
        <row r="33">
          <cell r="A33" t="str">
            <v>N999DISTN</v>
          </cell>
          <cell r="B33" t="str">
            <v>Gas Distribution</v>
          </cell>
          <cell r="C33" t="str">
            <v>TCMA</v>
          </cell>
          <cell r="D33" t="str">
            <v>Transfers to Capital</v>
          </cell>
          <cell r="J33">
            <v>-519</v>
          </cell>
          <cell r="K33">
            <v>-519</v>
          </cell>
        </row>
        <row r="34">
          <cell r="A34" t="str">
            <v>N999DISTN</v>
          </cell>
          <cell r="B34" t="str">
            <v>Gas Distribution</v>
          </cell>
          <cell r="C34" t="str">
            <v>ZDDC</v>
          </cell>
          <cell r="D34" t="str">
            <v>Distribution Capex D</v>
          </cell>
        </row>
        <row r="35">
          <cell r="A35" t="str">
            <v>N999DISTN</v>
          </cell>
          <cell r="B35" t="str">
            <v>Gas Distribution</v>
          </cell>
          <cell r="C35" t="str">
            <v>ZDDO</v>
          </cell>
          <cell r="D35" t="str">
            <v>Distribution Opex De</v>
          </cell>
          <cell r="E35">
            <v>-4127.82</v>
          </cell>
          <cell r="G35">
            <v>-4127.82</v>
          </cell>
          <cell r="K35">
            <v>-14059.33</v>
          </cell>
        </row>
        <row r="36">
          <cell r="A36" t="str">
            <v>N999DISTDCS</v>
          </cell>
          <cell r="B36" t="str">
            <v>Distribution Customer Support</v>
          </cell>
          <cell r="C36" t="str">
            <v>CBHS</v>
          </cell>
          <cell r="D36" t="str">
            <v>New Housing Services</v>
          </cell>
          <cell r="E36">
            <v>0</v>
          </cell>
          <cell r="G36">
            <v>0</v>
          </cell>
          <cell r="J36">
            <v>31362.42</v>
          </cell>
          <cell r="K36">
            <v>0</v>
          </cell>
        </row>
        <row r="37">
          <cell r="A37" t="str">
            <v>N999DISTDCS</v>
          </cell>
          <cell r="B37" t="str">
            <v>Distribution Customer Support</v>
          </cell>
          <cell r="C37" t="str">
            <v>CEHB</v>
          </cell>
          <cell r="D37" t="str">
            <v>Existing Housing Mai</v>
          </cell>
          <cell r="E37">
            <v>-13037.97</v>
          </cell>
          <cell r="G37">
            <v>-150882.37</v>
          </cell>
          <cell r="J37">
            <v>-99935.49</v>
          </cell>
          <cell r="K37">
            <v>-104441.71</v>
          </cell>
        </row>
        <row r="38">
          <cell r="A38" t="str">
            <v>N999DISTDCS</v>
          </cell>
          <cell r="B38" t="str">
            <v>Distribution Customer Support</v>
          </cell>
          <cell r="C38" t="str">
            <v>CEHS</v>
          </cell>
          <cell r="D38" t="str">
            <v>EXISTING HOUSING SER</v>
          </cell>
          <cell r="E38">
            <v>-6035.31</v>
          </cell>
          <cell r="G38">
            <v>-6035.31</v>
          </cell>
          <cell r="J38">
            <v>-203424.68</v>
          </cell>
          <cell r="K38">
            <v>0</v>
          </cell>
        </row>
        <row r="39">
          <cell r="A39" t="str">
            <v>N999DISTDCS</v>
          </cell>
          <cell r="B39" t="str">
            <v>Distribution Customer Support</v>
          </cell>
          <cell r="C39" t="str">
            <v>CMC1</v>
          </cell>
          <cell r="D39" t="str">
            <v>CSOS1 Capex Mains</v>
          </cell>
          <cell r="F39">
            <v>-102318.91</v>
          </cell>
          <cell r="H39">
            <v>-613913.46</v>
          </cell>
          <cell r="I39">
            <v>-392513.81</v>
          </cell>
          <cell r="L39">
            <v>-1227826.92</v>
          </cell>
          <cell r="M39">
            <v>0</v>
          </cell>
        </row>
        <row r="40">
          <cell r="A40" t="str">
            <v>N999DISTDCS</v>
          </cell>
          <cell r="B40" t="str">
            <v>Distribution Customer Support</v>
          </cell>
          <cell r="C40" t="str">
            <v>CMC3</v>
          </cell>
          <cell r="D40" t="str">
            <v>CSOS3 Capex Mains</v>
          </cell>
          <cell r="F40">
            <v>-1063209.8700000001</v>
          </cell>
          <cell r="H40">
            <v>-6379259.2199999997</v>
          </cell>
          <cell r="I40">
            <v>-4654808.32</v>
          </cell>
          <cell r="L40">
            <v>-12758518.439999999</v>
          </cell>
          <cell r="M40">
            <v>0</v>
          </cell>
        </row>
        <row r="41">
          <cell r="A41" t="str">
            <v>N999DISTDCS</v>
          </cell>
          <cell r="B41" t="str">
            <v>Distribution Customer Support</v>
          </cell>
          <cell r="C41" t="str">
            <v>CMC4</v>
          </cell>
          <cell r="D41" t="str">
            <v>CSOS4 Capex Mains</v>
          </cell>
          <cell r="F41">
            <v>-1049084.1599999999</v>
          </cell>
          <cell r="H41">
            <v>-6294504.96</v>
          </cell>
          <cell r="I41">
            <v>-4073221.53</v>
          </cell>
          <cell r="L41">
            <v>-12589009.92</v>
          </cell>
          <cell r="M41">
            <v>0</v>
          </cell>
        </row>
        <row r="42">
          <cell r="A42" t="str">
            <v>N999DISTDCS</v>
          </cell>
          <cell r="B42" t="str">
            <v>Distribution Customer Support</v>
          </cell>
          <cell r="C42" t="str">
            <v>CNDB</v>
          </cell>
          <cell r="D42" t="str">
            <v>Non Domestic Mains &lt;</v>
          </cell>
          <cell r="E42">
            <v>0</v>
          </cell>
          <cell r="G42">
            <v>0</v>
          </cell>
          <cell r="J42">
            <v>235505.43</v>
          </cell>
          <cell r="K42">
            <v>0</v>
          </cell>
        </row>
        <row r="43">
          <cell r="A43" t="str">
            <v>N999DISTDCS</v>
          </cell>
          <cell r="B43" t="str">
            <v>Distribution Customer Support</v>
          </cell>
          <cell r="C43" t="str">
            <v>CNHB</v>
          </cell>
          <cell r="D43" t="str">
            <v>New Housing Mains &lt;=</v>
          </cell>
          <cell r="E43">
            <v>-57141.919999999998</v>
          </cell>
          <cell r="G43">
            <v>-57141.919999999998</v>
          </cell>
          <cell r="J43">
            <v>39555.06</v>
          </cell>
          <cell r="K43">
            <v>0</v>
          </cell>
        </row>
        <row r="44">
          <cell r="A44" t="str">
            <v>N999DISTDCS</v>
          </cell>
          <cell r="B44" t="str">
            <v>Distribution Customer Support</v>
          </cell>
          <cell r="C44" t="str">
            <v>CNND</v>
          </cell>
          <cell r="D44" t="str">
            <v>Lay Service - New No</v>
          </cell>
          <cell r="E44">
            <v>-320.39999999999998</v>
          </cell>
          <cell r="G44">
            <v>-320.39999999999998</v>
          </cell>
          <cell r="J44">
            <v>-978.43</v>
          </cell>
          <cell r="K44">
            <v>0</v>
          </cell>
        </row>
        <row r="45">
          <cell r="A45" t="str">
            <v>N999DISTDCS</v>
          </cell>
          <cell r="B45" t="str">
            <v>Distribution Customer Support</v>
          </cell>
          <cell r="C45" t="str">
            <v>CSC4</v>
          </cell>
          <cell r="D45" t="str">
            <v>CSOS4 Capex Services</v>
          </cell>
          <cell r="E45">
            <v>-1503894.46</v>
          </cell>
          <cell r="F45">
            <v>-1746095.66</v>
          </cell>
          <cell r="G45">
            <v>-9770021.0899999999</v>
          </cell>
          <cell r="H45">
            <v>-10476573.960000001</v>
          </cell>
          <cell r="I45">
            <v>-6779469.8300000001</v>
          </cell>
          <cell r="J45">
            <v>-10569190.98</v>
          </cell>
          <cell r="K45">
            <v>-10934561.59</v>
          </cell>
          <cell r="L45">
            <v>-20953147.920000002</v>
          </cell>
          <cell r="M45">
            <v>0</v>
          </cell>
        </row>
        <row r="46">
          <cell r="A46" t="str">
            <v>N999DISTDCS</v>
          </cell>
          <cell r="B46" t="str">
            <v>Distribution Customer Support</v>
          </cell>
          <cell r="C46" t="str">
            <v>CSC5</v>
          </cell>
          <cell r="D46" t="str">
            <v>CSOS5 Capex Services</v>
          </cell>
          <cell r="K46">
            <v>-5316452.43</v>
          </cell>
        </row>
        <row r="47">
          <cell r="A47" t="str">
            <v>N999DISTDCS</v>
          </cell>
          <cell r="B47" t="str">
            <v>Distribution Customer Support</v>
          </cell>
          <cell r="C47" t="str">
            <v>CSLY</v>
          </cell>
          <cell r="D47" t="str">
            <v>SPC11 IGPT Self Lay</v>
          </cell>
          <cell r="G47">
            <v>0</v>
          </cell>
          <cell r="J47">
            <v>-19429.12</v>
          </cell>
          <cell r="K47">
            <v>-19429.12</v>
          </cell>
        </row>
        <row r="48">
          <cell r="A48" t="str">
            <v>N999DISTDCS</v>
          </cell>
          <cell r="B48" t="str">
            <v>Distribution Customer Support</v>
          </cell>
          <cell r="C48" t="str">
            <v>CTPM</v>
          </cell>
          <cell r="D48" t="str">
            <v>Mains (3rd Party Off</v>
          </cell>
        </row>
        <row r="49">
          <cell r="A49" t="str">
            <v>N999DISTDCS</v>
          </cell>
          <cell r="B49" t="str">
            <v>Distribution Customer Support</v>
          </cell>
          <cell r="C49" t="str">
            <v>MFID</v>
          </cell>
          <cell r="D49" t="str">
            <v>Management fee (inlc</v>
          </cell>
          <cell r="K49">
            <v>-712.24</v>
          </cell>
        </row>
        <row r="50">
          <cell r="A50" t="str">
            <v>N999DISTDCS</v>
          </cell>
          <cell r="B50" t="str">
            <v>Distribution Customer Support</v>
          </cell>
          <cell r="C50" t="str">
            <v>SALD</v>
          </cell>
          <cell r="D50" t="str">
            <v>Service Alterations</v>
          </cell>
          <cell r="G50">
            <v>0</v>
          </cell>
          <cell r="K50">
            <v>8298.1</v>
          </cell>
        </row>
        <row r="51">
          <cell r="A51" t="str">
            <v>N999DISTDCS</v>
          </cell>
          <cell r="B51" t="str">
            <v>Distribution Customer Support</v>
          </cell>
          <cell r="C51" t="str">
            <v>SPCT</v>
          </cell>
          <cell r="D51" t="str">
            <v>SPC12 Install PRS Co</v>
          </cell>
          <cell r="E51">
            <v>56922.34</v>
          </cell>
          <cell r="G51">
            <v>56922.34</v>
          </cell>
          <cell r="K51">
            <v>0</v>
          </cell>
        </row>
        <row r="52">
          <cell r="A52" t="str">
            <v>N999DISTDCS</v>
          </cell>
          <cell r="B52" t="str">
            <v>Distribution Customer Support</v>
          </cell>
          <cell r="C52" t="str">
            <v>ZDDC</v>
          </cell>
          <cell r="D52" t="str">
            <v>Distribution Capex D</v>
          </cell>
        </row>
        <row r="53">
          <cell r="A53" t="str">
            <v>N999DISTDCS</v>
          </cell>
          <cell r="B53" t="str">
            <v>Distribution Customer Support</v>
          </cell>
          <cell r="C53" t="str">
            <v>ZDDO</v>
          </cell>
          <cell r="D53" t="str">
            <v>Distribution Opex De</v>
          </cell>
          <cell r="E53">
            <v>-3941.58</v>
          </cell>
          <cell r="G53">
            <v>-3941.58</v>
          </cell>
        </row>
        <row r="54">
          <cell r="A54" t="str">
            <v>N999DISTACC</v>
          </cell>
          <cell r="B54" t="str">
            <v>Accounting Control</v>
          </cell>
          <cell r="C54" t="str">
            <v>CBHS</v>
          </cell>
          <cell r="D54" t="str">
            <v>New Housing Services</v>
          </cell>
          <cell r="K54">
            <v>0</v>
          </cell>
        </row>
        <row r="55">
          <cell r="A55" t="str">
            <v>N999DISTACC</v>
          </cell>
          <cell r="B55" t="str">
            <v>Accounting Control</v>
          </cell>
          <cell r="C55" t="str">
            <v>CEHS</v>
          </cell>
          <cell r="D55" t="str">
            <v>EXISTING HOUSING SER</v>
          </cell>
          <cell r="K55">
            <v>0</v>
          </cell>
        </row>
        <row r="56">
          <cell r="A56" t="str">
            <v>N999DISTACC</v>
          </cell>
          <cell r="B56" t="str">
            <v>Accounting Control</v>
          </cell>
          <cell r="C56" t="str">
            <v>CNHB</v>
          </cell>
          <cell r="D56" t="str">
            <v>New Housing Mains &lt;=</v>
          </cell>
          <cell r="K56">
            <v>0</v>
          </cell>
        </row>
        <row r="57">
          <cell r="A57" t="str">
            <v>N999DISTACC</v>
          </cell>
          <cell r="B57" t="str">
            <v>Accounting Control</v>
          </cell>
          <cell r="C57" t="str">
            <v>COPE</v>
          </cell>
          <cell r="D57" t="str">
            <v>OTHER PLANT &amp; EQUIPM</v>
          </cell>
          <cell r="F57">
            <v>-237821.6</v>
          </cell>
          <cell r="H57">
            <v>-983036.79</v>
          </cell>
          <cell r="L57">
            <v>-2177822.66</v>
          </cell>
        </row>
        <row r="58">
          <cell r="A58" t="str">
            <v>N999DISTCONS</v>
          </cell>
          <cell r="B58" t="str">
            <v>Construction</v>
          </cell>
          <cell r="C58" t="str">
            <v>CDAT</v>
          </cell>
          <cell r="D58" t="str">
            <v>DATALOGGERS</v>
          </cell>
          <cell r="J58">
            <v>-247</v>
          </cell>
          <cell r="K58">
            <v>-247</v>
          </cell>
        </row>
        <row r="59">
          <cell r="A59" t="str">
            <v>N999DISTCONS</v>
          </cell>
          <cell r="B59" t="str">
            <v>Construction</v>
          </cell>
          <cell r="C59" t="str">
            <v>CGRB</v>
          </cell>
          <cell r="D59" t="str">
            <v>GENERAL REINFORCEMEN</v>
          </cell>
        </row>
        <row r="60">
          <cell r="A60" t="str">
            <v>N999DISTCONS</v>
          </cell>
          <cell r="B60" t="str">
            <v>Construction</v>
          </cell>
          <cell r="C60" t="str">
            <v>CLLP</v>
          </cell>
          <cell r="D60" t="str">
            <v>LTS Pipelines</v>
          </cell>
          <cell r="J60">
            <v>-9524.7900000000009</v>
          </cell>
          <cell r="K60">
            <v>-9524.7900000000009</v>
          </cell>
        </row>
        <row r="61">
          <cell r="A61" t="str">
            <v>N999DISTCONS</v>
          </cell>
          <cell r="B61" t="str">
            <v>Construction</v>
          </cell>
          <cell r="C61" t="str">
            <v>CLRE</v>
          </cell>
          <cell r="D61" t="str">
            <v>REGULATOR STATIONS &amp;</v>
          </cell>
          <cell r="J61">
            <v>8532.16</v>
          </cell>
          <cell r="K61">
            <v>8532.16</v>
          </cell>
        </row>
        <row r="62">
          <cell r="A62" t="str">
            <v>N999DISTCONS</v>
          </cell>
          <cell r="B62" t="str">
            <v>Construction</v>
          </cell>
          <cell r="C62" t="str">
            <v>GHNP</v>
          </cell>
          <cell r="D62" t="str">
            <v>Large Housing - Non</v>
          </cell>
        </row>
        <row r="63">
          <cell r="A63" t="str">
            <v>N999DISTCONS</v>
          </cell>
          <cell r="B63" t="str">
            <v>Construction</v>
          </cell>
          <cell r="C63" t="str">
            <v>GHPL</v>
          </cell>
          <cell r="D63" t="str">
            <v>LARGE HOUSING - POLI</v>
          </cell>
        </row>
        <row r="64">
          <cell r="A64" t="str">
            <v>N999DISTCONS</v>
          </cell>
          <cell r="B64" t="str">
            <v>Construction</v>
          </cell>
          <cell r="C64" t="str">
            <v>GVNP</v>
          </cell>
          <cell r="D64" t="str">
            <v>GOVERNORS - NON POLI</v>
          </cell>
          <cell r="E64">
            <v>0</v>
          </cell>
          <cell r="G64">
            <v>-16000</v>
          </cell>
          <cell r="J64">
            <v>-70020.149999999994</v>
          </cell>
          <cell r="K64">
            <v>-177361.15</v>
          </cell>
        </row>
        <row r="65">
          <cell r="A65" t="str">
            <v>N999DISTNS</v>
          </cell>
          <cell r="B65" t="str">
            <v>Network Strategy</v>
          </cell>
          <cell r="C65" t="str">
            <v>CCEQ</v>
          </cell>
          <cell r="D65" t="str">
            <v>Computer Equipment -</v>
          </cell>
          <cell r="E65">
            <v>-1783564.76</v>
          </cell>
          <cell r="F65">
            <v>-84176.01</v>
          </cell>
          <cell r="G65">
            <v>-3012591.67</v>
          </cell>
          <cell r="H65">
            <v>-885273.19</v>
          </cell>
          <cell r="I65">
            <v>-1330936.6399999999</v>
          </cell>
          <cell r="J65">
            <v>-3495365.1</v>
          </cell>
          <cell r="K65">
            <v>-6765320.0800000001</v>
          </cell>
          <cell r="L65">
            <v>-1330936.6399999999</v>
          </cell>
          <cell r="M65">
            <v>-0.36</v>
          </cell>
        </row>
        <row r="66">
          <cell r="A66" t="str">
            <v>N999DISTNS</v>
          </cell>
          <cell r="B66" t="str">
            <v>Network Strategy</v>
          </cell>
          <cell r="C66" t="str">
            <v>COPE</v>
          </cell>
          <cell r="D66" t="str">
            <v>OTHER PLANT &amp; EQUIPM</v>
          </cell>
        </row>
        <row r="67">
          <cell r="A67" t="str">
            <v>N999DISTNS</v>
          </cell>
          <cell r="B67" t="str">
            <v>Network Strategy</v>
          </cell>
          <cell r="C67" t="str">
            <v>GVNP</v>
          </cell>
          <cell r="D67" t="str">
            <v>GOVERNORS - NON POLI</v>
          </cell>
        </row>
        <row r="68">
          <cell r="A68" t="str">
            <v>N999DISTNS</v>
          </cell>
          <cell r="B68" t="str">
            <v>Network Strategy</v>
          </cell>
          <cell r="C68" t="str">
            <v>ZDDO</v>
          </cell>
          <cell r="D68" t="str">
            <v>Distribution Opex De</v>
          </cell>
          <cell r="E68">
            <v>-186.24</v>
          </cell>
          <cell r="G68">
            <v>-186.24</v>
          </cell>
        </row>
        <row r="69">
          <cell r="A69" t="str">
            <v>N999DISTOPS</v>
          </cell>
          <cell r="B69" t="str">
            <v>Operations</v>
          </cell>
          <cell r="C69" t="str">
            <v>CBHS</v>
          </cell>
          <cell r="D69" t="str">
            <v>New Housing Services</v>
          </cell>
          <cell r="E69">
            <v>-140460.01</v>
          </cell>
          <cell r="G69">
            <v>-801081.58</v>
          </cell>
          <cell r="J69">
            <v>-459718.3</v>
          </cell>
          <cell r="K69">
            <v>-755545.08</v>
          </cell>
        </row>
        <row r="70">
          <cell r="A70" t="str">
            <v>N999DISTOPS</v>
          </cell>
          <cell r="B70" t="str">
            <v>Operations</v>
          </cell>
          <cell r="C70" t="str">
            <v>CDAT</v>
          </cell>
          <cell r="D70" t="str">
            <v>DATALOGGERS</v>
          </cell>
        </row>
        <row r="71">
          <cell r="A71" t="str">
            <v>N999DISTOPS</v>
          </cell>
          <cell r="B71" t="str">
            <v>Operations</v>
          </cell>
          <cell r="C71" t="str">
            <v>CEHB</v>
          </cell>
          <cell r="D71" t="str">
            <v>Existing Housing Mai</v>
          </cell>
          <cell r="J71">
            <v>-12554.21</v>
          </cell>
          <cell r="K71">
            <v>-12554.21</v>
          </cell>
        </row>
        <row r="72">
          <cell r="A72" t="str">
            <v>N999DISTOPS</v>
          </cell>
          <cell r="B72" t="str">
            <v>Operations</v>
          </cell>
          <cell r="C72" t="str">
            <v>CEHS</v>
          </cell>
          <cell r="D72" t="str">
            <v>EXISTING HOUSING SER</v>
          </cell>
          <cell r="E72">
            <v>-355343.39</v>
          </cell>
          <cell r="F72">
            <v>-646512</v>
          </cell>
          <cell r="G72">
            <v>-2784216.1</v>
          </cell>
          <cell r="H72">
            <v>-3842548</v>
          </cell>
          <cell r="I72">
            <v>-7344068</v>
          </cell>
          <cell r="J72">
            <v>-3278621.8</v>
          </cell>
          <cell r="K72">
            <v>-5887209.0499999998</v>
          </cell>
          <cell r="L72">
            <v>-7344068</v>
          </cell>
          <cell r="M72">
            <v>0</v>
          </cell>
        </row>
        <row r="73">
          <cell r="A73" t="str">
            <v>N999DISTOPS</v>
          </cell>
          <cell r="B73" t="str">
            <v>Operations</v>
          </cell>
          <cell r="C73" t="str">
            <v>CGRA</v>
          </cell>
          <cell r="D73" t="str">
            <v>GENERAL REINFORCEMEN</v>
          </cell>
        </row>
        <row r="74">
          <cell r="A74" t="str">
            <v>N999DISTOPS</v>
          </cell>
          <cell r="B74" t="str">
            <v>Operations</v>
          </cell>
          <cell r="C74" t="str">
            <v>CLRE</v>
          </cell>
          <cell r="D74" t="str">
            <v>REGULATOR STATIONS &amp;</v>
          </cell>
        </row>
        <row r="75">
          <cell r="A75" t="str">
            <v>N999DISTOPS</v>
          </cell>
          <cell r="B75" t="str">
            <v>Operations</v>
          </cell>
          <cell r="C75" t="str">
            <v>COPE</v>
          </cell>
          <cell r="D75" t="str">
            <v>OTHER PLANT &amp; EQUIPM</v>
          </cell>
          <cell r="J75">
            <v>-463</v>
          </cell>
          <cell r="K75">
            <v>-463</v>
          </cell>
        </row>
        <row r="76">
          <cell r="A76" t="str">
            <v>N999DISTOPS</v>
          </cell>
          <cell r="B76" t="str">
            <v>Operations</v>
          </cell>
          <cell r="C76" t="str">
            <v>CSLY</v>
          </cell>
          <cell r="D76" t="str">
            <v>SPC11 IGPT Self Lay</v>
          </cell>
          <cell r="J76">
            <v>-62811.01</v>
          </cell>
          <cell r="K76">
            <v>-62811.01</v>
          </cell>
        </row>
        <row r="77">
          <cell r="A77" t="str">
            <v>N999DISTOPS</v>
          </cell>
          <cell r="B77" t="str">
            <v>Operations</v>
          </cell>
          <cell r="C77" t="str">
            <v>DRCM</v>
          </cell>
          <cell r="D77" t="str">
            <v>DOM RELAY CHANGED ME</v>
          </cell>
          <cell r="E77">
            <v>-26065.61</v>
          </cell>
          <cell r="G77">
            <v>-26065.61</v>
          </cell>
        </row>
        <row r="78">
          <cell r="A78" t="str">
            <v>N999DISTOPS</v>
          </cell>
          <cell r="B78" t="str">
            <v>Operations</v>
          </cell>
          <cell r="C78" t="str">
            <v>DRGE</v>
          </cell>
          <cell r="D78" t="str">
            <v>DOM RELAY FOLLOWING</v>
          </cell>
          <cell r="K78">
            <v>1222.49</v>
          </cell>
        </row>
        <row r="79">
          <cell r="A79" t="str">
            <v>N999DISTOPS</v>
          </cell>
          <cell r="B79" t="str">
            <v>Operations</v>
          </cell>
          <cell r="C79" t="str">
            <v>GHNP</v>
          </cell>
          <cell r="D79" t="str">
            <v>Large Housing - Non</v>
          </cell>
        </row>
        <row r="80">
          <cell r="A80" t="str">
            <v>N999DISTOPS</v>
          </cell>
          <cell r="B80" t="str">
            <v>Operations</v>
          </cell>
          <cell r="C80" t="str">
            <v>GHPL</v>
          </cell>
          <cell r="D80" t="str">
            <v>LARGE HOUSING - POLI</v>
          </cell>
        </row>
        <row r="81">
          <cell r="A81" t="str">
            <v>N999DISTOPS</v>
          </cell>
          <cell r="B81" t="str">
            <v>Operations</v>
          </cell>
          <cell r="C81" t="str">
            <v>GVNP</v>
          </cell>
          <cell r="D81" t="str">
            <v>GOVERNORS - NON POLI</v>
          </cell>
          <cell r="J81">
            <v>-242</v>
          </cell>
          <cell r="K81">
            <v>-242</v>
          </cell>
        </row>
        <row r="82">
          <cell r="A82" t="str">
            <v>N999DISTOPS</v>
          </cell>
          <cell r="B82" t="str">
            <v>Operations</v>
          </cell>
          <cell r="C82" t="str">
            <v>NPL4</v>
          </cell>
          <cell r="D82" t="str">
            <v>REPL MAIN &gt; 180MM -2</v>
          </cell>
          <cell r="K82">
            <v>783</v>
          </cell>
        </row>
        <row r="83">
          <cell r="A83" t="str">
            <v>N999DISTOPS</v>
          </cell>
          <cell r="B83" t="str">
            <v>Operations</v>
          </cell>
          <cell r="C83" t="str">
            <v>RMRD</v>
          </cell>
          <cell r="D83" t="str">
            <v>ALTS &amp; DIVS RECHARGE</v>
          </cell>
        </row>
        <row r="84">
          <cell r="A84" t="str">
            <v>N999DISTOPS</v>
          </cell>
          <cell r="B84" t="str">
            <v>Operations</v>
          </cell>
          <cell r="C84" t="str">
            <v>SALD</v>
          </cell>
          <cell r="D84" t="str">
            <v>Service Alterations</v>
          </cell>
          <cell r="K84">
            <v>-3063.62</v>
          </cell>
        </row>
        <row r="85">
          <cell r="A85" t="str">
            <v>N999DISTOPS</v>
          </cell>
          <cell r="B85" t="str">
            <v>Operations</v>
          </cell>
          <cell r="C85" t="str">
            <v>SDIS</v>
          </cell>
          <cell r="D85" t="str">
            <v>Service Disconnectio</v>
          </cell>
          <cell r="K85">
            <v>648</v>
          </cell>
        </row>
        <row r="86">
          <cell r="A86" t="str">
            <v>N999DISTOPS</v>
          </cell>
          <cell r="B86" t="str">
            <v>Operations</v>
          </cell>
          <cell r="C86" t="str">
            <v>TCMA</v>
          </cell>
          <cell r="D86" t="str">
            <v>Transfers to Capital</v>
          </cell>
          <cell r="J86">
            <v>-519</v>
          </cell>
          <cell r="K86">
            <v>-519</v>
          </cell>
        </row>
        <row r="87">
          <cell r="A87" t="str">
            <v>N999DISTOPS</v>
          </cell>
          <cell r="B87" t="str">
            <v>Operations</v>
          </cell>
          <cell r="C87" t="str">
            <v>ZDDC</v>
          </cell>
          <cell r="D87" t="str">
            <v>Distribution Capex D</v>
          </cell>
        </row>
        <row r="88">
          <cell r="A88" t="str">
            <v>N999DISTOPS</v>
          </cell>
          <cell r="B88" t="str">
            <v>Operations</v>
          </cell>
          <cell r="C88" t="str">
            <v>ZDDO</v>
          </cell>
          <cell r="D88" t="str">
            <v>Distribution Opex De</v>
          </cell>
          <cell r="K88">
            <v>-14059.33</v>
          </cell>
        </row>
      </sheetData>
      <sheetData sheetId="27" refreshError="1">
        <row r="1">
          <cell r="A1" t="str">
            <v>Cost Centre</v>
          </cell>
          <cell r="B1"/>
          <cell r="C1" t="str">
            <v>Activity UDF</v>
          </cell>
          <cell r="D1"/>
          <cell r="E1" t="str">
            <v>Year to Date - Actual Amount</v>
          </cell>
        </row>
        <row r="2">
          <cell r="A2" t="str">
            <v>N999DISTN</v>
          </cell>
          <cell r="B2" t="str">
            <v>Gas Distribution</v>
          </cell>
          <cell r="C2" t="str">
            <v>CBHS</v>
          </cell>
          <cell r="D2" t="str">
            <v>New Housing Services</v>
          </cell>
          <cell r="E2" t="e">
            <v>#NAME?</v>
          </cell>
        </row>
        <row r="3">
          <cell r="A3" t="str">
            <v>N999DISTN</v>
          </cell>
          <cell r="B3" t="str">
            <v>Gas Distribution</v>
          </cell>
          <cell r="C3" t="str">
            <v>CCEQ</v>
          </cell>
          <cell r="D3" t="str">
            <v>Computer Equipment -</v>
          </cell>
          <cell r="E3" t="e">
            <v>#NAME?</v>
          </cell>
        </row>
        <row r="4">
          <cell r="A4" t="str">
            <v>N999DISTN</v>
          </cell>
          <cell r="B4" t="str">
            <v>Gas Distribution</v>
          </cell>
          <cell r="C4" t="str">
            <v>CDAT</v>
          </cell>
          <cell r="D4" t="str">
            <v>Dataloggers</v>
          </cell>
          <cell r="E4" t="e">
            <v>#NAME?</v>
          </cell>
        </row>
        <row r="5">
          <cell r="A5" t="str">
            <v>N999DISTN</v>
          </cell>
          <cell r="B5" t="str">
            <v>Gas Distribution</v>
          </cell>
          <cell r="C5" t="str">
            <v>CEHB</v>
          </cell>
          <cell r="D5" t="str">
            <v>Existing Housing Mai</v>
          </cell>
          <cell r="E5" t="e">
            <v>#NAME?</v>
          </cell>
        </row>
        <row r="6">
          <cell r="A6" t="str">
            <v>N999DISTN</v>
          </cell>
          <cell r="B6" t="str">
            <v>Gas Distribution</v>
          </cell>
          <cell r="C6" t="str">
            <v>CEHS</v>
          </cell>
          <cell r="D6" t="str">
            <v>Existing Housing Ser</v>
          </cell>
          <cell r="E6" t="e">
            <v>#NAME?</v>
          </cell>
        </row>
        <row r="7">
          <cell r="A7" t="str">
            <v>N999DISTN</v>
          </cell>
          <cell r="B7" t="str">
            <v>Gas Distribution</v>
          </cell>
          <cell r="C7" t="str">
            <v>CGRB</v>
          </cell>
          <cell r="D7" t="str">
            <v>Reinf'nt Mains Gener</v>
          </cell>
          <cell r="E7" t="e">
            <v>#NAME?</v>
          </cell>
        </row>
        <row r="8">
          <cell r="A8" t="str">
            <v>N999DISTN</v>
          </cell>
          <cell r="B8" t="str">
            <v>Gas Distribution</v>
          </cell>
          <cell r="C8" t="str">
            <v>CLLP</v>
          </cell>
          <cell r="D8" t="str">
            <v>LTS Pipelines</v>
          </cell>
          <cell r="E8" t="e">
            <v>#NAME?</v>
          </cell>
        </row>
        <row r="9">
          <cell r="A9" t="str">
            <v>N999DISTN</v>
          </cell>
          <cell r="B9" t="str">
            <v>Gas Distribution</v>
          </cell>
          <cell r="C9" t="str">
            <v>CLRE</v>
          </cell>
          <cell r="D9" t="str">
            <v>Regulator Stations &amp;</v>
          </cell>
          <cell r="E9" t="e">
            <v>#NAME?</v>
          </cell>
        </row>
        <row r="10">
          <cell r="A10" t="str">
            <v>N999DISTN</v>
          </cell>
          <cell r="B10" t="str">
            <v>Gas Distribution</v>
          </cell>
          <cell r="C10" t="str">
            <v>CNDB</v>
          </cell>
          <cell r="D10" t="str">
            <v>Non Domestic Mains &lt;</v>
          </cell>
          <cell r="E10" t="e">
            <v>#NAME?</v>
          </cell>
        </row>
        <row r="11">
          <cell r="A11" t="str">
            <v>N999DISTN</v>
          </cell>
          <cell r="B11" t="str">
            <v>Gas Distribution</v>
          </cell>
          <cell r="C11" t="str">
            <v>CNHB</v>
          </cell>
          <cell r="D11" t="str">
            <v>New Housing Mains &lt;=</v>
          </cell>
          <cell r="E11" t="e">
            <v>#NAME?</v>
          </cell>
        </row>
        <row r="12">
          <cell r="A12" t="str">
            <v>N999DISTN</v>
          </cell>
          <cell r="B12" t="str">
            <v>Gas Distribution</v>
          </cell>
          <cell r="C12" t="str">
            <v>CNND</v>
          </cell>
          <cell r="D12" t="str">
            <v>Lay Service - New No</v>
          </cell>
          <cell r="E12" t="e">
            <v>#NAME?</v>
          </cell>
        </row>
        <row r="13">
          <cell r="A13" t="str">
            <v>N999DISTN</v>
          </cell>
          <cell r="B13" t="str">
            <v>Gas Distribution</v>
          </cell>
          <cell r="C13" t="str">
            <v>COPE</v>
          </cell>
          <cell r="D13" t="str">
            <v>Other Plant &amp; Equipm</v>
          </cell>
          <cell r="E13" t="e">
            <v>#NAME?</v>
          </cell>
        </row>
        <row r="14">
          <cell r="A14" t="str">
            <v>N999DISTN</v>
          </cell>
          <cell r="B14" t="str">
            <v>Gas Distribution</v>
          </cell>
          <cell r="C14" t="str">
            <v>CSC4</v>
          </cell>
          <cell r="D14" t="str">
            <v>CSOS4 Capex Services</v>
          </cell>
          <cell r="E14" t="e">
            <v>#NAME?</v>
          </cell>
        </row>
        <row r="15">
          <cell r="A15" t="str">
            <v>N999DISTN</v>
          </cell>
          <cell r="B15" t="str">
            <v>Gas Distribution</v>
          </cell>
          <cell r="C15" t="str">
            <v>CSC5</v>
          </cell>
          <cell r="D15" t="str">
            <v>CSOS5 Capex Services</v>
          </cell>
          <cell r="E15" t="e">
            <v>#NAME?</v>
          </cell>
        </row>
        <row r="16">
          <cell r="A16" t="str">
            <v>N999DISTN</v>
          </cell>
          <cell r="B16" t="str">
            <v>Gas Distribution</v>
          </cell>
          <cell r="C16" t="str">
            <v>CSLY</v>
          </cell>
          <cell r="D16" t="str">
            <v>SPC11 IGPT Self Lay</v>
          </cell>
          <cell r="E16" t="e">
            <v>#NAME?</v>
          </cell>
        </row>
        <row r="17">
          <cell r="A17" t="str">
            <v>N999DISTN</v>
          </cell>
          <cell r="B17" t="str">
            <v>Gas Distribution</v>
          </cell>
          <cell r="C17" t="str">
            <v>CTPM</v>
          </cell>
          <cell r="D17" t="str">
            <v>Mains (3rd Party Off</v>
          </cell>
          <cell r="E17" t="e">
            <v>#NAME?</v>
          </cell>
        </row>
        <row r="18">
          <cell r="A18" t="str">
            <v>N999DISTN</v>
          </cell>
          <cell r="B18" t="str">
            <v>Gas Distribution</v>
          </cell>
          <cell r="C18" t="str">
            <v>GHNP</v>
          </cell>
          <cell r="D18" t="str">
            <v>Large Housing - Non</v>
          </cell>
          <cell r="E18" t="e">
            <v>#NAME?</v>
          </cell>
        </row>
        <row r="19">
          <cell r="A19" t="str">
            <v>N999DISTN</v>
          </cell>
          <cell r="B19" t="str">
            <v>Gas Distribution</v>
          </cell>
          <cell r="C19" t="str">
            <v>GVNP</v>
          </cell>
          <cell r="D19" t="str">
            <v>Governors - Non Poli</v>
          </cell>
          <cell r="E19" t="e">
            <v>#NAME?</v>
          </cell>
        </row>
        <row r="20">
          <cell r="A20" t="str">
            <v>N999DISTN</v>
          </cell>
          <cell r="B20" t="str">
            <v>Gas Distribution</v>
          </cell>
          <cell r="C20" t="str">
            <v>NPL4</v>
          </cell>
          <cell r="D20" t="str">
            <v>Repl Main &gt; 180mm -2</v>
          </cell>
          <cell r="E20" t="e">
            <v>#NAME?</v>
          </cell>
        </row>
        <row r="21">
          <cell r="A21" t="str">
            <v>N999DISTN</v>
          </cell>
          <cell r="B21" t="str">
            <v>Gas Distribution</v>
          </cell>
          <cell r="C21" t="str">
            <v>SALD</v>
          </cell>
          <cell r="D21" t="str">
            <v>Service Alterations</v>
          </cell>
          <cell r="E21" t="e">
            <v>#NAME?</v>
          </cell>
        </row>
        <row r="22">
          <cell r="A22" t="str">
            <v>N999DISTN</v>
          </cell>
          <cell r="B22" t="str">
            <v>Gas Distribution</v>
          </cell>
          <cell r="C22" t="str">
            <v>SDIS</v>
          </cell>
          <cell r="D22" t="str">
            <v>Service Disconnectio</v>
          </cell>
          <cell r="E22" t="e">
            <v>#NAME?</v>
          </cell>
        </row>
        <row r="23">
          <cell r="A23" t="str">
            <v>N999DISTN</v>
          </cell>
          <cell r="B23" t="str">
            <v>Gas Distribution</v>
          </cell>
          <cell r="C23" t="str">
            <v>SPCT</v>
          </cell>
          <cell r="D23" t="str">
            <v>SPC12 Install PRS Co</v>
          </cell>
          <cell r="E23" t="e">
            <v>#NAME?</v>
          </cell>
        </row>
        <row r="24">
          <cell r="A24" t="str">
            <v>N999DISTN</v>
          </cell>
          <cell r="B24" t="str">
            <v>Gas Distribution</v>
          </cell>
          <cell r="C24" t="str">
            <v>ZDDO</v>
          </cell>
          <cell r="D24" t="str">
            <v>Distribution Opex De</v>
          </cell>
          <cell r="E24" t="e">
            <v>#NAME?</v>
          </cell>
        </row>
        <row r="25">
          <cell r="A25" t="str">
            <v>N999DISTDCS</v>
          </cell>
          <cell r="B25" t="str">
            <v>Distribution Customer Support</v>
          </cell>
          <cell r="C25" t="str">
            <v>CBHS</v>
          </cell>
          <cell r="D25" t="str">
            <v>New Housing Services</v>
          </cell>
          <cell r="E25" t="e">
            <v>#NAME?</v>
          </cell>
        </row>
        <row r="26">
          <cell r="A26" t="str">
            <v>N999DISTDCS</v>
          </cell>
          <cell r="B26" t="str">
            <v>Distribution Customer Support</v>
          </cell>
          <cell r="C26" t="str">
            <v>CEHB</v>
          </cell>
          <cell r="D26" t="str">
            <v>Existing Housing Mai</v>
          </cell>
          <cell r="E26" t="e">
            <v>#NAME?</v>
          </cell>
        </row>
        <row r="27">
          <cell r="A27" t="str">
            <v>N999DISTDCS</v>
          </cell>
          <cell r="B27" t="str">
            <v>Distribution Customer Support</v>
          </cell>
          <cell r="C27" t="str">
            <v>CEHS</v>
          </cell>
          <cell r="D27" t="str">
            <v>Existing Housing Ser</v>
          </cell>
          <cell r="E27" t="e">
            <v>#NAME?</v>
          </cell>
        </row>
        <row r="28">
          <cell r="A28" t="str">
            <v>N999DISTDCS</v>
          </cell>
          <cell r="B28" t="str">
            <v>Distribution Customer Support</v>
          </cell>
          <cell r="C28" t="str">
            <v>CNDB</v>
          </cell>
          <cell r="D28" t="str">
            <v>Non Domestic Mains &lt;</v>
          </cell>
          <cell r="E28" t="e">
            <v>#NAME?</v>
          </cell>
        </row>
        <row r="29">
          <cell r="A29" t="str">
            <v>N999DISTDCS</v>
          </cell>
          <cell r="B29" t="str">
            <v>Distribution Customer Support</v>
          </cell>
          <cell r="C29" t="str">
            <v>CNHB</v>
          </cell>
          <cell r="D29" t="str">
            <v>New Housing Mains &lt;=</v>
          </cell>
          <cell r="E29" t="e">
            <v>#NAME?</v>
          </cell>
        </row>
        <row r="30">
          <cell r="A30" t="str">
            <v>N999DISTDCS</v>
          </cell>
          <cell r="B30" t="str">
            <v>Distribution Customer Support</v>
          </cell>
          <cell r="C30" t="str">
            <v>CNND</v>
          </cell>
          <cell r="D30" t="str">
            <v>Lay Service - New No</v>
          </cell>
          <cell r="E30" t="e">
            <v>#NAME?</v>
          </cell>
        </row>
        <row r="31">
          <cell r="A31" t="str">
            <v>N999DISTDCS</v>
          </cell>
          <cell r="B31" t="str">
            <v>Distribution Customer Support</v>
          </cell>
          <cell r="C31" t="str">
            <v>CSC4</v>
          </cell>
          <cell r="D31" t="str">
            <v>CSOS4 Capex Services</v>
          </cell>
          <cell r="E31" t="e">
            <v>#NAME?</v>
          </cell>
        </row>
        <row r="32">
          <cell r="A32" t="str">
            <v>N999DISTDCS</v>
          </cell>
          <cell r="B32" t="str">
            <v>Distribution Customer Support</v>
          </cell>
          <cell r="C32" t="str">
            <v>CSC5</v>
          </cell>
          <cell r="D32" t="str">
            <v>CSOS5 Capex Services</v>
          </cell>
          <cell r="E32" t="e">
            <v>#NAME?</v>
          </cell>
        </row>
        <row r="33">
          <cell r="A33" t="str">
            <v>N999DISTDCS</v>
          </cell>
          <cell r="B33" t="str">
            <v>Distribution Customer Support</v>
          </cell>
          <cell r="C33" t="str">
            <v>CSLY</v>
          </cell>
          <cell r="D33" t="str">
            <v>SPC11 IGPT Self Lay</v>
          </cell>
          <cell r="E33" t="e">
            <v>#NAME?</v>
          </cell>
        </row>
        <row r="34">
          <cell r="A34" t="str">
            <v>N999DISTDCS</v>
          </cell>
          <cell r="B34" t="str">
            <v>Distribution Customer Support</v>
          </cell>
          <cell r="C34" t="str">
            <v>CTPM</v>
          </cell>
          <cell r="D34" t="str">
            <v>Mains (3rd Party Off</v>
          </cell>
          <cell r="E34" t="e">
            <v>#NAME?</v>
          </cell>
        </row>
        <row r="35">
          <cell r="A35" t="str">
            <v>N999DISTDCS</v>
          </cell>
          <cell r="B35" t="str">
            <v>Distribution Customer Support</v>
          </cell>
          <cell r="C35" t="str">
            <v>SALD</v>
          </cell>
          <cell r="D35" t="str">
            <v>Service Alterations</v>
          </cell>
          <cell r="E35" t="e">
            <v>#NAME?</v>
          </cell>
        </row>
        <row r="36">
          <cell r="A36" t="str">
            <v>N999DISTDCS</v>
          </cell>
          <cell r="B36" t="str">
            <v>Distribution Customer Support</v>
          </cell>
          <cell r="C36" t="str">
            <v>SPCT</v>
          </cell>
          <cell r="D36" t="str">
            <v>SPC12 Install PRS Co</v>
          </cell>
          <cell r="E36" t="e">
            <v>#NAME?</v>
          </cell>
        </row>
        <row r="37">
          <cell r="A37" t="str">
            <v>N999DISTACC</v>
          </cell>
          <cell r="B37" t="str">
            <v>Accounting Control</v>
          </cell>
          <cell r="C37" t="str">
            <v>CBHS</v>
          </cell>
          <cell r="D37" t="str">
            <v>New Housing Services</v>
          </cell>
          <cell r="E37" t="e">
            <v>#NAME?</v>
          </cell>
        </row>
        <row r="38">
          <cell r="A38" t="str">
            <v>N999DISTACC</v>
          </cell>
          <cell r="B38" t="str">
            <v>Accounting Control</v>
          </cell>
          <cell r="C38" t="str">
            <v>CEHS</v>
          </cell>
          <cell r="D38" t="str">
            <v>Existing Housing Ser</v>
          </cell>
          <cell r="E38" t="e">
            <v>#NAME?</v>
          </cell>
        </row>
        <row r="39">
          <cell r="A39" t="str">
            <v>N999DISTACC</v>
          </cell>
          <cell r="B39" t="str">
            <v>Accounting Control</v>
          </cell>
          <cell r="C39" t="str">
            <v>CNHB</v>
          </cell>
          <cell r="D39" t="str">
            <v>New Housing Mains &lt;=</v>
          </cell>
          <cell r="E39" t="e">
            <v>#NAME?</v>
          </cell>
        </row>
        <row r="40">
          <cell r="A40" t="str">
            <v>N999DISTCONS</v>
          </cell>
          <cell r="B40" t="str">
            <v>Construction</v>
          </cell>
          <cell r="C40" t="str">
            <v>CDAT</v>
          </cell>
          <cell r="D40" t="str">
            <v>Dataloggers</v>
          </cell>
          <cell r="E40" t="e">
            <v>#NAME?</v>
          </cell>
        </row>
        <row r="41">
          <cell r="A41" t="str">
            <v>N999DISTCONS</v>
          </cell>
          <cell r="B41" t="str">
            <v>Construction</v>
          </cell>
          <cell r="C41" t="str">
            <v>CGRB</v>
          </cell>
          <cell r="D41" t="str">
            <v>Reinf'nt Mains Gener</v>
          </cell>
          <cell r="E41" t="e">
            <v>#NAME?</v>
          </cell>
        </row>
        <row r="42">
          <cell r="A42" t="str">
            <v>N999DISTCONS</v>
          </cell>
          <cell r="B42" t="str">
            <v>Construction</v>
          </cell>
          <cell r="C42" t="str">
            <v>CLLP</v>
          </cell>
          <cell r="D42" t="str">
            <v>LTS Pipelines</v>
          </cell>
          <cell r="E42" t="e">
            <v>#NAME?</v>
          </cell>
        </row>
        <row r="43">
          <cell r="A43" t="str">
            <v>N999DISTCONS</v>
          </cell>
          <cell r="B43" t="str">
            <v>Construction</v>
          </cell>
          <cell r="C43" t="str">
            <v>CLRE</v>
          </cell>
          <cell r="D43" t="str">
            <v>Regulator Stations &amp;</v>
          </cell>
          <cell r="E43" t="e">
            <v>#NAME?</v>
          </cell>
        </row>
        <row r="44">
          <cell r="A44" t="str">
            <v>N999DISTCONS</v>
          </cell>
          <cell r="B44" t="str">
            <v>Construction</v>
          </cell>
          <cell r="C44" t="str">
            <v>GHNP</v>
          </cell>
          <cell r="D44" t="str">
            <v>Large Housing - Non</v>
          </cell>
          <cell r="E44" t="e">
            <v>#NAME?</v>
          </cell>
        </row>
        <row r="45">
          <cell r="A45" t="str">
            <v>N999DISTCONS</v>
          </cell>
          <cell r="B45" t="str">
            <v>Construction</v>
          </cell>
          <cell r="C45" t="str">
            <v>GVNP</v>
          </cell>
          <cell r="D45" t="str">
            <v>Governors - Non Poli</v>
          </cell>
          <cell r="E45" t="e">
            <v>#NAME?</v>
          </cell>
        </row>
        <row r="46">
          <cell r="A46" t="str">
            <v>N999DISTNS</v>
          </cell>
          <cell r="B46" t="str">
            <v>Network Strategy</v>
          </cell>
          <cell r="C46" t="str">
            <v>CCEQ</v>
          </cell>
          <cell r="D46" t="str">
            <v>Computer Equipment -</v>
          </cell>
          <cell r="E46" t="e">
            <v>#NAME?</v>
          </cell>
        </row>
        <row r="47">
          <cell r="A47" t="str">
            <v>N999DISTOPS</v>
          </cell>
          <cell r="B47" t="str">
            <v>Operations</v>
          </cell>
          <cell r="C47" t="str">
            <v>CBHS</v>
          </cell>
          <cell r="D47" t="str">
            <v>New Housing Services</v>
          </cell>
          <cell r="E47" t="e">
            <v>#NAME?</v>
          </cell>
        </row>
        <row r="48">
          <cell r="A48" t="str">
            <v>N999DISTOPS</v>
          </cell>
          <cell r="B48" t="str">
            <v>Operations</v>
          </cell>
          <cell r="C48" t="str">
            <v>CEHB</v>
          </cell>
          <cell r="D48" t="str">
            <v>Existing Housing Mai</v>
          </cell>
          <cell r="E48" t="e">
            <v>#NAME?</v>
          </cell>
        </row>
        <row r="49">
          <cell r="A49" t="str">
            <v>N999DISTOPS</v>
          </cell>
          <cell r="B49" t="str">
            <v>Operations</v>
          </cell>
          <cell r="C49" t="str">
            <v>CEHS</v>
          </cell>
          <cell r="D49" t="str">
            <v>Existing Housing Ser</v>
          </cell>
          <cell r="E49" t="e">
            <v>#NAME?</v>
          </cell>
        </row>
        <row r="50">
          <cell r="A50" t="str">
            <v>N999DISTOPS</v>
          </cell>
          <cell r="B50" t="str">
            <v>Operations</v>
          </cell>
          <cell r="C50" t="str">
            <v>CLRE</v>
          </cell>
          <cell r="D50" t="str">
            <v>Regulator Stations &amp;</v>
          </cell>
          <cell r="E50" t="e">
            <v>#NAME?</v>
          </cell>
        </row>
        <row r="51">
          <cell r="A51" t="str">
            <v>N999DISTOPS</v>
          </cell>
          <cell r="B51" t="str">
            <v>Operations</v>
          </cell>
          <cell r="C51" t="str">
            <v>COPE</v>
          </cell>
          <cell r="D51" t="str">
            <v>Other Plant &amp; Equipm</v>
          </cell>
          <cell r="E51" t="e">
            <v>#NAME?</v>
          </cell>
        </row>
        <row r="52">
          <cell r="A52" t="str">
            <v>N999DISTOPS</v>
          </cell>
          <cell r="B52" t="str">
            <v>Operations</v>
          </cell>
          <cell r="C52" t="str">
            <v>CSLY</v>
          </cell>
          <cell r="D52" t="str">
            <v>SPC11 IGPT Self Lay</v>
          </cell>
          <cell r="E52" t="e">
            <v>#NAME?</v>
          </cell>
        </row>
        <row r="53">
          <cell r="A53" t="str">
            <v>N999DISTOPS</v>
          </cell>
          <cell r="B53" t="str">
            <v>Operations</v>
          </cell>
          <cell r="C53" t="str">
            <v>GVNP</v>
          </cell>
          <cell r="D53" t="str">
            <v>Governors - Non Poli</v>
          </cell>
          <cell r="E53" t="e">
            <v>#NAME?</v>
          </cell>
        </row>
        <row r="54">
          <cell r="A54" t="str">
            <v>N999DISTOPS</v>
          </cell>
          <cell r="B54" t="str">
            <v>Operations</v>
          </cell>
          <cell r="C54" t="str">
            <v>NPL4</v>
          </cell>
          <cell r="D54" t="str">
            <v>Repl Main &gt; 180mm -2</v>
          </cell>
          <cell r="E54" t="e">
            <v>#NAME?</v>
          </cell>
        </row>
        <row r="55">
          <cell r="A55" t="str">
            <v>N999DISTOPS</v>
          </cell>
          <cell r="B55" t="str">
            <v>Operations</v>
          </cell>
          <cell r="C55" t="str">
            <v>SALD</v>
          </cell>
          <cell r="D55" t="str">
            <v>Service Alterations</v>
          </cell>
          <cell r="E55" t="e">
            <v>#NAME?</v>
          </cell>
        </row>
        <row r="56">
          <cell r="A56" t="str">
            <v>N999DISTOPS</v>
          </cell>
          <cell r="B56" t="str">
            <v>Operations</v>
          </cell>
          <cell r="C56" t="str">
            <v>SDIS</v>
          </cell>
          <cell r="D56" t="str">
            <v>Service Disconnectio</v>
          </cell>
          <cell r="E56" t="e">
            <v>#NAME?</v>
          </cell>
        </row>
        <row r="57">
          <cell r="A57" t="str">
            <v>N999DISTOPS</v>
          </cell>
          <cell r="B57" t="str">
            <v>Operations</v>
          </cell>
          <cell r="C57" t="str">
            <v>ZDDO</v>
          </cell>
          <cell r="D57" t="str">
            <v>Distribution Opex De</v>
          </cell>
          <cell r="E57" t="e">
            <v>#NAME?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Filter "/>
      <sheetName val="Non Formula"/>
      <sheetName val="Capex_Repex"/>
      <sheetName val="Opex for QPR"/>
      <sheetName val="Opex for DEC"/>
      <sheetName val="UKD"/>
      <sheetName val="NS"/>
      <sheetName val="Opex MAT Net Strat"/>
      <sheetName val="Cons"/>
      <sheetName val="Opex MAT Con"/>
      <sheetName val="Sheet2"/>
      <sheetName val="Ops"/>
      <sheetName val="Opex MAT Ops"/>
      <sheetName val="DCS"/>
      <sheetName val="Opex MAT DCS"/>
      <sheetName val="Trans"/>
      <sheetName val="Opex MAT Transformation"/>
      <sheetName val="Acc Control"/>
      <sheetName val="Opex MAT Acctctrl"/>
      <sheetName val="Sheet1"/>
    </sheetNames>
    <sheetDataSet>
      <sheetData sheetId="0" refreshError="1"/>
      <sheetData sheetId="1" refreshError="1">
        <row r="1">
          <cell r="A1" t="str">
            <v>Activity Type</v>
          </cell>
          <cell r="B1"/>
        </row>
        <row r="2">
          <cell r="A2" t="str">
            <v>Activity UDF</v>
          </cell>
          <cell r="B2"/>
        </row>
        <row r="3">
          <cell r="A3" t="str">
            <v>Aux. Acct Asgmt</v>
          </cell>
          <cell r="B3"/>
        </row>
        <row r="4">
          <cell r="A4" t="str">
            <v>Aux.Acct Assgn Type</v>
          </cell>
          <cell r="B4"/>
        </row>
        <row r="5">
          <cell r="A5" t="str">
            <v>Chart of accounts</v>
          </cell>
          <cell r="B5"/>
        </row>
        <row r="6">
          <cell r="A6" t="str">
            <v>Company code</v>
          </cell>
          <cell r="B6" t="str">
            <v>1000 National Grid Gas plc</v>
          </cell>
        </row>
        <row r="7">
          <cell r="A7" t="str">
            <v>Contract UDF</v>
          </cell>
          <cell r="B7"/>
        </row>
        <row r="8">
          <cell r="A8" t="str">
            <v>Controlling area</v>
          </cell>
          <cell r="B8" t="str">
            <v>N999 National Grid Plc.</v>
          </cell>
        </row>
        <row r="9">
          <cell r="A9" t="str">
            <v>Cost Centre</v>
          </cell>
          <cell r="B9"/>
        </row>
        <row r="10">
          <cell r="A10" t="str">
            <v>Cost Element</v>
          </cell>
          <cell r="B10" t="str">
            <v>2 Net Opex</v>
          </cell>
        </row>
        <row r="11">
          <cell r="A11" t="str">
            <v>Currency Type</v>
          </cell>
          <cell r="B11"/>
        </row>
        <row r="12">
          <cell r="A12" t="str">
            <v>Currency</v>
          </cell>
          <cell r="B12"/>
        </row>
        <row r="13">
          <cell r="A13" t="str">
            <v>Customer UDF</v>
          </cell>
          <cell r="B13"/>
        </row>
        <row r="14">
          <cell r="A14" t="str">
            <v>Detail for value type</v>
          </cell>
          <cell r="B14"/>
        </row>
        <row r="15">
          <cell r="A15" t="str">
            <v>Expenditure Category</v>
          </cell>
          <cell r="B15" t="str">
            <v>OPX1, #</v>
          </cell>
        </row>
        <row r="16">
          <cell r="A16" t="str">
            <v>Fiscal year</v>
          </cell>
          <cell r="B16"/>
        </row>
        <row r="17">
          <cell r="A17" t="str">
            <v>IM Approval Year</v>
          </cell>
          <cell r="B17"/>
        </row>
        <row r="18">
          <cell r="A18" t="str">
            <v>IM Position</v>
          </cell>
          <cell r="B18" t="str">
            <v>REST_H, Distribution Default Activities, Non Formula, Operational excluding Recharges</v>
          </cell>
        </row>
        <row r="19">
          <cell r="A19" t="str">
            <v>IM Program</v>
          </cell>
          <cell r="B19"/>
        </row>
        <row r="20">
          <cell r="A20" t="str">
            <v>Internal Order</v>
          </cell>
          <cell r="B20"/>
        </row>
        <row r="21">
          <cell r="A21" t="str">
            <v>Key Figures</v>
          </cell>
          <cell r="B21" t="str">
            <v>,Year to Date - Actual Amount,Year to Date - Budget Amount,Full Year - Actual Moving Annual Total Amount...</v>
          </cell>
        </row>
        <row r="22">
          <cell r="A22" t="str">
            <v>Posting period</v>
          </cell>
          <cell r="B22"/>
        </row>
        <row r="23">
          <cell r="A23" t="str">
            <v>Product UDF</v>
          </cell>
          <cell r="B23"/>
        </row>
        <row r="24">
          <cell r="A24" t="str">
            <v>Profit Centre</v>
          </cell>
          <cell r="B24" t="str">
            <v>UK Distribution Direct</v>
          </cell>
        </row>
        <row r="25">
          <cell r="A25" t="str">
            <v>Project Definition</v>
          </cell>
          <cell r="B25"/>
        </row>
        <row r="26">
          <cell r="A26" t="str">
            <v>Region UDF</v>
          </cell>
          <cell r="B26"/>
        </row>
        <row r="27">
          <cell r="A27" t="str">
            <v>Stat. key figure</v>
          </cell>
          <cell r="B27"/>
        </row>
        <row r="28">
          <cell r="A28" t="str">
            <v>Statistical ID</v>
          </cell>
          <cell r="B28"/>
        </row>
        <row r="29">
          <cell r="A29" t="str">
            <v>Unit of Measure</v>
          </cell>
          <cell r="B29"/>
        </row>
        <row r="30">
          <cell r="A30" t="str">
            <v>Value type</v>
          </cell>
          <cell r="B30"/>
        </row>
        <row r="31">
          <cell r="A31" t="str">
            <v>Version</v>
          </cell>
          <cell r="B31"/>
        </row>
        <row r="32">
          <cell r="A32" t="str">
            <v>WBS Element</v>
          </cell>
          <cell r="B32"/>
        </row>
        <row r="35">
          <cell r="A35" t="str">
            <v>Activity Type</v>
          </cell>
          <cell r="B35"/>
        </row>
        <row r="36">
          <cell r="A36" t="str">
            <v>Activity UDF</v>
          </cell>
          <cell r="B36"/>
        </row>
        <row r="37">
          <cell r="A37" t="str">
            <v>Aux. Acct Asgmt</v>
          </cell>
          <cell r="B37"/>
        </row>
        <row r="38">
          <cell r="A38" t="str">
            <v>Aux.Acct Assgn Type</v>
          </cell>
          <cell r="B38"/>
        </row>
        <row r="39">
          <cell r="A39" t="str">
            <v>Chart of accounts</v>
          </cell>
          <cell r="B39"/>
        </row>
        <row r="40">
          <cell r="A40" t="str">
            <v>Company code</v>
          </cell>
          <cell r="B40" t="str">
            <v>1000 National Grid Gas plc</v>
          </cell>
        </row>
        <row r="41">
          <cell r="A41" t="str">
            <v>Contract UDF</v>
          </cell>
          <cell r="B41"/>
        </row>
        <row r="42">
          <cell r="A42" t="str">
            <v>Controlling area</v>
          </cell>
          <cell r="B42" t="str">
            <v>N999 National Grid Plc.</v>
          </cell>
        </row>
        <row r="43">
          <cell r="A43" t="str">
            <v>Cost Centre</v>
          </cell>
          <cell r="B43" t="str">
            <v>Network Strategy</v>
          </cell>
        </row>
        <row r="44">
          <cell r="A44" t="str">
            <v>Cost Element</v>
          </cell>
          <cell r="B44" t="str">
            <v>2 Net Opex</v>
          </cell>
        </row>
        <row r="45">
          <cell r="A45" t="str">
            <v>Currency Type</v>
          </cell>
          <cell r="B45"/>
        </row>
        <row r="46">
          <cell r="A46" t="str">
            <v>Currency</v>
          </cell>
          <cell r="B46"/>
        </row>
        <row r="47">
          <cell r="A47" t="str">
            <v>Customer UDF</v>
          </cell>
          <cell r="B47"/>
        </row>
        <row r="48">
          <cell r="A48" t="str">
            <v>Detail for value type</v>
          </cell>
          <cell r="B48"/>
        </row>
        <row r="49">
          <cell r="A49" t="str">
            <v>Expenditure Category</v>
          </cell>
          <cell r="B49" t="str">
            <v>OPX1, #</v>
          </cell>
        </row>
        <row r="50">
          <cell r="A50" t="str">
            <v>Fiscal year</v>
          </cell>
          <cell r="B50"/>
        </row>
        <row r="51">
          <cell r="A51" t="str">
            <v>IM Approval Year</v>
          </cell>
          <cell r="B51"/>
        </row>
        <row r="52">
          <cell r="A52" t="str">
            <v>IM Position</v>
          </cell>
          <cell r="B52" t="str">
            <v>Distribution Default Activities, REST_H, Operational excluding Recharges, Non Formula</v>
          </cell>
        </row>
        <row r="53">
          <cell r="A53" t="str">
            <v>IM Program</v>
          </cell>
          <cell r="B53"/>
        </row>
        <row r="54">
          <cell r="A54" t="str">
            <v>Internal Order</v>
          </cell>
          <cell r="B54"/>
        </row>
        <row r="55">
          <cell r="A55" t="str">
            <v>Key Figures</v>
          </cell>
          <cell r="B55" t="str">
            <v>,Year to Date - Actual Amount,Year to Date - Budget Variance to Actual Amount,Year to Date - Previous Year Variance to Actual Amount...</v>
          </cell>
        </row>
        <row r="56">
          <cell r="A56" t="str">
            <v>Posting period</v>
          </cell>
          <cell r="B56"/>
        </row>
        <row r="57">
          <cell r="A57" t="str">
            <v>Product UDF</v>
          </cell>
          <cell r="B57"/>
        </row>
        <row r="58">
          <cell r="A58" t="str">
            <v>Profit Centre</v>
          </cell>
          <cell r="B58" t="str">
            <v>UK Distribution Direct</v>
          </cell>
        </row>
        <row r="59">
          <cell r="A59" t="str">
            <v>Project Definition</v>
          </cell>
          <cell r="B59"/>
        </row>
        <row r="60">
          <cell r="A60" t="str">
            <v>Region UDF</v>
          </cell>
          <cell r="B60"/>
        </row>
        <row r="61">
          <cell r="A61" t="str">
            <v>Stat. key figure</v>
          </cell>
          <cell r="B61"/>
        </row>
        <row r="62">
          <cell r="A62" t="str">
            <v>Statistical ID</v>
          </cell>
          <cell r="B62"/>
        </row>
        <row r="63">
          <cell r="A63" t="str">
            <v>Unit of Measure</v>
          </cell>
          <cell r="B63"/>
        </row>
        <row r="64">
          <cell r="A64" t="str">
            <v>Value type</v>
          </cell>
          <cell r="B64"/>
        </row>
        <row r="65">
          <cell r="A65" t="str">
            <v>Version</v>
          </cell>
          <cell r="B65"/>
        </row>
        <row r="66">
          <cell r="A66" t="str">
            <v>WBS Element</v>
          </cell>
          <cell r="B66"/>
        </row>
        <row r="69">
          <cell r="A69" t="str">
            <v>Activity Type</v>
          </cell>
          <cell r="B69"/>
        </row>
        <row r="70">
          <cell r="A70" t="str">
            <v>Activity UDF</v>
          </cell>
          <cell r="B70"/>
        </row>
        <row r="71">
          <cell r="A71" t="str">
            <v>Aux. Acct Asgmt</v>
          </cell>
          <cell r="B71"/>
        </row>
        <row r="72">
          <cell r="A72" t="str">
            <v>Aux.Acct Assgn Type</v>
          </cell>
          <cell r="B72"/>
        </row>
        <row r="73">
          <cell r="A73" t="str">
            <v>Chart of accounts</v>
          </cell>
          <cell r="B73"/>
        </row>
        <row r="74">
          <cell r="A74" t="str">
            <v>Company code</v>
          </cell>
          <cell r="B74" t="str">
            <v>1000 National Grid Gas plc</v>
          </cell>
        </row>
        <row r="75">
          <cell r="A75" t="str">
            <v>Contract UDF</v>
          </cell>
          <cell r="B75"/>
        </row>
        <row r="76">
          <cell r="A76" t="str">
            <v>Controlling area</v>
          </cell>
          <cell r="B76" t="str">
            <v>N999 National Grid Plc.</v>
          </cell>
        </row>
        <row r="77">
          <cell r="A77" t="str">
            <v>Cost Centre</v>
          </cell>
          <cell r="B77" t="str">
            <v>Construction</v>
          </cell>
        </row>
        <row r="78">
          <cell r="A78" t="str">
            <v>Cost Element</v>
          </cell>
          <cell r="B78" t="str">
            <v>2 Net Opex</v>
          </cell>
        </row>
        <row r="79">
          <cell r="A79" t="str">
            <v>Currency Type</v>
          </cell>
          <cell r="B79"/>
        </row>
        <row r="80">
          <cell r="A80" t="str">
            <v>Currency</v>
          </cell>
          <cell r="B80"/>
        </row>
        <row r="81">
          <cell r="A81" t="str">
            <v>Customer UDF</v>
          </cell>
          <cell r="B81"/>
        </row>
        <row r="82">
          <cell r="A82" t="str">
            <v>Detail for value type</v>
          </cell>
          <cell r="B82"/>
        </row>
        <row r="83">
          <cell r="A83" t="str">
            <v>Expenditure Category</v>
          </cell>
          <cell r="B83" t="str">
            <v>OPX1, #</v>
          </cell>
        </row>
        <row r="84">
          <cell r="A84" t="str">
            <v>Fiscal year</v>
          </cell>
          <cell r="B84"/>
        </row>
        <row r="85">
          <cell r="A85" t="str">
            <v>IM Approval Year</v>
          </cell>
          <cell r="B85"/>
        </row>
        <row r="86">
          <cell r="A86" t="str">
            <v>IM Position</v>
          </cell>
          <cell r="B86" t="str">
            <v>REST_H, Distribution Default Activities, Operational excluding Recharges, Non Formula</v>
          </cell>
        </row>
        <row r="87">
          <cell r="A87" t="str">
            <v>IM Program</v>
          </cell>
          <cell r="B87"/>
        </row>
        <row r="88">
          <cell r="A88" t="str">
            <v>Internal Order</v>
          </cell>
          <cell r="B88"/>
        </row>
        <row r="89">
          <cell r="A89" t="str">
            <v>Key Figures</v>
          </cell>
          <cell r="B89" t="str">
            <v>,In Month - Budget Variance to Actual Amount,Year to Date - Actual Amount,Year to Date - Budget Variance to Actual Amount...</v>
          </cell>
        </row>
        <row r="90">
          <cell r="A90" t="str">
            <v>Posting period</v>
          </cell>
          <cell r="B90"/>
        </row>
        <row r="91">
          <cell r="A91" t="str">
            <v>Product UDF</v>
          </cell>
          <cell r="B91"/>
        </row>
        <row r="92">
          <cell r="A92" t="str">
            <v>Profit Centre</v>
          </cell>
          <cell r="B92" t="str">
            <v>UK Distribution Direct</v>
          </cell>
        </row>
        <row r="93">
          <cell r="A93" t="str">
            <v>Project Definition</v>
          </cell>
          <cell r="B93"/>
        </row>
        <row r="94">
          <cell r="A94" t="str">
            <v>Region UDF</v>
          </cell>
          <cell r="B94"/>
        </row>
        <row r="95">
          <cell r="A95" t="str">
            <v>Stat. key figure</v>
          </cell>
          <cell r="B95"/>
        </row>
        <row r="96">
          <cell r="A96" t="str">
            <v>Statistical ID</v>
          </cell>
          <cell r="B96"/>
        </row>
        <row r="97">
          <cell r="A97" t="str">
            <v>Unit of Measure</v>
          </cell>
          <cell r="B97"/>
        </row>
        <row r="98">
          <cell r="A98" t="str">
            <v>Value type</v>
          </cell>
          <cell r="B98"/>
        </row>
        <row r="99">
          <cell r="A99" t="str">
            <v>Version</v>
          </cell>
          <cell r="B99"/>
        </row>
        <row r="100">
          <cell r="A100" t="str">
            <v>WBS Element</v>
          </cell>
          <cell r="B100"/>
        </row>
        <row r="103">
          <cell r="A103" t="str">
            <v>Activity Type</v>
          </cell>
          <cell r="B103"/>
        </row>
        <row r="104">
          <cell r="A104" t="str">
            <v>Activity UDF</v>
          </cell>
          <cell r="B104"/>
        </row>
        <row r="105">
          <cell r="A105" t="str">
            <v>Aux. Acct Asgmt</v>
          </cell>
          <cell r="B105"/>
        </row>
        <row r="106">
          <cell r="A106" t="str">
            <v>Aux.Acct Assgn Type</v>
          </cell>
          <cell r="B106"/>
        </row>
        <row r="107">
          <cell r="A107" t="str">
            <v>Chart of accounts</v>
          </cell>
          <cell r="B107"/>
        </row>
        <row r="108">
          <cell r="A108" t="str">
            <v>Company code</v>
          </cell>
          <cell r="B108" t="str">
            <v>1000 National Grid Gas plc</v>
          </cell>
        </row>
        <row r="109">
          <cell r="A109" t="str">
            <v>Contract UDF</v>
          </cell>
          <cell r="B109"/>
        </row>
        <row r="110">
          <cell r="A110" t="str">
            <v>Controlling area</v>
          </cell>
          <cell r="B110" t="str">
            <v>N999 National Grid Plc.</v>
          </cell>
        </row>
        <row r="111">
          <cell r="A111" t="str">
            <v>Cost Centre</v>
          </cell>
          <cell r="B111" t="str">
            <v>Operations</v>
          </cell>
        </row>
        <row r="112">
          <cell r="A112" t="str">
            <v>Cost Element</v>
          </cell>
          <cell r="B112" t="str">
            <v>2 Net Opex</v>
          </cell>
        </row>
        <row r="113">
          <cell r="A113" t="str">
            <v>Currency Type</v>
          </cell>
          <cell r="B113"/>
        </row>
        <row r="114">
          <cell r="A114" t="str">
            <v>Currency</v>
          </cell>
          <cell r="B114"/>
        </row>
        <row r="115">
          <cell r="A115" t="str">
            <v>Customer UDF</v>
          </cell>
          <cell r="B115"/>
        </row>
        <row r="116">
          <cell r="A116" t="str">
            <v>Detail for value type</v>
          </cell>
          <cell r="B116"/>
        </row>
        <row r="117">
          <cell r="A117" t="str">
            <v>Expenditure Category</v>
          </cell>
          <cell r="B117" t="str">
            <v>#, OPX1</v>
          </cell>
        </row>
        <row r="118">
          <cell r="A118" t="str">
            <v>Fiscal year</v>
          </cell>
          <cell r="B118"/>
        </row>
        <row r="119">
          <cell r="A119" t="str">
            <v>IM Approval Year</v>
          </cell>
          <cell r="B119"/>
        </row>
        <row r="120">
          <cell r="A120" t="str">
            <v>IM Position</v>
          </cell>
          <cell r="B120" t="str">
            <v>Distribution Default Activities, REST_H, Non Formula, Operational excluding Recharges</v>
          </cell>
        </row>
        <row r="121">
          <cell r="A121" t="str">
            <v>IM Program</v>
          </cell>
          <cell r="B121"/>
        </row>
        <row r="122">
          <cell r="A122" t="str">
            <v>Internal Order</v>
          </cell>
          <cell r="B122"/>
        </row>
        <row r="123">
          <cell r="A123" t="str">
            <v>Key Figures</v>
          </cell>
          <cell r="B123" t="str">
            <v>,In Month - Budget Variance to Actual Amount,Year to Date - Actual Amount,Year to Date - Previous Year Amount...</v>
          </cell>
        </row>
        <row r="124">
          <cell r="A124" t="str">
            <v>Posting period</v>
          </cell>
          <cell r="B124"/>
        </row>
        <row r="125">
          <cell r="A125" t="str">
            <v>Product UDF</v>
          </cell>
          <cell r="B125"/>
        </row>
        <row r="126">
          <cell r="A126" t="str">
            <v>Profit Centre</v>
          </cell>
          <cell r="B126" t="str">
            <v>UK Distribution Direct</v>
          </cell>
        </row>
        <row r="127">
          <cell r="A127" t="str">
            <v>Project Definition</v>
          </cell>
          <cell r="B127"/>
        </row>
        <row r="128">
          <cell r="A128" t="str">
            <v>Region UDF</v>
          </cell>
          <cell r="B128"/>
        </row>
        <row r="129">
          <cell r="A129" t="str">
            <v>Stat. key figure</v>
          </cell>
          <cell r="B129"/>
        </row>
        <row r="130">
          <cell r="A130" t="str">
            <v>Statistical ID</v>
          </cell>
          <cell r="B130"/>
        </row>
        <row r="131">
          <cell r="A131" t="str">
            <v>Unit of Measure</v>
          </cell>
          <cell r="B131"/>
        </row>
        <row r="132">
          <cell r="A132" t="str">
            <v>Value type</v>
          </cell>
          <cell r="B132"/>
        </row>
        <row r="133">
          <cell r="A133" t="str">
            <v>Version</v>
          </cell>
          <cell r="B133"/>
        </row>
        <row r="134">
          <cell r="A134" t="str">
            <v>WBS Element</v>
          </cell>
          <cell r="B134"/>
        </row>
        <row r="137">
          <cell r="A137" t="str">
            <v>Activity Type</v>
          </cell>
          <cell r="B137"/>
        </row>
        <row r="138">
          <cell r="A138" t="str">
            <v>Activity UDF</v>
          </cell>
          <cell r="B138"/>
        </row>
        <row r="139">
          <cell r="A139" t="str">
            <v>Aux. Acct Asgmt</v>
          </cell>
          <cell r="B139"/>
        </row>
        <row r="140">
          <cell r="A140" t="str">
            <v>Aux.Acct Assgn Type</v>
          </cell>
          <cell r="B140"/>
        </row>
        <row r="141">
          <cell r="A141" t="str">
            <v>Chart of accounts</v>
          </cell>
          <cell r="B141"/>
        </row>
        <row r="142">
          <cell r="A142" t="str">
            <v>Company code</v>
          </cell>
          <cell r="B142" t="str">
            <v>1000 National Grid Gas plc</v>
          </cell>
        </row>
        <row r="143">
          <cell r="A143" t="str">
            <v>Contract UDF</v>
          </cell>
          <cell r="B143"/>
        </row>
        <row r="144">
          <cell r="A144" t="str">
            <v>Controlling area</v>
          </cell>
          <cell r="B144" t="str">
            <v>N999 National Grid Plc.</v>
          </cell>
        </row>
        <row r="145">
          <cell r="A145" t="str">
            <v>Cost Centre</v>
          </cell>
          <cell r="B145" t="str">
            <v>Distribution Customer Support</v>
          </cell>
        </row>
        <row r="146">
          <cell r="A146" t="str">
            <v>Cost Element</v>
          </cell>
          <cell r="B146" t="str">
            <v>2 Net Opex</v>
          </cell>
        </row>
        <row r="147">
          <cell r="A147" t="str">
            <v>Currency Type</v>
          </cell>
          <cell r="B147"/>
        </row>
        <row r="148">
          <cell r="A148" t="str">
            <v>Currency</v>
          </cell>
          <cell r="B148"/>
        </row>
        <row r="149">
          <cell r="A149" t="str">
            <v>Customer UDF</v>
          </cell>
          <cell r="B149"/>
        </row>
        <row r="150">
          <cell r="A150" t="str">
            <v>Detail for value type</v>
          </cell>
          <cell r="B150"/>
        </row>
        <row r="151">
          <cell r="A151" t="str">
            <v>Expenditure Category</v>
          </cell>
          <cell r="B151" t="str">
            <v>OPX1, #</v>
          </cell>
        </row>
        <row r="152">
          <cell r="A152" t="str">
            <v>Fiscal year</v>
          </cell>
          <cell r="B152"/>
        </row>
        <row r="153">
          <cell r="A153" t="str">
            <v>IM Approval Year</v>
          </cell>
          <cell r="B153"/>
        </row>
        <row r="154">
          <cell r="A154" t="str">
            <v>IM Position</v>
          </cell>
          <cell r="B154" t="str">
            <v>REST_H, Distribution Default Activities, Operational excluding Recharges, Non Formula</v>
          </cell>
        </row>
        <row r="155">
          <cell r="A155" t="str">
            <v>IM Program</v>
          </cell>
          <cell r="B155"/>
        </row>
        <row r="156">
          <cell r="A156" t="str">
            <v>Internal Order</v>
          </cell>
          <cell r="B156"/>
        </row>
        <row r="157">
          <cell r="A157" t="str">
            <v>Key Figures</v>
          </cell>
          <cell r="B157" t="str">
            <v>,In Month - Budget Variance to Actual Amount,Year to Date - Actual Amount,Year to Date - Budget Variance to Actual Amount...</v>
          </cell>
        </row>
        <row r="158">
          <cell r="A158" t="str">
            <v>Posting period</v>
          </cell>
          <cell r="B158"/>
        </row>
        <row r="159">
          <cell r="A159" t="str">
            <v>Product UDF</v>
          </cell>
          <cell r="B159"/>
        </row>
        <row r="160">
          <cell r="A160" t="str">
            <v>Profit Centre</v>
          </cell>
          <cell r="B160" t="str">
            <v>UK Distribution Direct</v>
          </cell>
        </row>
        <row r="161">
          <cell r="A161" t="str">
            <v>Project Definition</v>
          </cell>
          <cell r="B161"/>
        </row>
        <row r="162">
          <cell r="A162" t="str">
            <v>Region UDF</v>
          </cell>
          <cell r="B162"/>
        </row>
        <row r="163">
          <cell r="A163" t="str">
            <v>Stat. key figure</v>
          </cell>
          <cell r="B163"/>
        </row>
        <row r="164">
          <cell r="A164" t="str">
            <v>Statistical ID</v>
          </cell>
          <cell r="B164"/>
        </row>
        <row r="165">
          <cell r="A165" t="str">
            <v>Unit of Measure</v>
          </cell>
          <cell r="B165"/>
        </row>
        <row r="166">
          <cell r="A166" t="str">
            <v>Value type</v>
          </cell>
          <cell r="B166"/>
        </row>
        <row r="167">
          <cell r="A167" t="str">
            <v>Version</v>
          </cell>
          <cell r="B167"/>
        </row>
        <row r="168">
          <cell r="A168" t="str">
            <v>WBS Element</v>
          </cell>
          <cell r="B168"/>
        </row>
        <row r="171">
          <cell r="A171" t="str">
            <v>Activity Type</v>
          </cell>
          <cell r="B171"/>
        </row>
        <row r="172">
          <cell r="A172" t="str">
            <v>Activity UDF</v>
          </cell>
          <cell r="B172"/>
        </row>
        <row r="173">
          <cell r="A173" t="str">
            <v>Aux. Acct Asgmt</v>
          </cell>
          <cell r="B173"/>
        </row>
        <row r="174">
          <cell r="A174" t="str">
            <v>Aux.Acct Assgn Type</v>
          </cell>
          <cell r="B174"/>
        </row>
        <row r="175">
          <cell r="A175" t="str">
            <v>Chart of accounts</v>
          </cell>
          <cell r="B175"/>
        </row>
        <row r="176">
          <cell r="A176" t="str">
            <v>Company code</v>
          </cell>
          <cell r="B176" t="str">
            <v>1000 National Grid Gas plc</v>
          </cell>
        </row>
        <row r="177">
          <cell r="A177" t="str">
            <v>Contract UDF</v>
          </cell>
          <cell r="B177"/>
        </row>
        <row r="178">
          <cell r="A178" t="str">
            <v>Controlling area</v>
          </cell>
          <cell r="B178" t="str">
            <v>N999 National Grid Plc.</v>
          </cell>
        </row>
        <row r="179">
          <cell r="A179" t="str">
            <v>Cost Centre</v>
          </cell>
          <cell r="B179" t="str">
            <v>Distribution Transformation</v>
          </cell>
        </row>
        <row r="180">
          <cell r="A180" t="str">
            <v>Cost Element</v>
          </cell>
          <cell r="B180" t="str">
            <v>2 Net Opex</v>
          </cell>
        </row>
        <row r="181">
          <cell r="A181" t="str">
            <v>Currency Type</v>
          </cell>
          <cell r="B181"/>
        </row>
        <row r="182">
          <cell r="A182" t="str">
            <v>Currency</v>
          </cell>
          <cell r="B182"/>
        </row>
        <row r="183">
          <cell r="A183" t="str">
            <v>Customer UDF</v>
          </cell>
          <cell r="B183"/>
        </row>
        <row r="184">
          <cell r="A184" t="str">
            <v>Detail for value type</v>
          </cell>
          <cell r="B184"/>
        </row>
        <row r="185">
          <cell r="A185" t="str">
            <v>Expenditure Category</v>
          </cell>
          <cell r="B185" t="str">
            <v>OPX1, #</v>
          </cell>
        </row>
        <row r="186">
          <cell r="A186" t="str">
            <v>Fiscal year</v>
          </cell>
          <cell r="B186"/>
        </row>
        <row r="187">
          <cell r="A187" t="str">
            <v>IM Approval Year</v>
          </cell>
          <cell r="B187"/>
        </row>
        <row r="188">
          <cell r="A188" t="str">
            <v>IM Position</v>
          </cell>
          <cell r="B188" t="str">
            <v>REST_H, Distribution Default Activities, Non Formula, Operational excluding Recharges</v>
          </cell>
        </row>
        <row r="189">
          <cell r="A189" t="str">
            <v>IM Program</v>
          </cell>
          <cell r="B189"/>
        </row>
        <row r="190">
          <cell r="A190" t="str">
            <v>Internal Order</v>
          </cell>
          <cell r="B190"/>
        </row>
        <row r="191">
          <cell r="A191" t="str">
            <v>Key Figures</v>
          </cell>
          <cell r="B191" t="str">
            <v>,In Month - Budget Variance to Actual Amount,Year to Date - Actual Amount,Year to Date - Budget Variance to Actual Amount...</v>
          </cell>
        </row>
        <row r="192">
          <cell r="A192" t="str">
            <v>Posting period</v>
          </cell>
          <cell r="B192"/>
        </row>
        <row r="193">
          <cell r="A193" t="str">
            <v>Product UDF</v>
          </cell>
          <cell r="B193"/>
        </row>
        <row r="194">
          <cell r="A194" t="str">
            <v>Profit Centre</v>
          </cell>
          <cell r="B194" t="str">
            <v>UK Distribution Direct</v>
          </cell>
        </row>
        <row r="195">
          <cell r="A195" t="str">
            <v>Project Definition</v>
          </cell>
          <cell r="B195"/>
        </row>
        <row r="196">
          <cell r="A196" t="str">
            <v>Region UDF</v>
          </cell>
          <cell r="B196"/>
        </row>
        <row r="197">
          <cell r="A197" t="str">
            <v>Stat. key figure</v>
          </cell>
          <cell r="B197"/>
        </row>
        <row r="198">
          <cell r="A198" t="str">
            <v>Statistical ID</v>
          </cell>
          <cell r="B198"/>
        </row>
        <row r="199">
          <cell r="A199" t="str">
            <v>Unit of Measure</v>
          </cell>
          <cell r="B199"/>
        </row>
        <row r="200">
          <cell r="A200" t="str">
            <v>Value type</v>
          </cell>
          <cell r="B200"/>
        </row>
        <row r="201">
          <cell r="A201" t="str">
            <v>Version</v>
          </cell>
          <cell r="B201"/>
        </row>
        <row r="202">
          <cell r="A202" t="str">
            <v>WBS Element</v>
          </cell>
          <cell r="B202"/>
        </row>
        <row r="205">
          <cell r="A205" t="str">
            <v>Activity Type</v>
          </cell>
          <cell r="B205"/>
        </row>
        <row r="206">
          <cell r="A206" t="str">
            <v>Activity UDF</v>
          </cell>
          <cell r="B206"/>
        </row>
        <row r="207">
          <cell r="A207" t="str">
            <v>Aux. Acct Asgmt</v>
          </cell>
          <cell r="B207"/>
        </row>
        <row r="208">
          <cell r="A208" t="str">
            <v>Aux.Acct Assgn Type</v>
          </cell>
          <cell r="B208"/>
        </row>
        <row r="209">
          <cell r="A209" t="str">
            <v>Chart of accounts</v>
          </cell>
          <cell r="B209"/>
        </row>
        <row r="210">
          <cell r="A210" t="str">
            <v>Company code</v>
          </cell>
          <cell r="B210" t="str">
            <v>1000 National Grid Gas plc</v>
          </cell>
        </row>
        <row r="211">
          <cell r="A211" t="str">
            <v>Contract UDF</v>
          </cell>
          <cell r="B211"/>
        </row>
        <row r="212">
          <cell r="A212" t="str">
            <v>Controlling area</v>
          </cell>
          <cell r="B212" t="str">
            <v>N999 National Grid Plc.</v>
          </cell>
        </row>
        <row r="213">
          <cell r="A213" t="str">
            <v>Cost Centre</v>
          </cell>
          <cell r="B213" t="str">
            <v>Accounting Control</v>
          </cell>
        </row>
        <row r="214">
          <cell r="A214" t="str">
            <v>Cost Element</v>
          </cell>
          <cell r="B214" t="str">
            <v>2 Net Opex</v>
          </cell>
        </row>
        <row r="215">
          <cell r="A215" t="str">
            <v>Currency Type</v>
          </cell>
          <cell r="B215"/>
        </row>
        <row r="216">
          <cell r="A216" t="str">
            <v>Currency</v>
          </cell>
          <cell r="B216"/>
        </row>
        <row r="217">
          <cell r="A217" t="str">
            <v>Customer UDF</v>
          </cell>
          <cell r="B217"/>
        </row>
        <row r="218">
          <cell r="A218" t="str">
            <v>Detail for value type</v>
          </cell>
          <cell r="B218"/>
        </row>
        <row r="219">
          <cell r="A219" t="str">
            <v>Expenditure Category</v>
          </cell>
          <cell r="B219" t="str">
            <v>#, OPX1</v>
          </cell>
        </row>
        <row r="220">
          <cell r="A220" t="str">
            <v>Fiscal year</v>
          </cell>
          <cell r="B220"/>
        </row>
        <row r="221">
          <cell r="A221" t="str">
            <v>IM Approval Year</v>
          </cell>
          <cell r="B221"/>
        </row>
        <row r="222">
          <cell r="A222" t="str">
            <v>IM Position</v>
          </cell>
          <cell r="B222" t="str">
            <v>Distribution Default Activities, REST_H, Operational excluding Recharges, Non Formula</v>
          </cell>
        </row>
        <row r="223">
          <cell r="A223" t="str">
            <v>IM Program</v>
          </cell>
          <cell r="B223"/>
        </row>
        <row r="224">
          <cell r="A224" t="str">
            <v>Internal Order</v>
          </cell>
          <cell r="B224"/>
        </row>
        <row r="225">
          <cell r="A225" t="str">
            <v>Key Figures</v>
          </cell>
          <cell r="B225" t="str">
            <v>,In Month - Budget Variance to Actual Amount,Year to Date - Actual Amount,Year to Date - Budget Variance to Actual Amount...</v>
          </cell>
        </row>
        <row r="226">
          <cell r="A226" t="str">
            <v>Posting period</v>
          </cell>
          <cell r="B226"/>
        </row>
        <row r="227">
          <cell r="A227" t="str">
            <v>Product UDF</v>
          </cell>
          <cell r="B227"/>
        </row>
        <row r="228">
          <cell r="A228" t="str">
            <v>Profit Centre</v>
          </cell>
          <cell r="B228" t="str">
            <v>UK Distribution Direct</v>
          </cell>
        </row>
        <row r="229">
          <cell r="A229" t="str">
            <v>Project Definition</v>
          </cell>
          <cell r="B229"/>
        </row>
        <row r="230">
          <cell r="A230" t="str">
            <v>Region UDF</v>
          </cell>
          <cell r="B230"/>
        </row>
        <row r="231">
          <cell r="A231" t="str">
            <v>Stat. key figure</v>
          </cell>
          <cell r="B231"/>
        </row>
        <row r="232">
          <cell r="A232" t="str">
            <v>Statistical ID</v>
          </cell>
          <cell r="B232"/>
        </row>
        <row r="233">
          <cell r="A233" t="str">
            <v>Unit of Measure</v>
          </cell>
          <cell r="B233"/>
        </row>
        <row r="234">
          <cell r="A234" t="str">
            <v>Value type</v>
          </cell>
          <cell r="B234"/>
        </row>
        <row r="235">
          <cell r="A235" t="str">
            <v>Version</v>
          </cell>
          <cell r="B235"/>
        </row>
        <row r="236">
          <cell r="A236" t="str">
            <v>WBS Element</v>
          </cell>
          <cell r="B236"/>
        </row>
        <row r="239">
          <cell r="A239" t="str">
            <v>Activity Type</v>
          </cell>
          <cell r="B239"/>
        </row>
        <row r="240">
          <cell r="A240" t="str">
            <v>Activity UDF</v>
          </cell>
          <cell r="B240"/>
        </row>
        <row r="241">
          <cell r="A241" t="str">
            <v>Aux. Acct Asgmt</v>
          </cell>
          <cell r="B241"/>
        </row>
        <row r="242">
          <cell r="A242" t="str">
            <v>Aux.Acct Assgn Type</v>
          </cell>
          <cell r="B242"/>
        </row>
        <row r="243">
          <cell r="A243" t="str">
            <v>Chart of accounts</v>
          </cell>
          <cell r="B243"/>
        </row>
        <row r="244">
          <cell r="A244" t="str">
            <v>Company code</v>
          </cell>
          <cell r="B244" t="str">
            <v>1000 National Grid Gas plc</v>
          </cell>
        </row>
        <row r="245">
          <cell r="A245" t="str">
            <v>Contract UDF</v>
          </cell>
          <cell r="B245"/>
        </row>
        <row r="246">
          <cell r="A246" t="str">
            <v>Controlling area</v>
          </cell>
          <cell r="B246" t="str">
            <v>N999 National Grid Plc.</v>
          </cell>
        </row>
        <row r="247">
          <cell r="A247" t="str">
            <v>Cost Centre</v>
          </cell>
          <cell r="B247"/>
        </row>
        <row r="248">
          <cell r="A248" t="str">
            <v>Cost Element</v>
          </cell>
          <cell r="B248" t="str">
            <v>2 Net Opex</v>
          </cell>
        </row>
        <row r="249">
          <cell r="A249" t="str">
            <v>Currency Type</v>
          </cell>
          <cell r="B249"/>
        </row>
        <row r="250">
          <cell r="A250" t="str">
            <v>Currency</v>
          </cell>
          <cell r="B250"/>
        </row>
        <row r="251">
          <cell r="A251" t="str">
            <v>Customer UDF</v>
          </cell>
          <cell r="B251"/>
        </row>
        <row r="252">
          <cell r="A252" t="str">
            <v>Detail for value type</v>
          </cell>
          <cell r="B252"/>
        </row>
        <row r="253">
          <cell r="A253" t="str">
            <v>Expenditure Category</v>
          </cell>
          <cell r="B253"/>
        </row>
        <row r="254">
          <cell r="A254" t="str">
            <v>Fiscal year</v>
          </cell>
          <cell r="B254"/>
        </row>
        <row r="255">
          <cell r="A255" t="str">
            <v>IM Approval Year</v>
          </cell>
          <cell r="B255"/>
        </row>
        <row r="256">
          <cell r="A256" t="str">
            <v>IM Position</v>
          </cell>
          <cell r="B256" t="str">
            <v>Non Formula</v>
          </cell>
        </row>
        <row r="257">
          <cell r="A257" t="str">
            <v>IM Program</v>
          </cell>
          <cell r="B257"/>
        </row>
        <row r="258">
          <cell r="A258" t="str">
            <v>Internal Order</v>
          </cell>
          <cell r="B258"/>
        </row>
        <row r="259">
          <cell r="A259" t="str">
            <v>Key Figures</v>
          </cell>
          <cell r="B259" t="str">
            <v>,In Month - Budget Variance to Actual Amount,Year to Date - Actual Amount,Year to Date - Budget Variance to Actual Amount...</v>
          </cell>
        </row>
        <row r="260">
          <cell r="A260" t="str">
            <v>Posting period</v>
          </cell>
          <cell r="B260"/>
        </row>
        <row r="261">
          <cell r="A261" t="str">
            <v>Product UDF</v>
          </cell>
          <cell r="B261"/>
        </row>
        <row r="262">
          <cell r="A262" t="str">
            <v>Profit Centre</v>
          </cell>
          <cell r="B262" t="str">
            <v>UK Distribution Direct</v>
          </cell>
        </row>
        <row r="263">
          <cell r="A263" t="str">
            <v>Project Definition</v>
          </cell>
          <cell r="B263"/>
        </row>
        <row r="264">
          <cell r="A264" t="str">
            <v>Region UDF</v>
          </cell>
          <cell r="B264"/>
        </row>
        <row r="265">
          <cell r="A265" t="str">
            <v>Stat. key figure</v>
          </cell>
          <cell r="B265"/>
        </row>
        <row r="266">
          <cell r="A266" t="str">
            <v>Statistical ID</v>
          </cell>
          <cell r="B266"/>
        </row>
        <row r="267">
          <cell r="A267" t="str">
            <v>Unit of Measure</v>
          </cell>
          <cell r="B267"/>
        </row>
        <row r="268">
          <cell r="A268" t="str">
            <v>Value type</v>
          </cell>
          <cell r="B268"/>
        </row>
        <row r="269">
          <cell r="A269" t="str">
            <v>Version</v>
          </cell>
          <cell r="B269"/>
        </row>
        <row r="270">
          <cell r="A270" t="str">
            <v>WBS Element</v>
          </cell>
          <cell r="B270"/>
        </row>
        <row r="273">
          <cell r="A273" t="str">
            <v>Activity Type</v>
          </cell>
          <cell r="B273"/>
        </row>
        <row r="274">
          <cell r="A274" t="str">
            <v>Activity UDF</v>
          </cell>
          <cell r="B274" t="str">
            <v>OPCA Transfer to Capex, OPRE Transfer to Repex</v>
          </cell>
        </row>
        <row r="275">
          <cell r="A275" t="str">
            <v>Aux. Acct Asgmt</v>
          </cell>
          <cell r="B275"/>
        </row>
        <row r="276">
          <cell r="A276" t="str">
            <v>Aux.Acct Assgn Type</v>
          </cell>
          <cell r="B276"/>
        </row>
        <row r="277">
          <cell r="A277" t="str">
            <v>Chart of accounts</v>
          </cell>
          <cell r="B277"/>
        </row>
        <row r="278">
          <cell r="A278" t="str">
            <v>Company code</v>
          </cell>
          <cell r="B278" t="str">
            <v>1000 National Grid Gas plc</v>
          </cell>
        </row>
        <row r="279">
          <cell r="A279" t="str">
            <v>Contract UDF</v>
          </cell>
          <cell r="B279"/>
        </row>
        <row r="280">
          <cell r="A280" t="str">
            <v>Controlling area</v>
          </cell>
          <cell r="B280" t="str">
            <v>N999 National Grid Plc.</v>
          </cell>
        </row>
        <row r="281">
          <cell r="A281" t="str">
            <v>Cost Centre</v>
          </cell>
          <cell r="B281"/>
        </row>
        <row r="282">
          <cell r="A282" t="str">
            <v>Cost Element</v>
          </cell>
          <cell r="B282" t="str">
            <v>2 Net Opex</v>
          </cell>
        </row>
        <row r="283">
          <cell r="A283" t="str">
            <v>Currency Type</v>
          </cell>
          <cell r="B283"/>
        </row>
        <row r="284">
          <cell r="A284" t="str">
            <v>Currency</v>
          </cell>
          <cell r="B284"/>
        </row>
        <row r="285">
          <cell r="A285" t="str">
            <v>Customer UDF</v>
          </cell>
          <cell r="B285"/>
        </row>
        <row r="286">
          <cell r="A286" t="str">
            <v>Detail for value type</v>
          </cell>
          <cell r="B286"/>
        </row>
        <row r="287">
          <cell r="A287" t="str">
            <v>Expenditure Category</v>
          </cell>
          <cell r="B287"/>
        </row>
        <row r="288">
          <cell r="A288" t="str">
            <v>Fiscal year</v>
          </cell>
          <cell r="B288"/>
        </row>
        <row r="289">
          <cell r="A289" t="str">
            <v>IM Approval Year</v>
          </cell>
          <cell r="B289"/>
        </row>
        <row r="290">
          <cell r="A290" t="str">
            <v>IM Position</v>
          </cell>
          <cell r="B290"/>
        </row>
        <row r="291">
          <cell r="A291" t="str">
            <v>IM Program</v>
          </cell>
          <cell r="B291"/>
        </row>
        <row r="292">
          <cell r="A292" t="str">
            <v>Internal Order</v>
          </cell>
          <cell r="B292"/>
        </row>
        <row r="293">
          <cell r="A293" t="str">
            <v>Key Figures</v>
          </cell>
          <cell r="B293" t="str">
            <v>,In Month - Budget Variance to Actual Amount,Year to Date - Actual Amount,Year to Date - Budget Variance to Actual Amount...</v>
          </cell>
        </row>
        <row r="294">
          <cell r="A294" t="str">
            <v>Posting period</v>
          </cell>
          <cell r="B294"/>
        </row>
        <row r="295">
          <cell r="A295" t="str">
            <v>Product UDF</v>
          </cell>
          <cell r="B295"/>
        </row>
        <row r="296">
          <cell r="A296" t="str">
            <v>Profit Centre</v>
          </cell>
          <cell r="B296" t="str">
            <v>UK Distribution Direct</v>
          </cell>
        </row>
        <row r="297">
          <cell r="A297" t="str">
            <v>Project Definition</v>
          </cell>
          <cell r="B297"/>
        </row>
        <row r="298">
          <cell r="A298" t="str">
            <v>Region UDF</v>
          </cell>
          <cell r="B298"/>
        </row>
        <row r="299">
          <cell r="A299" t="str">
            <v>Stat. key figure</v>
          </cell>
          <cell r="B299"/>
        </row>
        <row r="300">
          <cell r="A300" t="str">
            <v>Statistical ID</v>
          </cell>
          <cell r="B300"/>
        </row>
        <row r="301">
          <cell r="A301" t="str">
            <v>Unit of Measure</v>
          </cell>
          <cell r="B301"/>
        </row>
        <row r="302">
          <cell r="A302" t="str">
            <v>Value type</v>
          </cell>
          <cell r="B302"/>
        </row>
        <row r="303">
          <cell r="A303" t="str">
            <v>Version</v>
          </cell>
          <cell r="B303"/>
        </row>
        <row r="304">
          <cell r="A304" t="str">
            <v>WBS Element</v>
          </cell>
          <cell r="B304"/>
        </row>
        <row r="307">
          <cell r="A307" t="str">
            <v>Activity Type</v>
          </cell>
          <cell r="B307"/>
        </row>
        <row r="308">
          <cell r="A308" t="str">
            <v>Activity UDF</v>
          </cell>
          <cell r="B308"/>
        </row>
        <row r="309">
          <cell r="A309" t="str">
            <v>Aux. Acct Asgmt</v>
          </cell>
          <cell r="B309"/>
        </row>
        <row r="310">
          <cell r="A310" t="str">
            <v>Aux.Acct Assgn Type</v>
          </cell>
          <cell r="B310"/>
        </row>
        <row r="311">
          <cell r="A311" t="str">
            <v>Chart of accounts</v>
          </cell>
          <cell r="B311"/>
        </row>
        <row r="312">
          <cell r="A312" t="str">
            <v>Company code</v>
          </cell>
          <cell r="B312" t="str">
            <v>1000 National Grid Gas plc</v>
          </cell>
        </row>
        <row r="313">
          <cell r="A313" t="str">
            <v>Contract UDF</v>
          </cell>
          <cell r="B313"/>
        </row>
        <row r="314">
          <cell r="A314" t="str">
            <v>Controlling area</v>
          </cell>
          <cell r="B314" t="str">
            <v>N999 National Grid Plc.</v>
          </cell>
        </row>
        <row r="315">
          <cell r="A315" t="str">
            <v>Cost Centre</v>
          </cell>
          <cell r="B315"/>
        </row>
        <row r="316">
          <cell r="A316" t="str">
            <v>Cost Element</v>
          </cell>
          <cell r="B316" t="str">
            <v>2 Net Opex</v>
          </cell>
        </row>
        <row r="317">
          <cell r="A317" t="str">
            <v>Currency Type</v>
          </cell>
          <cell r="B317"/>
        </row>
        <row r="318">
          <cell r="A318" t="str">
            <v>Currency</v>
          </cell>
          <cell r="B318"/>
        </row>
        <row r="319">
          <cell r="A319" t="str">
            <v>Customer UDF</v>
          </cell>
          <cell r="B319"/>
        </row>
        <row r="320">
          <cell r="A320" t="str">
            <v>Detail for value type</v>
          </cell>
          <cell r="B320"/>
        </row>
        <row r="321">
          <cell r="A321" t="str">
            <v>Expenditure Category</v>
          </cell>
          <cell r="B321" t="str">
            <v>OPX1, #</v>
          </cell>
        </row>
        <row r="322">
          <cell r="A322" t="str">
            <v>Fiscal year</v>
          </cell>
          <cell r="B322"/>
        </row>
        <row r="323">
          <cell r="A323" t="str">
            <v>IM Approval Year</v>
          </cell>
          <cell r="B323"/>
        </row>
        <row r="324">
          <cell r="A324" t="str">
            <v>IM Position</v>
          </cell>
          <cell r="B324" t="str">
            <v>Distribution Default Activities, Operational Activities, REST_H</v>
          </cell>
        </row>
        <row r="325">
          <cell r="A325" t="str">
            <v>IM Program</v>
          </cell>
          <cell r="B325"/>
        </row>
        <row r="326">
          <cell r="A326" t="str">
            <v>Internal Order</v>
          </cell>
          <cell r="B326"/>
        </row>
        <row r="327">
          <cell r="A327" t="str">
            <v>Key Figures</v>
          </cell>
          <cell r="B327" t="str">
            <v>,Year to Date - Actual Amount</v>
          </cell>
        </row>
        <row r="328">
          <cell r="A328" t="str">
            <v>Posting period</v>
          </cell>
          <cell r="B328"/>
        </row>
        <row r="329">
          <cell r="A329" t="str">
            <v>Product UDF</v>
          </cell>
          <cell r="B329"/>
        </row>
        <row r="330">
          <cell r="A330" t="str">
            <v>Profit Centre</v>
          </cell>
          <cell r="B330" t="str">
            <v>UK Distribution Direct</v>
          </cell>
        </row>
        <row r="331">
          <cell r="A331" t="str">
            <v>Project Definition</v>
          </cell>
          <cell r="B331"/>
        </row>
        <row r="332">
          <cell r="A332" t="str">
            <v>Region UDF</v>
          </cell>
          <cell r="B332"/>
        </row>
        <row r="333">
          <cell r="A333" t="str">
            <v>Stat. key figure</v>
          </cell>
          <cell r="B333"/>
        </row>
        <row r="334">
          <cell r="A334" t="str">
            <v>Statistical ID</v>
          </cell>
          <cell r="B334"/>
        </row>
        <row r="335">
          <cell r="A335" t="str">
            <v>Unit of Measure</v>
          </cell>
          <cell r="B335"/>
        </row>
        <row r="336">
          <cell r="A336" t="str">
            <v>Value type</v>
          </cell>
          <cell r="B336"/>
        </row>
        <row r="337">
          <cell r="A337" t="str">
            <v>Version</v>
          </cell>
          <cell r="B337"/>
        </row>
        <row r="338">
          <cell r="A338" t="str">
            <v>WBS Element</v>
          </cell>
          <cell r="B338"/>
        </row>
      </sheetData>
      <sheetData sheetId="2" refreshError="1">
        <row r="1">
          <cell r="A1" t="str">
            <v>Cost Centre</v>
          </cell>
          <cell r="C1" t="str">
            <v>Cost Element</v>
          </cell>
          <cell r="E1" t="str">
            <v>In Month - Budget Variance to Actual Amount</v>
          </cell>
          <cell r="F1" t="str">
            <v>Year to Date - Actual Amount</v>
          </cell>
          <cell r="G1" t="str">
            <v>Year to Date - Budget Variance to Actual Amount</v>
          </cell>
          <cell r="H1" t="str">
            <v>Year to Date - Previous Year Variance to Actual Amount</v>
          </cell>
          <cell r="I1" t="str">
            <v>Full Year - Forecast Amount</v>
          </cell>
          <cell r="J1" t="str">
            <v>Full Year - Actual Moving Annual Total Amount</v>
          </cell>
          <cell r="K1" t="str">
            <v>Full Year - Previous Forecast Variance to Forecast Amount</v>
          </cell>
          <cell r="L1" t="str">
            <v>Full Year - Budget Variance to Forecast Amount</v>
          </cell>
          <cell r="M1" t="str">
            <v>Full Year - Previous Year Variance to Forecast Amount</v>
          </cell>
          <cell r="N1" t="str">
            <v>In Month - Actual Amount</v>
          </cell>
        </row>
        <row r="2">
          <cell r="A2" t="str">
            <v>N999NGCTR</v>
          </cell>
          <cell r="B2" t="str">
            <v>National Grid Plc.</v>
          </cell>
          <cell r="C2" t="str">
            <v>N9992NET_OPEX</v>
          </cell>
          <cell r="D2" t="str">
            <v>2 Net Opex</v>
          </cell>
          <cell r="E2">
            <v>647.45024999999998</v>
          </cell>
          <cell r="F2">
            <v>46486.761059999997</v>
          </cell>
          <cell r="G2">
            <v>3529.5928199999998</v>
          </cell>
          <cell r="H2">
            <v>93791.69442</v>
          </cell>
          <cell r="J2">
            <v>54695.089160000003</v>
          </cell>
          <cell r="L2">
            <v>59542766</v>
          </cell>
          <cell r="M2">
            <v>148486.78357999999</v>
          </cell>
          <cell r="N2">
            <v>3976318.7</v>
          </cell>
        </row>
        <row r="3">
          <cell r="A3" t="str">
            <v>N999DISTN</v>
          </cell>
          <cell r="B3" t="str">
            <v>Gas Distribution</v>
          </cell>
          <cell r="C3" t="str">
            <v>N9992NET_OPEX</v>
          </cell>
          <cell r="D3" t="str">
            <v>2 Net Opex</v>
          </cell>
          <cell r="E3">
            <v>647.45024999999998</v>
          </cell>
          <cell r="F3">
            <v>46486.761059999997</v>
          </cell>
          <cell r="G3">
            <v>3529.5928199999998</v>
          </cell>
          <cell r="H3">
            <v>93791.69442</v>
          </cell>
          <cell r="J3">
            <v>54695.089160000003</v>
          </cell>
          <cell r="L3">
            <v>59542766</v>
          </cell>
          <cell r="M3">
            <v>148486.78357999999</v>
          </cell>
          <cell r="N3">
            <v>3976318.7</v>
          </cell>
        </row>
        <row r="4">
          <cell r="C4" t="str">
            <v>N9992CONTR_EMP</v>
          </cell>
          <cell r="D4" t="str">
            <v>2 Controllable Employee Costs</v>
          </cell>
          <cell r="E4">
            <v>570.10572999999999</v>
          </cell>
          <cell r="F4">
            <v>17210.49035</v>
          </cell>
          <cell r="G4">
            <v>5984.7325199999996</v>
          </cell>
          <cell r="H4">
            <v>7202.1008899999997</v>
          </cell>
          <cell r="J4">
            <v>20412.39906</v>
          </cell>
          <cell r="L4">
            <v>27681720.07</v>
          </cell>
          <cell r="M4">
            <v>27614.499950000001</v>
          </cell>
          <cell r="N4">
            <v>1596296.24</v>
          </cell>
        </row>
        <row r="5">
          <cell r="C5" t="str">
            <v>N9992MAT/CONT</v>
          </cell>
          <cell r="D5" t="str">
            <v>2 Controllable Materials &amp; Contractors</v>
          </cell>
          <cell r="E5">
            <v>957.9271</v>
          </cell>
          <cell r="F5">
            <v>10487.928980000001</v>
          </cell>
          <cell r="G5">
            <v>12315.96891</v>
          </cell>
          <cell r="H5">
            <v>6857.7888800000001</v>
          </cell>
          <cell r="J5">
            <v>12329.9233</v>
          </cell>
          <cell r="L5">
            <v>27058293.5</v>
          </cell>
          <cell r="M5">
            <v>19187.712179999999</v>
          </cell>
          <cell r="N5">
            <v>1104642.72</v>
          </cell>
        </row>
        <row r="6">
          <cell r="C6" t="str">
            <v>N9992CNT_RVCST</v>
          </cell>
          <cell r="D6" t="str">
            <v>2 Controllable Other Revenue Costs</v>
          </cell>
          <cell r="E6">
            <v>-880.58258000000001</v>
          </cell>
          <cell r="F6">
            <v>18788.34173</v>
          </cell>
          <cell r="G6">
            <v>-14771.108609999999</v>
          </cell>
          <cell r="H6">
            <v>79731.804650000005</v>
          </cell>
          <cell r="J6">
            <v>21952.766800000001</v>
          </cell>
          <cell r="L6">
            <v>4802752.43</v>
          </cell>
          <cell r="M6">
            <v>101684.57145</v>
          </cell>
          <cell r="N6">
            <v>1275379.74</v>
          </cell>
        </row>
        <row r="7">
          <cell r="A7" t="str">
            <v>N999DISTDCS</v>
          </cell>
          <cell r="B7" t="str">
            <v>Distribution Customer Support</v>
          </cell>
          <cell r="C7" t="str">
            <v>N9992NET_OPEX</v>
          </cell>
          <cell r="D7" t="str">
            <v>2 Net Opex</v>
          </cell>
          <cell r="E7">
            <v>33.068049999999999</v>
          </cell>
          <cell r="F7">
            <v>4815.6326900000004</v>
          </cell>
          <cell r="G7">
            <v>-123.68040999999999</v>
          </cell>
          <cell r="H7">
            <v>-7375.40578</v>
          </cell>
          <cell r="J7">
            <v>6116.0395799999997</v>
          </cell>
          <cell r="L7">
            <v>5604795.7400000002</v>
          </cell>
          <cell r="M7">
            <v>-1259.3661999999999</v>
          </cell>
          <cell r="N7">
            <v>424798.71</v>
          </cell>
        </row>
        <row r="8">
          <cell r="C8" t="str">
            <v>N9992CONTR_EMP</v>
          </cell>
          <cell r="D8" t="str">
            <v>2 Controllable Employee Costs</v>
          </cell>
          <cell r="E8">
            <v>48.269530000000003</v>
          </cell>
          <cell r="F8">
            <v>4716.4205899999997</v>
          </cell>
          <cell r="G8">
            <v>-24.468309999999999</v>
          </cell>
          <cell r="H8">
            <v>3803.9127100000001</v>
          </cell>
          <cell r="J8">
            <v>6072.1779500000002</v>
          </cell>
          <cell r="L8">
            <v>5604795.7400000002</v>
          </cell>
          <cell r="M8">
            <v>9876.0906599999998</v>
          </cell>
          <cell r="N8">
            <v>409597.23</v>
          </cell>
        </row>
        <row r="9">
          <cell r="C9" t="str">
            <v>N9992MAT/CONT</v>
          </cell>
          <cell r="D9" t="str">
            <v>2 Controllable Materials &amp; Contractors</v>
          </cell>
          <cell r="E9">
            <v>0</v>
          </cell>
          <cell r="F9">
            <v>0</v>
          </cell>
          <cell r="G9">
            <v>0</v>
          </cell>
          <cell r="H9">
            <v>1.4042399999999999</v>
          </cell>
          <cell r="J9">
            <v>0</v>
          </cell>
          <cell r="L9">
            <v>0</v>
          </cell>
          <cell r="M9">
            <v>1.4042399999999999</v>
          </cell>
          <cell r="N9">
            <v>0</v>
          </cell>
        </row>
        <row r="10">
          <cell r="C10" t="str">
            <v>N9992CNT_RVCST</v>
          </cell>
          <cell r="D10" t="str">
            <v>2 Controllable Other Revenue Costs</v>
          </cell>
          <cell r="E10">
            <v>-15.20148</v>
          </cell>
          <cell r="F10">
            <v>99.212100000000007</v>
          </cell>
          <cell r="G10">
            <v>-99.212100000000007</v>
          </cell>
          <cell r="H10">
            <v>-11180.72273</v>
          </cell>
          <cell r="J10">
            <v>43.861629999999998</v>
          </cell>
          <cell r="M10">
            <v>-11136.8611</v>
          </cell>
          <cell r="N10">
            <v>15201.48</v>
          </cell>
        </row>
        <row r="11">
          <cell r="A11" t="str">
            <v>N999DISTTRAN</v>
          </cell>
          <cell r="B11" t="str">
            <v>Distribution Transformation</v>
          </cell>
          <cell r="C11" t="str">
            <v>N9992NET_OPEX</v>
          </cell>
          <cell r="D11" t="str">
            <v>2 Net Opex</v>
          </cell>
          <cell r="H11">
            <v>278.78224999999998</v>
          </cell>
          <cell r="J11">
            <v>13.2249</v>
          </cell>
          <cell r="M11">
            <v>292.00715000000002</v>
          </cell>
        </row>
        <row r="12">
          <cell r="C12" t="str">
            <v>N9992CONTR_EMP</v>
          </cell>
          <cell r="D12" t="str">
            <v>2 Controllable Employee Costs</v>
          </cell>
          <cell r="H12">
            <v>278.78224999999998</v>
          </cell>
          <cell r="J12">
            <v>13.2249</v>
          </cell>
          <cell r="M12">
            <v>292.00715000000002</v>
          </cell>
        </row>
        <row r="13">
          <cell r="A13" t="str">
            <v>N999DISTACC</v>
          </cell>
          <cell r="B13" t="str">
            <v>Accounting Control</v>
          </cell>
          <cell r="C13" t="str">
            <v>N9992NET_OPEX</v>
          </cell>
          <cell r="D13" t="str">
            <v>2 Net Opex</v>
          </cell>
          <cell r="E13">
            <v>415.62921999999998</v>
          </cell>
          <cell r="F13">
            <v>20808.951949999999</v>
          </cell>
          <cell r="G13">
            <v>2837.3588100000002</v>
          </cell>
          <cell r="H13">
            <v>95725.723249999995</v>
          </cell>
          <cell r="J13">
            <v>25295.311460000001</v>
          </cell>
          <cell r="L13">
            <v>28118548.059999999</v>
          </cell>
          <cell r="M13">
            <v>121021.03471000001</v>
          </cell>
          <cell r="N13">
            <v>1752721.17</v>
          </cell>
        </row>
        <row r="14">
          <cell r="C14" t="str">
            <v>N9992CONTR_EMP</v>
          </cell>
          <cell r="D14" t="str">
            <v>2 Controllable Employee Costs</v>
          </cell>
          <cell r="E14">
            <v>52.955559999999998</v>
          </cell>
          <cell r="F14">
            <v>1343.84148</v>
          </cell>
          <cell r="G14">
            <v>2358.3640599999999</v>
          </cell>
          <cell r="H14">
            <v>2431.8528200000001</v>
          </cell>
          <cell r="J14">
            <v>1307.1852799999999</v>
          </cell>
          <cell r="L14">
            <v>4452560.91</v>
          </cell>
          <cell r="M14">
            <v>3739.0381000000002</v>
          </cell>
          <cell r="N14">
            <v>303120.93</v>
          </cell>
        </row>
        <row r="15">
          <cell r="C15" t="str">
            <v>N9992MAT/CONT</v>
          </cell>
          <cell r="D15" t="str">
            <v>2 Controllable Materials &amp; Contractors</v>
          </cell>
          <cell r="E15">
            <v>1225.9804200000001</v>
          </cell>
          <cell r="F15">
            <v>785.37680999999998</v>
          </cell>
          <cell r="G15">
            <v>15141.495290000001</v>
          </cell>
          <cell r="H15">
            <v>3155.64615</v>
          </cell>
          <cell r="J15">
            <v>2088.7815900000001</v>
          </cell>
          <cell r="L15">
            <v>18863234.719999999</v>
          </cell>
          <cell r="M15">
            <v>5244.4277400000001</v>
          </cell>
          <cell r="N15">
            <v>191496.32000000001</v>
          </cell>
        </row>
        <row r="16">
          <cell r="C16" t="str">
            <v>N9992CNT_RVCST</v>
          </cell>
          <cell r="D16" t="str">
            <v>2 Controllable Other Revenue Costs</v>
          </cell>
          <cell r="E16">
            <v>-863.30676000000005</v>
          </cell>
          <cell r="F16">
            <v>18679.733660000002</v>
          </cell>
          <cell r="G16">
            <v>-14662.500539999999</v>
          </cell>
          <cell r="H16">
            <v>90138.224279999995</v>
          </cell>
          <cell r="J16">
            <v>21899.344590000001</v>
          </cell>
          <cell r="L16">
            <v>4802752.43</v>
          </cell>
          <cell r="M16">
            <v>112037.56887</v>
          </cell>
          <cell r="N16">
            <v>1258103.92</v>
          </cell>
        </row>
        <row r="17">
          <cell r="A17" t="str">
            <v>N999DISTNS</v>
          </cell>
          <cell r="B17" t="str">
            <v>Network Strategy</v>
          </cell>
          <cell r="C17" t="str">
            <v>N9992NET_OPEX</v>
          </cell>
          <cell r="D17" t="str">
            <v>2 Net Opex</v>
          </cell>
          <cell r="E17">
            <v>7.4255899999999997</v>
          </cell>
          <cell r="F17">
            <v>3920.1798399999998</v>
          </cell>
          <cell r="G17">
            <v>995.27982999999995</v>
          </cell>
          <cell r="H17">
            <v>3240.4610299999999</v>
          </cell>
          <cell r="J17">
            <v>4584.2479000000003</v>
          </cell>
          <cell r="L17">
            <v>5917758.1299999999</v>
          </cell>
          <cell r="M17">
            <v>7824.7089299999998</v>
          </cell>
          <cell r="N17">
            <v>468965.72</v>
          </cell>
        </row>
        <row r="18">
          <cell r="C18" t="str">
            <v>N9992CONTR_EMP</v>
          </cell>
          <cell r="D18" t="str">
            <v>2 Controllable Employee Costs</v>
          </cell>
          <cell r="E18">
            <v>104.11716</v>
          </cell>
          <cell r="F18">
            <v>3447.8662399999998</v>
          </cell>
          <cell r="G18">
            <v>1467.5934299999999</v>
          </cell>
          <cell r="H18">
            <v>-249.56411</v>
          </cell>
          <cell r="J18">
            <v>4020.0688700000001</v>
          </cell>
          <cell r="L18">
            <v>5917758.1299999999</v>
          </cell>
          <cell r="M18">
            <v>3770.5047599999998</v>
          </cell>
          <cell r="N18">
            <v>372274.15</v>
          </cell>
        </row>
        <row r="19">
          <cell r="C19" t="str">
            <v>N9992MAT/CONT</v>
          </cell>
          <cell r="D19" t="str">
            <v>2 Controllable Materials &amp; Contractors</v>
          </cell>
          <cell r="E19">
            <v>-96.067229999999995</v>
          </cell>
          <cell r="F19">
            <v>468.60557999999997</v>
          </cell>
          <cell r="G19">
            <v>-468.60557999999997</v>
          </cell>
          <cell r="H19">
            <v>239.27661000000001</v>
          </cell>
          <cell r="J19">
            <v>568.48299999999995</v>
          </cell>
          <cell r="M19">
            <v>807.75960999999995</v>
          </cell>
          <cell r="N19">
            <v>96067.23</v>
          </cell>
        </row>
        <row r="20">
          <cell r="C20" t="str">
            <v>N9992CNT_RVCST</v>
          </cell>
          <cell r="D20" t="str">
            <v>2 Controllable Other Revenue Costs</v>
          </cell>
          <cell r="E20">
            <v>-0.62434000000000001</v>
          </cell>
          <cell r="F20">
            <v>3.7080199999999999</v>
          </cell>
          <cell r="G20">
            <v>-3.7080199999999999</v>
          </cell>
          <cell r="H20">
            <v>3250.7485299999998</v>
          </cell>
          <cell r="J20">
            <v>-4.3039699999999996</v>
          </cell>
          <cell r="M20">
            <v>3246.4445599999999</v>
          </cell>
          <cell r="N20">
            <v>624.34</v>
          </cell>
        </row>
        <row r="21">
          <cell r="A21" t="str">
            <v>N999DISTOPS</v>
          </cell>
          <cell r="B21" t="str">
            <v>Operations</v>
          </cell>
          <cell r="C21" t="str">
            <v>N9992NET_OPEX</v>
          </cell>
          <cell r="D21" t="str">
            <v>2 Net Opex</v>
          </cell>
          <cell r="E21">
            <v>191.32739000000001</v>
          </cell>
          <cell r="F21">
            <v>16941.996579999999</v>
          </cell>
          <cell r="G21">
            <v>-179.36541</v>
          </cell>
          <cell r="H21">
            <v>1922.1336699999999</v>
          </cell>
          <cell r="J21">
            <v>18686.265319999999</v>
          </cell>
          <cell r="L21">
            <v>19901664.07</v>
          </cell>
          <cell r="M21">
            <v>20608.398990000002</v>
          </cell>
          <cell r="N21">
            <v>1329833.1000000001</v>
          </cell>
        </row>
        <row r="22">
          <cell r="C22" t="str">
            <v>N9992CONTR_EMP</v>
          </cell>
          <cell r="D22" t="str">
            <v>2 Controllable Employee Costs</v>
          </cell>
          <cell r="E22">
            <v>364.76348000000002</v>
          </cell>
          <cell r="F22">
            <v>7702.36204</v>
          </cell>
          <cell r="G22">
            <v>2183.24334</v>
          </cell>
          <cell r="H22">
            <v>937.11721999999997</v>
          </cell>
          <cell r="J22">
            <v>8999.7420600000005</v>
          </cell>
          <cell r="L22">
            <v>11706605.289999999</v>
          </cell>
          <cell r="M22">
            <v>9936.8592800000006</v>
          </cell>
          <cell r="N22">
            <v>511303.93</v>
          </cell>
        </row>
        <row r="23">
          <cell r="C23" t="str">
            <v>N9992MAT/CONT</v>
          </cell>
          <cell r="D23" t="str">
            <v>2 Controllable Materials &amp; Contractors</v>
          </cell>
          <cell r="E23">
            <v>-171.98608999999999</v>
          </cell>
          <cell r="F23">
            <v>9233.9465899999996</v>
          </cell>
          <cell r="G23">
            <v>-2356.9207999999999</v>
          </cell>
          <cell r="H23">
            <v>3461.4618799999998</v>
          </cell>
          <cell r="J23">
            <v>9672.6587099999997</v>
          </cell>
          <cell r="L23">
            <v>8195058.7800000003</v>
          </cell>
          <cell r="M23">
            <v>13134.12059</v>
          </cell>
          <cell r="N23">
            <v>817079.17</v>
          </cell>
        </row>
        <row r="24">
          <cell r="C24" t="str">
            <v>N9992CNT_RVCST</v>
          </cell>
          <cell r="D24" t="str">
            <v>2 Controllable Other Revenue Costs</v>
          </cell>
          <cell r="E24">
            <v>-1.45</v>
          </cell>
          <cell r="F24">
            <v>5.6879499999999998</v>
          </cell>
          <cell r="G24">
            <v>-5.6879499999999998</v>
          </cell>
          <cell r="H24">
            <v>-2476.4454300000002</v>
          </cell>
          <cell r="J24">
            <v>13.864549999999999</v>
          </cell>
          <cell r="M24">
            <v>-2462.58088</v>
          </cell>
          <cell r="N24">
            <v>1450</v>
          </cell>
        </row>
      </sheetData>
      <sheetData sheetId="3" refreshError="1">
        <row r="3">
          <cell r="E3"/>
          <cell r="F3" t="str">
            <v>In Month - Actual Amount</v>
          </cell>
          <cell r="G3" t="str">
            <v>In Month - Budget Variance to Actual Amount</v>
          </cell>
          <cell r="H3" t="str">
            <v>Year to Date - Actual Amount</v>
          </cell>
          <cell r="I3" t="str">
            <v>Year to Date - Budget Variance to Actual Amount</v>
          </cell>
          <cell r="J3" t="str">
            <v>Year to Date - Previous Year Variance to Actual Amount</v>
          </cell>
          <cell r="K3" t="str">
            <v>Full Year - Forecast Amount</v>
          </cell>
          <cell r="L3" t="str">
            <v>Full Year - Actual Moving Annual Total Amount</v>
          </cell>
          <cell r="M3" t="str">
            <v>Full Year - Previous Forecast Variance to Forecast Amount</v>
          </cell>
          <cell r="N3" t="str">
            <v>Full Year - Budget Variance to Forecast Amount</v>
          </cell>
          <cell r="O3" t="str">
            <v>Full Year - Previous Year Variance to Forecast Amount</v>
          </cell>
        </row>
        <row r="4">
          <cell r="A4" t="str">
            <v>OPCA</v>
          </cell>
          <cell r="B4" t="str">
            <v>N999DISTN</v>
          </cell>
          <cell r="C4" t="str">
            <v>Gas Distribution</v>
          </cell>
          <cell r="D4" t="str">
            <v>N9992NET_OPEX</v>
          </cell>
          <cell r="E4" t="str">
            <v>2 Net Opex</v>
          </cell>
          <cell r="F4">
            <v>-140669.41</v>
          </cell>
          <cell r="G4">
            <v>-406046.98</v>
          </cell>
          <cell r="H4">
            <v>-7969016.9400000004</v>
          </cell>
          <cell r="I4">
            <v>2459468.91</v>
          </cell>
          <cell r="J4">
            <v>491675.13</v>
          </cell>
          <cell r="K4">
            <v>0</v>
          </cell>
          <cell r="L4">
            <v>-9234203.6899999995</v>
          </cell>
          <cell r="M4">
            <v>-10581475.630000001</v>
          </cell>
          <cell r="N4">
            <v>-6613446.1299999999</v>
          </cell>
          <cell r="O4">
            <v>-8742528.5600000005</v>
          </cell>
        </row>
        <row r="5">
          <cell r="A5" t="str">
            <v>OPCA</v>
          </cell>
          <cell r="B5" t="str">
            <v>N999DISTN</v>
          </cell>
          <cell r="C5" t="str">
            <v>Gas Distribution</v>
          </cell>
          <cell r="D5" t="str">
            <v>N9992CONTR_EMP</v>
          </cell>
          <cell r="E5" t="str">
            <v>2 Controllable Employee Costs</v>
          </cell>
          <cell r="F5">
            <v>-53150.59</v>
          </cell>
          <cell r="G5">
            <v>-439561.08</v>
          </cell>
          <cell r="H5">
            <v>-6792672.8499999996</v>
          </cell>
          <cell r="I5">
            <v>1823172.02</v>
          </cell>
          <cell r="J5">
            <v>-103869.08</v>
          </cell>
          <cell r="K5">
            <v>0</v>
          </cell>
          <cell r="L5">
            <v>-7976780.2300000004</v>
          </cell>
          <cell r="M5">
            <v>-10030780.029999999</v>
          </cell>
          <cell r="N5">
            <v>-5965389.4900000002</v>
          </cell>
          <cell r="O5">
            <v>-8080649.3099999996</v>
          </cell>
        </row>
        <row r="6">
          <cell r="A6" t="str">
            <v>OPCA</v>
          </cell>
          <cell r="B6" t="str">
            <v>N999DISTN</v>
          </cell>
          <cell r="C6" t="str">
            <v>Gas Distribution</v>
          </cell>
          <cell r="D6" t="str">
            <v>N9992MAT/CONT</v>
          </cell>
          <cell r="E6" t="str">
            <v>2 Controllable Materials &amp; Contractors</v>
          </cell>
          <cell r="F6">
            <v>-87518.82</v>
          </cell>
          <cell r="G6">
            <v>33514.1</v>
          </cell>
          <cell r="H6">
            <v>-1176344.0900000001</v>
          </cell>
          <cell r="I6">
            <v>636296.89</v>
          </cell>
          <cell r="J6">
            <v>595544.21</v>
          </cell>
          <cell r="K6">
            <v>0</v>
          </cell>
          <cell r="L6">
            <v>-1257423.46</v>
          </cell>
          <cell r="M6">
            <v>-550695.6</v>
          </cell>
          <cell r="N6">
            <v>-648056.64</v>
          </cell>
          <cell r="O6">
            <v>-661879.25</v>
          </cell>
        </row>
        <row r="7">
          <cell r="A7" t="str">
            <v>OPCA</v>
          </cell>
          <cell r="B7" t="str">
            <v>N999DISTDCS</v>
          </cell>
          <cell r="C7" t="str">
            <v>Distribution Customer Support</v>
          </cell>
          <cell r="D7" t="str">
            <v>N9992NET_OPEX</v>
          </cell>
          <cell r="E7" t="str">
            <v>2 Net Opex</v>
          </cell>
          <cell r="F7">
            <v>-62351.32</v>
          </cell>
          <cell r="G7">
            <v>29066.33</v>
          </cell>
          <cell r="H7">
            <v>-750992.03</v>
          </cell>
          <cell r="I7">
            <v>425758</v>
          </cell>
          <cell r="J7">
            <v>-875200.84</v>
          </cell>
          <cell r="K7">
            <v>0</v>
          </cell>
          <cell r="L7">
            <v>-771347.15</v>
          </cell>
          <cell r="M7">
            <v>-925025.95</v>
          </cell>
          <cell r="N7">
            <v>-399269.33</v>
          </cell>
          <cell r="O7">
            <v>-1646547.99</v>
          </cell>
        </row>
        <row r="8">
          <cell r="A8" t="str">
            <v>OPCA</v>
          </cell>
          <cell r="B8" t="str">
            <v>N999DISTDCS</v>
          </cell>
          <cell r="C8" t="str">
            <v>Distribution Customer Support</v>
          </cell>
          <cell r="D8" t="str">
            <v>N9992CONTR_EMP</v>
          </cell>
          <cell r="E8" t="str">
            <v>2 Controllable Employee Costs</v>
          </cell>
          <cell r="F8">
            <v>-62351.32</v>
          </cell>
          <cell r="G8">
            <v>29066.33</v>
          </cell>
          <cell r="H8">
            <v>-750992.03</v>
          </cell>
          <cell r="I8">
            <v>425758</v>
          </cell>
          <cell r="J8">
            <v>-875200.84</v>
          </cell>
          <cell r="K8">
            <v>0</v>
          </cell>
          <cell r="L8">
            <v>-771347.15</v>
          </cell>
          <cell r="M8">
            <v>-925025.95</v>
          </cell>
          <cell r="N8">
            <v>-399269.33</v>
          </cell>
          <cell r="O8">
            <v>-1646547.99</v>
          </cell>
        </row>
        <row r="9">
          <cell r="A9" t="str">
            <v>OPCA</v>
          </cell>
          <cell r="B9" t="str">
            <v>N999DISTTRAN</v>
          </cell>
          <cell r="C9" t="str">
            <v>Distribution Transformation</v>
          </cell>
          <cell r="D9" t="str">
            <v>N9992NET_OPEX</v>
          </cell>
          <cell r="E9" t="str">
            <v>2 Net Opex</v>
          </cell>
          <cell r="F9">
            <v>-300690.89</v>
          </cell>
          <cell r="G9">
            <v>262690.89</v>
          </cell>
          <cell r="H9">
            <v>-2145346.23</v>
          </cell>
          <cell r="I9">
            <v>1707346.23</v>
          </cell>
          <cell r="J9">
            <v>1735802.23</v>
          </cell>
          <cell r="K9">
            <v>0</v>
          </cell>
          <cell r="L9">
            <v>-2257901.23</v>
          </cell>
          <cell r="M9">
            <v>-4402990.92</v>
          </cell>
          <cell r="N9">
            <v>-517000</v>
          </cell>
          <cell r="O9">
            <v>-522099</v>
          </cell>
        </row>
        <row r="10">
          <cell r="A10" t="str">
            <v>OPCA</v>
          </cell>
          <cell r="B10" t="str">
            <v>N999DISTTRAN</v>
          </cell>
          <cell r="C10" t="str">
            <v>Distribution Transformation</v>
          </cell>
          <cell r="D10" t="str">
            <v>N9992CONTR_EMP</v>
          </cell>
          <cell r="E10" t="str">
            <v>2 Controllable Employee Costs</v>
          </cell>
          <cell r="F10">
            <v>-300690.89</v>
          </cell>
          <cell r="G10">
            <v>262690.89</v>
          </cell>
          <cell r="H10">
            <v>-2145346.23</v>
          </cell>
          <cell r="I10">
            <v>1707346.23</v>
          </cell>
          <cell r="J10">
            <v>1735802.23</v>
          </cell>
          <cell r="K10">
            <v>0</v>
          </cell>
          <cell r="L10">
            <v>-2257901.23</v>
          </cell>
          <cell r="M10">
            <v>-4402990.92</v>
          </cell>
          <cell r="N10">
            <v>-517000</v>
          </cell>
          <cell r="O10">
            <v>-522099</v>
          </cell>
        </row>
        <row r="11">
          <cell r="A11" t="str">
            <v>OPCA</v>
          </cell>
          <cell r="B11" t="str">
            <v>N999DISTCONS</v>
          </cell>
          <cell r="C11" t="str">
            <v>Construction</v>
          </cell>
          <cell r="D11" t="str">
            <v>N9992NET_OPEX</v>
          </cell>
          <cell r="E11" t="str">
            <v>2 Net Opex</v>
          </cell>
          <cell r="F11">
            <v>175283.94</v>
          </cell>
          <cell r="G11">
            <v>-175283.94</v>
          </cell>
          <cell r="H11">
            <v>-532033.18000000005</v>
          </cell>
          <cell r="I11">
            <v>532033.18000000005</v>
          </cell>
          <cell r="J11">
            <v>-247276.9</v>
          </cell>
          <cell r="K11">
            <v>0</v>
          </cell>
          <cell r="L11">
            <v>-1041199.53</v>
          </cell>
          <cell r="M11">
            <v>0</v>
          </cell>
          <cell r="N11">
            <v>0</v>
          </cell>
          <cell r="O11">
            <v>-1288476.43</v>
          </cell>
        </row>
        <row r="12">
          <cell r="A12" t="str">
            <v>OPCA</v>
          </cell>
          <cell r="B12" t="str">
            <v>N999DISTCONS</v>
          </cell>
          <cell r="C12" t="str">
            <v>Construction</v>
          </cell>
          <cell r="D12" t="str">
            <v>N9992CONTR_EMP</v>
          </cell>
          <cell r="E12" t="str">
            <v>2 Controllable Employee Costs</v>
          </cell>
          <cell r="F12">
            <v>175283.94</v>
          </cell>
          <cell r="G12">
            <v>-175283.94</v>
          </cell>
          <cell r="H12">
            <v>-447132.28</v>
          </cell>
          <cell r="I12">
            <v>447132.28</v>
          </cell>
          <cell r="J12">
            <v>-332177.8</v>
          </cell>
          <cell r="K12">
            <v>0</v>
          </cell>
          <cell r="L12">
            <v>-956298.63</v>
          </cell>
          <cell r="M12">
            <v>0</v>
          </cell>
          <cell r="N12">
            <v>0</v>
          </cell>
          <cell r="O12">
            <v>-1288476.43</v>
          </cell>
        </row>
        <row r="13">
          <cell r="A13" t="str">
            <v>OPCA</v>
          </cell>
          <cell r="B13" t="str">
            <v>N999DISTCONS</v>
          </cell>
          <cell r="C13" t="str">
            <v>Construction</v>
          </cell>
          <cell r="D13" t="str">
            <v>N9992MAT/CONT</v>
          </cell>
          <cell r="E13" t="str">
            <v>2 Controllable Materials &amp; Contractors</v>
          </cell>
          <cell r="F13">
            <v>0</v>
          </cell>
          <cell r="G13">
            <v>0</v>
          </cell>
          <cell r="H13">
            <v>-84900.9</v>
          </cell>
          <cell r="I13">
            <v>84900.9</v>
          </cell>
          <cell r="J13">
            <v>84900.9</v>
          </cell>
          <cell r="K13">
            <v>0</v>
          </cell>
          <cell r="L13">
            <v>-84900.9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OPCA</v>
          </cell>
          <cell r="B14" t="str">
            <v>N999DISTNS</v>
          </cell>
          <cell r="C14" t="str">
            <v>Network Strategy</v>
          </cell>
          <cell r="D14" t="str">
            <v>N9992NET_OPEX</v>
          </cell>
          <cell r="E14" t="str">
            <v>2 Net Opex</v>
          </cell>
          <cell r="F14">
            <v>0</v>
          </cell>
          <cell r="G14">
            <v>-65000</v>
          </cell>
          <cell r="H14">
            <v>-1055045.27</v>
          </cell>
          <cell r="I14">
            <v>413045.27</v>
          </cell>
          <cell r="J14">
            <v>54484.73</v>
          </cell>
          <cell r="K14">
            <v>0</v>
          </cell>
          <cell r="L14">
            <v>-1384560.03</v>
          </cell>
          <cell r="M14">
            <v>-771000</v>
          </cell>
          <cell r="N14">
            <v>-772000</v>
          </cell>
          <cell r="O14">
            <v>-1330075.3</v>
          </cell>
        </row>
        <row r="15">
          <cell r="A15" t="str">
            <v>OPCA</v>
          </cell>
          <cell r="B15" t="str">
            <v>N999DISTNS</v>
          </cell>
          <cell r="C15" t="str">
            <v>Network Strategy</v>
          </cell>
          <cell r="D15" t="str">
            <v>N9992CONTR_EMP</v>
          </cell>
          <cell r="E15" t="str">
            <v>2 Controllable Employee Costs</v>
          </cell>
          <cell r="F15">
            <v>0</v>
          </cell>
          <cell r="G15">
            <v>-65000</v>
          </cell>
          <cell r="H15">
            <v>-1055045.27</v>
          </cell>
          <cell r="I15">
            <v>413045.27</v>
          </cell>
          <cell r="J15">
            <v>54484.73</v>
          </cell>
          <cell r="K15">
            <v>0</v>
          </cell>
          <cell r="L15">
            <v>-1384560.03</v>
          </cell>
          <cell r="M15">
            <v>-771000</v>
          </cell>
          <cell r="N15">
            <v>-772000</v>
          </cell>
          <cell r="O15">
            <v>-1330075.3</v>
          </cell>
        </row>
        <row r="16">
          <cell r="A16" t="str">
            <v>OPCA</v>
          </cell>
          <cell r="B16" t="str">
            <v>N999DISTOPS</v>
          </cell>
          <cell r="C16" t="str">
            <v>Operations</v>
          </cell>
          <cell r="D16" t="str">
            <v>N9992NET_OPEX</v>
          </cell>
          <cell r="E16" t="str">
            <v>2 Net Opex</v>
          </cell>
          <cell r="F16">
            <v>47088.86</v>
          </cell>
          <cell r="G16">
            <v>-457520.26</v>
          </cell>
          <cell r="H16">
            <v>-3485600.23</v>
          </cell>
          <cell r="I16">
            <v>-618713.77</v>
          </cell>
          <cell r="J16">
            <v>-176134.09</v>
          </cell>
          <cell r="K16">
            <v>0</v>
          </cell>
          <cell r="L16">
            <v>-3779195.75</v>
          </cell>
          <cell r="M16">
            <v>-4482458.76</v>
          </cell>
          <cell r="N16">
            <v>-4925176.8</v>
          </cell>
          <cell r="O16">
            <v>-3955329.84</v>
          </cell>
        </row>
        <row r="17">
          <cell r="A17" t="str">
            <v>OPCA</v>
          </cell>
          <cell r="B17" t="str">
            <v>N999DISTOPS</v>
          </cell>
          <cell r="C17" t="str">
            <v>Operations</v>
          </cell>
          <cell r="D17" t="str">
            <v>N9992CONTR_EMP</v>
          </cell>
          <cell r="E17" t="str">
            <v>2 Controllable Employee Costs</v>
          </cell>
          <cell r="F17">
            <v>134607.67999999999</v>
          </cell>
          <cell r="G17">
            <v>-491034.36</v>
          </cell>
          <cell r="H17">
            <v>-2394157.04</v>
          </cell>
          <cell r="I17">
            <v>-1170109.76</v>
          </cell>
          <cell r="J17">
            <v>-686777.4</v>
          </cell>
          <cell r="K17">
            <v>0</v>
          </cell>
          <cell r="L17">
            <v>-2606673.19</v>
          </cell>
          <cell r="M17">
            <v>-3931763.16</v>
          </cell>
          <cell r="N17">
            <v>-4277120.16</v>
          </cell>
          <cell r="O17">
            <v>-3293450.59</v>
          </cell>
        </row>
        <row r="18">
          <cell r="A18" t="str">
            <v>OPCA</v>
          </cell>
          <cell r="B18" t="str">
            <v>N999DISTOPS</v>
          </cell>
          <cell r="C18" t="str">
            <v>Operations</v>
          </cell>
          <cell r="D18" t="str">
            <v>N9992MAT/CONT</v>
          </cell>
          <cell r="E18" t="str">
            <v>2 Controllable Materials &amp; Contractors</v>
          </cell>
          <cell r="F18">
            <v>-87518.82</v>
          </cell>
          <cell r="G18">
            <v>33514.1</v>
          </cell>
          <cell r="H18">
            <v>-1091443.19</v>
          </cell>
          <cell r="I18">
            <v>551395.99</v>
          </cell>
          <cell r="J18">
            <v>510643.31</v>
          </cell>
          <cell r="K18">
            <v>0</v>
          </cell>
          <cell r="L18">
            <v>-1172522.56</v>
          </cell>
          <cell r="M18">
            <v>-550695.6</v>
          </cell>
          <cell r="N18">
            <v>-648056.64</v>
          </cell>
          <cell r="O18">
            <v>-661879.25</v>
          </cell>
        </row>
        <row r="21">
          <cell r="A21" t="str">
            <v>Repex Transfers</v>
          </cell>
        </row>
        <row r="23">
          <cell r="A23" t="str">
            <v>OPRE</v>
          </cell>
          <cell r="B23" t="str">
            <v>N999DISTN</v>
          </cell>
          <cell r="C23" t="str">
            <v>Gas Distribution</v>
          </cell>
          <cell r="D23" t="str">
            <v>N9992NET_OPEX</v>
          </cell>
          <cell r="E23" t="str">
            <v>2 Net Opex</v>
          </cell>
          <cell r="F23">
            <v>-4292642.9800000004</v>
          </cell>
          <cell r="G23">
            <v>1344021.41</v>
          </cell>
          <cell r="H23">
            <v>-35444335.399999999</v>
          </cell>
          <cell r="I23">
            <v>5819762.8799999999</v>
          </cell>
          <cell r="J23">
            <v>4808027.25</v>
          </cell>
          <cell r="K23">
            <v>0</v>
          </cell>
          <cell r="L23">
            <v>-41516548.609999999</v>
          </cell>
          <cell r="M23">
            <v>-38229943.600000001</v>
          </cell>
          <cell r="N23">
            <v>-35396773.170000002</v>
          </cell>
          <cell r="O23">
            <v>-36708521.359999999</v>
          </cell>
        </row>
        <row r="24">
          <cell r="A24" t="str">
            <v>OPRE</v>
          </cell>
          <cell r="B24" t="str">
            <v>N999DISTN</v>
          </cell>
          <cell r="C24" t="str">
            <v>Gas Distribution</v>
          </cell>
          <cell r="D24" t="str">
            <v>N9992CONTR_EMP</v>
          </cell>
          <cell r="E24" t="str">
            <v>2 Controllable Employee Costs</v>
          </cell>
          <cell r="F24">
            <v>-3933944.100000001</v>
          </cell>
          <cell r="G24">
            <v>1389473.04</v>
          </cell>
          <cell r="H24">
            <v>-32894861.27</v>
          </cell>
          <cell r="I24">
            <v>7311793.8499999996</v>
          </cell>
          <cell r="J24">
            <v>4208131.46</v>
          </cell>
          <cell r="K24">
            <v>0</v>
          </cell>
          <cell r="L24">
            <v>-38555678.43</v>
          </cell>
          <cell r="M24">
            <v>-33158021.559999999</v>
          </cell>
          <cell r="N24">
            <v>-30544967.050000001</v>
          </cell>
          <cell r="O24">
            <v>-34347546.969999999</v>
          </cell>
        </row>
        <row r="25">
          <cell r="A25" t="str">
            <v>OPRE</v>
          </cell>
          <cell r="B25" t="str">
            <v>N999DISTN</v>
          </cell>
          <cell r="C25" t="str">
            <v>Gas Distribution</v>
          </cell>
          <cell r="D25" t="str">
            <v>N9992MAT/CONT</v>
          </cell>
          <cell r="E25" t="str">
            <v>2 Controllable Materials &amp; Contractors</v>
          </cell>
          <cell r="F25">
            <v>-358698.88</v>
          </cell>
          <cell r="G25">
            <v>-45451.63</v>
          </cell>
          <cell r="H25">
            <v>-2549474.13</v>
          </cell>
          <cell r="I25">
            <v>-1492030.97</v>
          </cell>
          <cell r="J25">
            <v>599895.79</v>
          </cell>
          <cell r="K25">
            <v>0</v>
          </cell>
          <cell r="L25">
            <v>-2960870.18</v>
          </cell>
          <cell r="M25">
            <v>-5071922.04</v>
          </cell>
          <cell r="N25">
            <v>-4851806.12</v>
          </cell>
          <cell r="O25">
            <v>-2360974.39</v>
          </cell>
        </row>
        <row r="26">
          <cell r="A26" t="str">
            <v>OPRE</v>
          </cell>
          <cell r="B26" t="str">
            <v>N999DISTN</v>
          </cell>
          <cell r="C26" t="str">
            <v>Gas Distribution</v>
          </cell>
          <cell r="D26" t="str">
            <v>N9992CNT_RVCST</v>
          </cell>
          <cell r="E26" t="str">
            <v>2 Controllable Other Revenue Costs</v>
          </cell>
          <cell r="F26" t="str">
            <v>#NV</v>
          </cell>
          <cell r="G26" t="str">
            <v>#NV</v>
          </cell>
          <cell r="H26" t="str">
            <v>#NV</v>
          </cell>
          <cell r="I26" t="str">
            <v>#NV</v>
          </cell>
          <cell r="J26" t="str">
            <v>#NV</v>
          </cell>
          <cell r="K26" t="str">
            <v>#NV</v>
          </cell>
          <cell r="L26" t="str">
            <v>#NV</v>
          </cell>
          <cell r="M26" t="str">
            <v>#NV</v>
          </cell>
          <cell r="N26" t="str">
            <v>#NV</v>
          </cell>
          <cell r="O26" t="str">
            <v>#NV</v>
          </cell>
        </row>
        <row r="27">
          <cell r="A27" t="str">
            <v>OPRE</v>
          </cell>
          <cell r="B27" t="str">
            <v>N999DISTDCS</v>
          </cell>
          <cell r="C27" t="str">
            <v>Distribution Customer Support</v>
          </cell>
          <cell r="D27" t="str">
            <v>N9992NET_OPEX</v>
          </cell>
          <cell r="E27" t="str">
            <v>2 Net Opex</v>
          </cell>
          <cell r="F27">
            <v>-608656.76</v>
          </cell>
          <cell r="G27">
            <v>-86930.3</v>
          </cell>
          <cell r="H27">
            <v>-7509493.3899999997</v>
          </cell>
          <cell r="I27">
            <v>332902.32</v>
          </cell>
          <cell r="J27">
            <v>18324.95</v>
          </cell>
          <cell r="K27">
            <v>0</v>
          </cell>
          <cell r="L27">
            <v>-8825604.2200000007</v>
          </cell>
          <cell r="M27">
            <v>-8862388.4100000001</v>
          </cell>
          <cell r="N27">
            <v>-8440722.6999999993</v>
          </cell>
          <cell r="O27">
            <v>-8807279.2699999996</v>
          </cell>
        </row>
        <row r="28">
          <cell r="A28" t="str">
            <v>OPRE</v>
          </cell>
          <cell r="B28" t="str">
            <v>N999DISTDCS</v>
          </cell>
          <cell r="C28" t="str">
            <v>Distribution Customer Support</v>
          </cell>
          <cell r="D28" t="str">
            <v>N9992CONTR_EMP</v>
          </cell>
          <cell r="E28" t="str">
            <v>2 Controllable Employee Costs</v>
          </cell>
          <cell r="F28">
            <v>-608656.76</v>
          </cell>
          <cell r="G28">
            <v>-86930.3</v>
          </cell>
          <cell r="H28">
            <v>-7509493.3899999997</v>
          </cell>
          <cell r="I28">
            <v>332902.32</v>
          </cell>
          <cell r="J28">
            <v>18324.95</v>
          </cell>
          <cell r="K28">
            <v>0</v>
          </cell>
          <cell r="L28">
            <v>-8825604.2200000007</v>
          </cell>
          <cell r="M28">
            <v>-8862388.4100000001</v>
          </cell>
          <cell r="N28">
            <v>-8440722.6999999993</v>
          </cell>
          <cell r="O28">
            <v>-8807279.2699999996</v>
          </cell>
        </row>
        <row r="29">
          <cell r="A29" t="str">
            <v>OPRE</v>
          </cell>
          <cell r="B29" t="str">
            <v>N999DISTCONS</v>
          </cell>
          <cell r="C29" t="str">
            <v>Construction</v>
          </cell>
          <cell r="D29" t="str">
            <v>N9992NET_OPEX</v>
          </cell>
          <cell r="E29" t="str">
            <v>2 Net Opex</v>
          </cell>
          <cell r="F29">
            <v>-966421.2</v>
          </cell>
          <cell r="G29">
            <v>103244.95</v>
          </cell>
          <cell r="H29">
            <v>-9193542.4399999995</v>
          </cell>
          <cell r="I29">
            <v>637077.9</v>
          </cell>
          <cell r="J29">
            <v>1329190.25</v>
          </cell>
          <cell r="K29">
            <v>0</v>
          </cell>
          <cell r="L29">
            <v>-10789806.550000001</v>
          </cell>
          <cell r="M29">
            <v>-11215151.16</v>
          </cell>
          <cell r="N29">
            <v>-10282817.039999999</v>
          </cell>
          <cell r="O29">
            <v>-9460616.3000000007</v>
          </cell>
        </row>
        <row r="30">
          <cell r="A30" t="str">
            <v>OPRE</v>
          </cell>
          <cell r="B30" t="str">
            <v>N999DISTCONS</v>
          </cell>
          <cell r="C30" t="str">
            <v>Construction</v>
          </cell>
          <cell r="D30" t="str">
            <v>N9992CONTR_EMP</v>
          </cell>
          <cell r="E30" t="str">
            <v>2 Controllable Employee Costs</v>
          </cell>
          <cell r="F30">
            <v>-966421.2</v>
          </cell>
          <cell r="G30">
            <v>179911.62</v>
          </cell>
          <cell r="H30">
            <v>-9193542.4399999995</v>
          </cell>
          <cell r="I30">
            <v>1403744.6</v>
          </cell>
          <cell r="J30">
            <v>1329190.25</v>
          </cell>
          <cell r="K30">
            <v>0</v>
          </cell>
          <cell r="L30">
            <v>-10789806.550000001</v>
          </cell>
          <cell r="M30">
            <v>-10148151.119999999</v>
          </cell>
          <cell r="N30">
            <v>-9362817</v>
          </cell>
          <cell r="O30">
            <v>-9460616.3000000007</v>
          </cell>
        </row>
        <row r="31">
          <cell r="A31" t="str">
            <v>OPRE</v>
          </cell>
          <cell r="B31" t="str">
            <v>N999DISTNS</v>
          </cell>
          <cell r="C31" t="str">
            <v>Network Strategy</v>
          </cell>
          <cell r="D31" t="str">
            <v>N9992NET_OPEX</v>
          </cell>
          <cell r="E31" t="str">
            <v>2 Net Opex</v>
          </cell>
          <cell r="F31">
            <v>-61644.99</v>
          </cell>
          <cell r="G31">
            <v>-19355.009999999998</v>
          </cell>
          <cell r="H31">
            <v>-641584.97</v>
          </cell>
          <cell r="I31">
            <v>-168415.03</v>
          </cell>
          <cell r="J31">
            <v>-90149.28</v>
          </cell>
          <cell r="K31">
            <v>0</v>
          </cell>
          <cell r="L31">
            <v>-797994.91</v>
          </cell>
          <cell r="M31">
            <v>-969511.6</v>
          </cell>
          <cell r="N31">
            <v>-974000</v>
          </cell>
          <cell r="O31">
            <v>-888144.19</v>
          </cell>
        </row>
        <row r="32">
          <cell r="A32" t="str">
            <v>OPRE</v>
          </cell>
          <cell r="B32" t="str">
            <v>N999DISTNS</v>
          </cell>
          <cell r="C32" t="str">
            <v>Network Strategy</v>
          </cell>
          <cell r="D32" t="str">
            <v>N9992CONTR_EMP</v>
          </cell>
          <cell r="E32" t="str">
            <v>2 Controllable Employee Costs</v>
          </cell>
          <cell r="F32">
            <v>-61644.99</v>
          </cell>
          <cell r="G32">
            <v>-9355.01</v>
          </cell>
          <cell r="H32">
            <v>-641584.97</v>
          </cell>
          <cell r="I32">
            <v>-68415.03</v>
          </cell>
          <cell r="J32">
            <v>56197.57</v>
          </cell>
          <cell r="K32">
            <v>0</v>
          </cell>
          <cell r="L32">
            <v>-766712.92</v>
          </cell>
          <cell r="M32">
            <v>-969511.6</v>
          </cell>
          <cell r="N32">
            <v>-852000</v>
          </cell>
          <cell r="O32">
            <v>-710515.35</v>
          </cell>
        </row>
        <row r="33">
          <cell r="A33" t="str">
            <v>OPRE</v>
          </cell>
          <cell r="B33" t="str">
            <v>N999DISTNS</v>
          </cell>
          <cell r="C33" t="str">
            <v>Network Strategy</v>
          </cell>
          <cell r="D33" t="str">
            <v>N9992MAT/CONT</v>
          </cell>
          <cell r="E33" t="str">
            <v>2 Controllable Materials &amp; Contractors</v>
          </cell>
          <cell r="F33">
            <v>0</v>
          </cell>
          <cell r="G33">
            <v>-10000</v>
          </cell>
          <cell r="H33">
            <v>0</v>
          </cell>
          <cell r="I33">
            <v>-100000</v>
          </cell>
          <cell r="J33">
            <v>-146346.85</v>
          </cell>
          <cell r="K33">
            <v>0</v>
          </cell>
          <cell r="L33">
            <v>-31281.99</v>
          </cell>
          <cell r="M33">
            <v>0</v>
          </cell>
          <cell r="N33">
            <v>-122000</v>
          </cell>
          <cell r="O33">
            <v>-177628.84</v>
          </cell>
        </row>
        <row r="34">
          <cell r="A34" t="str">
            <v>OPRE</v>
          </cell>
          <cell r="B34" t="str">
            <v>N999DISTOPS</v>
          </cell>
          <cell r="C34" t="str">
            <v>Operations</v>
          </cell>
          <cell r="D34" t="str">
            <v>N9992NET_OPEX</v>
          </cell>
          <cell r="E34" t="str">
            <v>2 Net Opex</v>
          </cell>
          <cell r="F34">
            <v>-2655920.0299999998</v>
          </cell>
          <cell r="G34">
            <v>1347061.77</v>
          </cell>
          <cell r="H34">
            <v>-18099714.600000001</v>
          </cell>
          <cell r="I34">
            <v>5018197.6900000004</v>
          </cell>
          <cell r="J34">
            <v>3550661.33</v>
          </cell>
          <cell r="K34">
            <v>0</v>
          </cell>
          <cell r="L34">
            <v>-21103142.93</v>
          </cell>
          <cell r="M34">
            <v>-17182892.43</v>
          </cell>
          <cell r="N34">
            <v>-15699233.43</v>
          </cell>
          <cell r="O34">
            <v>-17552481.600000001</v>
          </cell>
        </row>
        <row r="35">
          <cell r="A35" t="str">
            <v>OPRE</v>
          </cell>
          <cell r="B35" t="str">
            <v>N999DISTOPS</v>
          </cell>
          <cell r="C35" t="str">
            <v>Operations</v>
          </cell>
          <cell r="D35" t="str">
            <v>N9992CONTR_EMP</v>
          </cell>
          <cell r="E35" t="str">
            <v>2 Controllable Employee Costs</v>
          </cell>
          <cell r="F35">
            <v>-2297221.15</v>
          </cell>
          <cell r="G35">
            <v>1305846.73</v>
          </cell>
          <cell r="H35">
            <v>-15550240.470000001</v>
          </cell>
          <cell r="I35">
            <v>5643561.96</v>
          </cell>
          <cell r="J35">
            <v>2804418.69</v>
          </cell>
          <cell r="K35">
            <v>0</v>
          </cell>
          <cell r="L35">
            <v>-18173554.739999998</v>
          </cell>
          <cell r="M35">
            <v>-13177970.43</v>
          </cell>
          <cell r="N35">
            <v>-11889427.35</v>
          </cell>
          <cell r="O35">
            <v>-15369136.050000001</v>
          </cell>
        </row>
        <row r="36">
          <cell r="A36" t="str">
            <v>OPRE</v>
          </cell>
          <cell r="B36" t="str">
            <v>N999DISTOPS</v>
          </cell>
          <cell r="C36" t="str">
            <v>Operations</v>
          </cell>
          <cell r="D36" t="str">
            <v>N9992MAT/CONT</v>
          </cell>
          <cell r="E36" t="str">
            <v>2 Controllable Materials &amp; Contractors</v>
          </cell>
          <cell r="F36">
            <v>-358698.88</v>
          </cell>
          <cell r="G36">
            <v>41215.040000000001</v>
          </cell>
          <cell r="H36">
            <v>-2549474.13</v>
          </cell>
          <cell r="I36">
            <v>-625364.27</v>
          </cell>
          <cell r="J36">
            <v>746242.64</v>
          </cell>
          <cell r="K36">
            <v>0</v>
          </cell>
          <cell r="L36">
            <v>-2929588.19</v>
          </cell>
          <cell r="M36">
            <v>-4004922</v>
          </cell>
          <cell r="N36">
            <v>-3809806.08</v>
          </cell>
          <cell r="O36">
            <v>-2183345.5499999998</v>
          </cell>
        </row>
        <row r="37">
          <cell r="A37" t="str">
            <v>OPRE</v>
          </cell>
          <cell r="B37" t="str">
            <v>N999DISTOPS</v>
          </cell>
          <cell r="C37" t="str">
            <v>Operations</v>
          </cell>
          <cell r="D37" t="str">
            <v>N9992CNT_RVCST</v>
          </cell>
          <cell r="E37" t="str">
            <v>2 Controllable Other Revenue Costs</v>
          </cell>
          <cell r="F37" t="str">
            <v>#NV</v>
          </cell>
          <cell r="G37" t="str">
            <v>#NV</v>
          </cell>
          <cell r="H37" t="str">
            <v>#NV</v>
          </cell>
          <cell r="I37" t="str">
            <v>#NV</v>
          </cell>
          <cell r="J37" t="str">
            <v>#NV</v>
          </cell>
          <cell r="K37" t="str">
            <v>#NV</v>
          </cell>
          <cell r="L37" t="str">
            <v>#NV</v>
          </cell>
          <cell r="M37" t="str">
            <v>#NV</v>
          </cell>
          <cell r="N37" t="str">
            <v>#NV</v>
          </cell>
          <cell r="O37" t="str">
            <v>#NV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D1" t="str">
            <v>In Month - Actual Amount</v>
          </cell>
          <cell r="E1" t="str">
            <v>In Month - Budget Variance to Actual Amount</v>
          </cell>
          <cell r="G1" t="str">
            <v>Year to Date - Actual Amount</v>
          </cell>
          <cell r="H1" t="str">
            <v>Year to Date - Budget Variance to Actual Amount</v>
          </cell>
          <cell r="I1" t="str">
            <v>Year to Date - Previous Year Variance to Actual Amount</v>
          </cell>
          <cell r="M1" t="str">
            <v>Full Year - Forecast Amount</v>
          </cell>
          <cell r="O1" t="str">
            <v>Full Year - Actual Moving Annual Total Amount</v>
          </cell>
          <cell r="Q1" t="str">
            <v>Full Year - Previous Forecast Variance to Forecast Amount</v>
          </cell>
          <cell r="R1" t="str">
            <v>Full Year - Budget Variance to Forecast Amount</v>
          </cell>
          <cell r="S1" t="str">
            <v>Full Year - Previous Year Variance to Forecast Amount</v>
          </cell>
        </row>
        <row r="5">
          <cell r="D5" t="str">
            <v>January</v>
          </cell>
          <cell r="S5" t="str">
            <v>Sch 2.1b</v>
          </cell>
        </row>
        <row r="6">
          <cell r="K6" t="str">
            <v>Construction</v>
          </cell>
        </row>
        <row r="7">
          <cell r="K7" t="str">
            <v>Direct Operating Expenditure</v>
          </cell>
        </row>
        <row r="9">
          <cell r="U9" t="str">
            <v>In Month Budget</v>
          </cell>
          <cell r="W9" t="str">
            <v>YTD Budget</v>
          </cell>
          <cell r="Y9" t="str">
            <v>YTD Prior Yr</v>
          </cell>
        </row>
        <row r="10">
          <cell r="D10" t="str">
            <v>Month</v>
          </cell>
          <cell r="G10" t="str">
            <v>YTD</v>
          </cell>
          <cell r="M10" t="str">
            <v xml:space="preserve">2007/08 </v>
          </cell>
          <cell r="O10" t="str">
            <v>MAT</v>
          </cell>
          <cell r="Q10" t="str">
            <v xml:space="preserve">Variance to </v>
          </cell>
        </row>
        <row r="11">
          <cell r="D11" t="str">
            <v>Actual</v>
          </cell>
          <cell r="E11" t="str">
            <v>Variance to budget</v>
          </cell>
          <cell r="G11" t="str">
            <v>Actual</v>
          </cell>
          <cell r="H11" t="str">
            <v>Variance to budget</v>
          </cell>
          <cell r="I11" t="str">
            <v>Variance to 2006/07</v>
          </cell>
          <cell r="K11" t="str">
            <v>£000</v>
          </cell>
          <cell r="M11" t="str">
            <v>Forecast</v>
          </cell>
          <cell r="Q11" t="str">
            <v>Previous Forecast</v>
          </cell>
          <cell r="R11" t="str">
            <v>2007/08 Budget</v>
          </cell>
          <cell r="S11" t="str">
            <v>2006/07</v>
          </cell>
        </row>
        <row r="12">
          <cell r="A12" t="str">
            <v>N9992SAL/WAG</v>
          </cell>
          <cell r="D12">
            <v>570.81862000000001</v>
          </cell>
          <cell r="E12">
            <v>-107.21799000000004</v>
          </cell>
          <cell r="G12">
            <v>6000.0751199999995</v>
          </cell>
          <cell r="H12">
            <v>-1424.1684799999994</v>
          </cell>
          <cell r="I12">
            <v>248.17323000000124</v>
          </cell>
          <cell r="K12" t="str">
            <v>Salaries and wages</v>
          </cell>
          <cell r="M12">
            <v>5603.076329999999</v>
          </cell>
          <cell r="O12">
            <v>7474.0607399999999</v>
          </cell>
          <cell r="Q12">
            <v>0</v>
          </cell>
          <cell r="R12">
            <v>-99.96842999999717</v>
          </cell>
          <cell r="S12">
            <v>2347.5594900000024</v>
          </cell>
          <cell r="U12">
            <v>463.60062999999997</v>
          </cell>
          <cell r="W12">
            <v>4575.9066400000002</v>
          </cell>
          <cell r="Y12">
            <v>6248.2483500000008</v>
          </cell>
        </row>
        <row r="13">
          <cell r="A13" t="str">
            <v>N9992NI_PENS</v>
          </cell>
          <cell r="D13">
            <v>169.94017000000002</v>
          </cell>
          <cell r="E13">
            <v>21.090439999999973</v>
          </cell>
          <cell r="G13">
            <v>1786.79864</v>
          </cell>
          <cell r="H13">
            <v>98.778940000000148</v>
          </cell>
          <cell r="I13">
            <v>60.193960000000061</v>
          </cell>
          <cell r="K13" t="str">
            <v>NI, pension</v>
          </cell>
          <cell r="M13">
            <v>2267.6391899999999</v>
          </cell>
          <cell r="O13">
            <v>2142.1570099999999</v>
          </cell>
          <cell r="Q13">
            <v>0</v>
          </cell>
          <cell r="R13">
            <v>-3.9000000015221303E-4</v>
          </cell>
          <cell r="S13">
            <v>-65.28821999999991</v>
          </cell>
          <cell r="U13">
            <v>191.03061</v>
          </cell>
          <cell r="W13">
            <v>1885.5775800000001</v>
          </cell>
          <cell r="Y13">
            <v>1846.9926</v>
          </cell>
        </row>
        <row r="14">
          <cell r="A14" t="str">
            <v>N9992SAL_TIME</v>
          </cell>
          <cell r="D14">
            <v>0</v>
          </cell>
          <cell r="G14">
            <v>17.070789999999999</v>
          </cell>
          <cell r="K14" t="str">
            <v>Permanent Staff - Timesheet</v>
          </cell>
          <cell r="O14">
            <v>19.759820000000001</v>
          </cell>
          <cell r="S14">
            <v>0</v>
          </cell>
        </row>
        <row r="15">
          <cell r="K15" t="str">
            <v>IFRS2 share costs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</row>
        <row r="16">
          <cell r="A16" t="str">
            <v>N9992AGENCY</v>
          </cell>
          <cell r="D16">
            <v>14.11173</v>
          </cell>
          <cell r="E16">
            <v>-14.11173</v>
          </cell>
          <cell r="G16">
            <v>68.79222</v>
          </cell>
          <cell r="H16">
            <v>-68.79222</v>
          </cell>
          <cell r="I16">
            <v>-181.46609000000001</v>
          </cell>
          <cell r="K16" t="str">
            <v xml:space="preserve">Agency staff </v>
          </cell>
          <cell r="M16">
            <v>0</v>
          </cell>
          <cell r="O16">
            <v>80.22551</v>
          </cell>
          <cell r="Q16">
            <v>0</v>
          </cell>
          <cell r="R16">
            <v>0</v>
          </cell>
          <cell r="S16">
            <v>-126.92694999999999</v>
          </cell>
        </row>
        <row r="17">
          <cell r="A17" t="str">
            <v>N9992TSE</v>
          </cell>
          <cell r="D17">
            <v>109.66753</v>
          </cell>
          <cell r="E17">
            <v>-61.709859999999999</v>
          </cell>
          <cell r="G17">
            <v>518.53395999999998</v>
          </cell>
          <cell r="H17">
            <v>-38.957259999999962</v>
          </cell>
          <cell r="I17">
            <v>72.37639999999999</v>
          </cell>
          <cell r="K17" t="str">
            <v>Travel, subsistence &amp; entertainment</v>
          </cell>
          <cell r="M17">
            <v>575.49216000000001</v>
          </cell>
          <cell r="O17">
            <v>651.01661999999999</v>
          </cell>
          <cell r="Q17">
            <v>0</v>
          </cell>
          <cell r="R17">
            <v>-1.2000000003808964E-4</v>
          </cell>
          <cell r="S17">
            <v>148.04664000000002</v>
          </cell>
        </row>
        <row r="18">
          <cell r="D18">
            <v>864.53805000000011</v>
          </cell>
          <cell r="E18">
            <v>-161.94914000000017</v>
          </cell>
          <cell r="G18">
            <v>8374.1999400000004</v>
          </cell>
          <cell r="H18">
            <v>-1433.1390200000005</v>
          </cell>
          <cell r="I18">
            <v>199.27750000000196</v>
          </cell>
          <cell r="K18" t="str">
            <v>Total Employee Costs</v>
          </cell>
          <cell r="M18">
            <v>8446.2076799999995</v>
          </cell>
          <cell r="O18">
            <v>10347.45988</v>
          </cell>
          <cell r="Q18">
            <v>0</v>
          </cell>
          <cell r="R18">
            <v>-99.968939999998838</v>
          </cell>
          <cell r="S18">
            <v>2303.3909600000006</v>
          </cell>
        </row>
        <row r="20">
          <cell r="D20">
            <v>175.28394</v>
          </cell>
          <cell r="G20">
            <v>-447.13228000000004</v>
          </cell>
          <cell r="K20" t="str">
            <v>Less: Capex</v>
          </cell>
          <cell r="M20">
            <v>0</v>
          </cell>
          <cell r="O20">
            <v>-956.29863</v>
          </cell>
          <cell r="Q20">
            <v>0</v>
          </cell>
          <cell r="R20">
            <v>0</v>
          </cell>
          <cell r="S20">
            <v>-1763.39438</v>
          </cell>
        </row>
        <row r="21">
          <cell r="D21">
            <v>-966.4212</v>
          </cell>
          <cell r="E21">
            <v>179.91162000000008</v>
          </cell>
          <cell r="G21">
            <v>-9193.5424399999993</v>
          </cell>
          <cell r="H21">
            <v>1403.7445999999982</v>
          </cell>
          <cell r="I21">
            <v>605.75467000000026</v>
          </cell>
          <cell r="K21" t="str">
            <v>Less: Repex</v>
          </cell>
          <cell r="M21">
            <v>-10148.151119999999</v>
          </cell>
          <cell r="O21">
            <v>-10789.806550000001</v>
          </cell>
          <cell r="Q21">
            <v>0</v>
          </cell>
          <cell r="R21">
            <v>785.33411999999589</v>
          </cell>
          <cell r="S21">
            <v>-165.43139000000338</v>
          </cell>
        </row>
        <row r="22"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-25.68637</v>
          </cell>
          <cell r="K22" t="str">
            <v>Less: Non Formula Costs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D23">
            <v>73.400790000000143</v>
          </cell>
          <cell r="E23">
            <v>-157.32146000000012</v>
          </cell>
          <cell r="G23">
            <v>-1266.4747799999986</v>
          </cell>
          <cell r="H23">
            <v>417.73785999999745</v>
          </cell>
          <cell r="I23">
            <v>71.121270000001914</v>
          </cell>
          <cell r="K23" t="str">
            <v>Controllable Employee Costs</v>
          </cell>
          <cell r="M23">
            <v>-1701.9434399999991</v>
          </cell>
          <cell r="O23">
            <v>-1398.6453000000001</v>
          </cell>
          <cell r="Q23">
            <v>0</v>
          </cell>
          <cell r="R23">
            <v>685.36517999999705</v>
          </cell>
          <cell r="S23">
            <v>374.56518999999753</v>
          </cell>
        </row>
        <row r="24">
          <cell r="Q24">
            <v>0</v>
          </cell>
          <cell r="S24">
            <v>0</v>
          </cell>
        </row>
        <row r="25">
          <cell r="A25" t="str">
            <v>N9992NET_CONT</v>
          </cell>
          <cell r="D25">
            <v>-140.74857</v>
          </cell>
          <cell r="E25">
            <v>140.74857</v>
          </cell>
          <cell r="G25">
            <v>633.45789000000002</v>
          </cell>
          <cell r="H25">
            <v>-633.45789000000002</v>
          </cell>
          <cell r="I25">
            <v>332.67468999999994</v>
          </cell>
          <cell r="K25" t="str">
            <v xml:space="preserve">Contractors </v>
          </cell>
          <cell r="M25">
            <v>0</v>
          </cell>
          <cell r="O25">
            <v>810.35206000000005</v>
          </cell>
          <cell r="Q25">
            <v>0</v>
          </cell>
          <cell r="R25">
            <v>0</v>
          </cell>
          <cell r="S25">
            <v>1143.02675</v>
          </cell>
        </row>
        <row r="26">
          <cell r="A26" t="str">
            <v>N9992MATERIAL</v>
          </cell>
          <cell r="D26">
            <v>-270.49046000000004</v>
          </cell>
          <cell r="E26">
            <v>355.58037000000002</v>
          </cell>
          <cell r="G26">
            <v>96.254490000000004</v>
          </cell>
          <cell r="H26">
            <v>753.53331999999989</v>
          </cell>
          <cell r="I26">
            <v>-83.366749999999996</v>
          </cell>
          <cell r="K26" t="str">
            <v xml:space="preserve">Materials </v>
          </cell>
          <cell r="M26">
            <v>1067.0000400000001</v>
          </cell>
          <cell r="O26">
            <v>205.82283999999999</v>
          </cell>
          <cell r="Q26">
            <v>0</v>
          </cell>
          <cell r="R26">
            <v>-47.032410000000141</v>
          </cell>
          <cell r="S26">
            <v>-1491.5574700000002</v>
          </cell>
        </row>
        <row r="27">
          <cell r="D27">
            <v>-411.23903000000007</v>
          </cell>
          <cell r="E27">
            <v>496.3289400000001</v>
          </cell>
          <cell r="G27">
            <v>729.71238000000005</v>
          </cell>
          <cell r="H27">
            <v>120.07542999999987</v>
          </cell>
          <cell r="I27">
            <v>249.30793999999992</v>
          </cell>
          <cell r="K27" t="str">
            <v>Total Materials &amp; contractors</v>
          </cell>
          <cell r="M27">
            <v>1067.0000400000001</v>
          </cell>
          <cell r="O27">
            <v>1016.1749</v>
          </cell>
          <cell r="Q27">
            <v>0</v>
          </cell>
          <cell r="R27">
            <v>-47.032410000000141</v>
          </cell>
          <cell r="S27">
            <v>-348.5307200000002</v>
          </cell>
        </row>
        <row r="29">
          <cell r="D29">
            <v>0</v>
          </cell>
          <cell r="E29">
            <v>0</v>
          </cell>
          <cell r="G29">
            <v>-84.900899999999993</v>
          </cell>
          <cell r="H29">
            <v>84.900899999999993</v>
          </cell>
          <cell r="I29">
            <v>84.900899999999993</v>
          </cell>
          <cell r="K29" t="str">
            <v>Less: Capex</v>
          </cell>
          <cell r="M29">
            <v>0</v>
          </cell>
          <cell r="O29">
            <v>-84.900899999999993</v>
          </cell>
          <cell r="Q29">
            <v>0</v>
          </cell>
          <cell r="R29">
            <v>0</v>
          </cell>
          <cell r="S29">
            <v>0</v>
          </cell>
        </row>
        <row r="30">
          <cell r="D30">
            <v>0</v>
          </cell>
          <cell r="E30">
            <v>-76.666669999999996</v>
          </cell>
          <cell r="G30">
            <v>0</v>
          </cell>
          <cell r="H30">
            <v>-766.66669999999999</v>
          </cell>
          <cell r="I30">
            <v>0</v>
          </cell>
          <cell r="K30" t="str">
            <v>Less: Repex</v>
          </cell>
          <cell r="M30">
            <v>-1067.0000400000001</v>
          </cell>
          <cell r="O30">
            <v>0</v>
          </cell>
          <cell r="Q30">
            <v>0</v>
          </cell>
          <cell r="R30">
            <v>147.00000000000011</v>
          </cell>
          <cell r="S30">
            <v>1067.0000400000001</v>
          </cell>
        </row>
        <row r="31"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K31" t="str">
            <v>Less: Non Formula Costs</v>
          </cell>
          <cell r="M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D32">
            <v>-411.23903000000007</v>
          </cell>
          <cell r="E32">
            <v>419.66227000000009</v>
          </cell>
          <cell r="G32">
            <v>644.81148000000007</v>
          </cell>
          <cell r="H32">
            <v>-561.69037000000014</v>
          </cell>
          <cell r="I32">
            <v>334.2088399999999</v>
          </cell>
          <cell r="K32" t="str">
            <v>Controllable Materials &amp; contractors</v>
          </cell>
          <cell r="M32">
            <v>0</v>
          </cell>
          <cell r="O32">
            <v>931.274</v>
          </cell>
          <cell r="Q32">
            <v>0</v>
          </cell>
          <cell r="R32">
            <v>99.967589999999973</v>
          </cell>
          <cell r="S32">
            <v>718.46931999999993</v>
          </cell>
        </row>
        <row r="35">
          <cell r="A35" t="str">
            <v>N9992PROP_OTH</v>
          </cell>
          <cell r="D35">
            <v>86.006289999999993</v>
          </cell>
          <cell r="E35">
            <v>-4.5626599999999939</v>
          </cell>
          <cell r="G35">
            <v>874.06586000000004</v>
          </cell>
          <cell r="H35">
            <v>-59.629559999999969</v>
          </cell>
          <cell r="I35">
            <v>-100.95477999999991</v>
          </cell>
          <cell r="K35" t="str">
            <v>Property</v>
          </cell>
          <cell r="M35">
            <v>977.32356000000004</v>
          </cell>
          <cell r="O35">
            <v>1036.4741799999999</v>
          </cell>
          <cell r="Q35">
            <v>0</v>
          </cell>
          <cell r="R35">
            <v>0</v>
          </cell>
          <cell r="S35">
            <v>-43.649160000000052</v>
          </cell>
        </row>
        <row r="36">
          <cell r="A36" t="str">
            <v>N9992ADVANT</v>
          </cell>
          <cell r="D36">
            <v>72.320789999999988</v>
          </cell>
          <cell r="E36">
            <v>-72.320789999999988</v>
          </cell>
          <cell r="G36">
            <v>1.6245000000000001</v>
          </cell>
          <cell r="H36">
            <v>-1.6245000000000001</v>
          </cell>
          <cell r="I36">
            <v>-1.6245000000000001</v>
          </cell>
          <cell r="K36" t="str">
            <v>Advantica</v>
          </cell>
          <cell r="M36">
            <v>0</v>
          </cell>
          <cell r="O36">
            <v>1.6245000000000001</v>
          </cell>
          <cell r="Q36">
            <v>0</v>
          </cell>
          <cell r="R36">
            <v>0</v>
          </cell>
          <cell r="S36">
            <v>0</v>
          </cell>
        </row>
        <row r="37">
          <cell r="A37" t="str">
            <v>N9992P/P/S/T</v>
          </cell>
          <cell r="D37">
            <v>13.34423</v>
          </cell>
          <cell r="E37">
            <v>-8.4710199999999993</v>
          </cell>
          <cell r="G37">
            <v>101.39615999999999</v>
          </cell>
          <cell r="H37">
            <v>-52.664059999999999</v>
          </cell>
          <cell r="I37">
            <v>-19.541949999999986</v>
          </cell>
          <cell r="K37" t="str">
            <v>Printing, stationery, postage &amp; telephones</v>
          </cell>
          <cell r="M37">
            <v>58.478519999999996</v>
          </cell>
          <cell r="O37">
            <v>124.91312000000001</v>
          </cell>
          <cell r="Q37">
            <v>0</v>
          </cell>
          <cell r="R37">
            <v>0</v>
          </cell>
          <cell r="S37">
            <v>46.871239999999993</v>
          </cell>
        </row>
        <row r="38">
          <cell r="A38" t="str">
            <v>N9992PROF</v>
          </cell>
          <cell r="D38">
            <v>105.53742</v>
          </cell>
          <cell r="E38">
            <v>-101.37075</v>
          </cell>
          <cell r="G38">
            <v>110.12424</v>
          </cell>
          <cell r="H38">
            <v>-68.457539999999995</v>
          </cell>
          <cell r="I38">
            <v>-95.896869999999993</v>
          </cell>
          <cell r="K38" t="str">
            <v>Legal, professional &amp; consultancy</v>
          </cell>
          <cell r="M38">
            <v>50.000039999999998</v>
          </cell>
          <cell r="O38">
            <v>111.19032</v>
          </cell>
          <cell r="Q38">
            <v>0</v>
          </cell>
          <cell r="R38">
            <v>0</v>
          </cell>
          <cell r="S38">
            <v>-36.496009999999998</v>
          </cell>
        </row>
        <row r="39">
          <cell r="A39" t="str">
            <v>N9992INSUR</v>
          </cell>
          <cell r="D39">
            <v>0</v>
          </cell>
          <cell r="E39">
            <v>0</v>
          </cell>
          <cell r="G39">
            <v>-10.72284</v>
          </cell>
          <cell r="H39">
            <v>10.72284</v>
          </cell>
          <cell r="I39">
            <v>48.264809999999997</v>
          </cell>
          <cell r="K39" t="str">
            <v>Compensation/liabilities</v>
          </cell>
          <cell r="M39">
            <v>0</v>
          </cell>
          <cell r="O39">
            <v>-14.52284</v>
          </cell>
          <cell r="Q39">
            <v>0</v>
          </cell>
          <cell r="R39">
            <v>0</v>
          </cell>
          <cell r="S39">
            <v>50.248230000000007</v>
          </cell>
        </row>
        <row r="40">
          <cell r="A40" t="str">
            <v>N9992COMP_LIAB</v>
          </cell>
          <cell r="D40">
            <v>17.773130000000002</v>
          </cell>
          <cell r="E40">
            <v>-17.773130000000002</v>
          </cell>
          <cell r="G40">
            <v>85.739850000000004</v>
          </cell>
          <cell r="H40">
            <v>-85.739850000000004</v>
          </cell>
          <cell r="I40">
            <v>-79.63291000000001</v>
          </cell>
          <cell r="K40" t="str">
            <v>Insurance premiums</v>
          </cell>
          <cell r="M40">
            <v>0</v>
          </cell>
          <cell r="O40">
            <v>98.446110000000004</v>
          </cell>
          <cell r="Q40">
            <v>0</v>
          </cell>
          <cell r="R40">
            <v>0</v>
          </cell>
          <cell r="S40">
            <v>-0.74653000000000613</v>
          </cell>
        </row>
      </sheetData>
      <sheetData sheetId="10" refreshError="1"/>
      <sheetData sheetId="11" refreshError="1">
        <row r="1">
          <cell r="A1" t="str">
            <v>Cost Element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Previous Year Amount</v>
          </cell>
          <cell r="F1" t="str">
            <v>Year to Date - Budget Variance to Actual Amount</v>
          </cell>
          <cell r="G1" t="str">
            <v>Year to Date - Previous Year Variance to Actual Amount</v>
          </cell>
          <cell r="H1" t="str">
            <v>Full Year - Forecast Amount</v>
          </cell>
          <cell r="I1" t="str">
            <v>Full Year - Actual Moving Annual Total Amount</v>
          </cell>
          <cell r="J1" t="str">
            <v>Full Year - Previous Forecast Variance to Forecast Amount</v>
          </cell>
          <cell r="K1" t="str">
            <v>Full Year - Budget Variance to Forecast Amount</v>
          </cell>
          <cell r="L1" t="str">
            <v>Full Year - Previous Year Variance to Forecast Amount</v>
          </cell>
          <cell r="M1" t="str">
            <v>In Month - Actual Amount</v>
          </cell>
        </row>
        <row r="2">
          <cell r="A2" t="str">
            <v>N9992NET_OPEX</v>
          </cell>
          <cell r="B2" t="str">
            <v>2 Net Opex</v>
          </cell>
          <cell r="C2">
            <v>2997.6366600000001</v>
          </cell>
          <cell r="D2">
            <v>191064.53125</v>
          </cell>
          <cell r="E2">
            <v>206090.25779999999</v>
          </cell>
          <cell r="F2">
            <v>9373.7139999999999</v>
          </cell>
          <cell r="G2">
            <v>15025.726549999999</v>
          </cell>
          <cell r="I2">
            <v>235934.26241</v>
          </cell>
          <cell r="J2">
            <v>219079.86032000001</v>
          </cell>
          <cell r="K2">
            <v>242961.38868999999</v>
          </cell>
          <cell r="L2">
            <v>250959.98895999999</v>
          </cell>
          <cell r="M2">
            <v>18851535.660000004</v>
          </cell>
        </row>
        <row r="3">
          <cell r="A3" t="str">
            <v>N9992CONTR_EMP</v>
          </cell>
          <cell r="B3" t="str">
            <v>2 Controllable Employee Costs</v>
          </cell>
          <cell r="C3">
            <v>-729.31007</v>
          </cell>
          <cell r="D3">
            <v>118074.9057</v>
          </cell>
          <cell r="E3">
            <v>113777.22021</v>
          </cell>
          <cell r="F3">
            <v>-4325.7177700000002</v>
          </cell>
          <cell r="G3">
            <v>-4297.6854899999998</v>
          </cell>
          <cell r="I3">
            <v>141606.58361999999</v>
          </cell>
          <cell r="J3">
            <v>126782.89879000001</v>
          </cell>
          <cell r="K3">
            <v>136485.33658999999</v>
          </cell>
          <cell r="L3">
            <v>137308.89812999999</v>
          </cell>
          <cell r="M3">
            <v>12246801.900000002</v>
          </cell>
        </row>
        <row r="4">
          <cell r="A4" t="str">
            <v>N9992TOT_EMP</v>
          </cell>
          <cell r="B4" t="str">
            <v>2 Total Employee Costs</v>
          </cell>
          <cell r="C4">
            <v>-729.31007</v>
          </cell>
          <cell r="D4">
            <v>118074.9057</v>
          </cell>
          <cell r="E4">
            <v>113777.22021</v>
          </cell>
          <cell r="F4">
            <v>-4325.7177700000002</v>
          </cell>
          <cell r="G4">
            <v>-4297.6854899999998</v>
          </cell>
          <cell r="I4">
            <v>141606.58361999999</v>
          </cell>
          <cell r="J4">
            <v>126782.89879000001</v>
          </cell>
          <cell r="K4">
            <v>136485.33658999999</v>
          </cell>
          <cell r="L4">
            <v>137308.89812999999</v>
          </cell>
          <cell r="M4">
            <v>12246801.900000002</v>
          </cell>
        </row>
        <row r="5">
          <cell r="A5" t="str">
            <v>N9992SAL/WAG</v>
          </cell>
          <cell r="B5" t="str">
            <v>2 Salaries &amp; Wages</v>
          </cell>
          <cell r="C5">
            <v>-6605.5874599999997</v>
          </cell>
          <cell r="D5">
            <v>51396.243119999999</v>
          </cell>
          <cell r="E5">
            <v>24183.293659999999</v>
          </cell>
          <cell r="F5">
            <v>-25562.500840000001</v>
          </cell>
          <cell r="G5">
            <v>-27212.94946</v>
          </cell>
          <cell r="I5">
            <v>54379.43722</v>
          </cell>
          <cell r="J5">
            <v>30926.911940000002</v>
          </cell>
          <cell r="K5">
            <v>31105.30301</v>
          </cell>
          <cell r="L5">
            <v>27166.48776</v>
          </cell>
          <cell r="M5">
            <v>9228766.8200000003</v>
          </cell>
        </row>
        <row r="6">
          <cell r="A6" t="str">
            <v>N9992TOT_SAL</v>
          </cell>
          <cell r="B6" t="str">
            <v>2 Total Salaries / Indirect</v>
          </cell>
          <cell r="C6">
            <v>11.253259999999999</v>
          </cell>
          <cell r="D6">
            <v>22845.420709999999</v>
          </cell>
          <cell r="E6">
            <v>22496.163199999999</v>
          </cell>
          <cell r="F6">
            <v>891.36163999999997</v>
          </cell>
          <cell r="G6">
            <v>-349.25751000000002</v>
          </cell>
          <cell r="I6">
            <v>27296.086190000002</v>
          </cell>
          <cell r="J6">
            <v>28404.682870000001</v>
          </cell>
          <cell r="K6">
            <v>28583.073939999998</v>
          </cell>
          <cell r="L6">
            <v>26946.828679999999</v>
          </cell>
          <cell r="M6">
            <v>2399172.11</v>
          </cell>
        </row>
        <row r="7">
          <cell r="A7" t="str">
            <v>N9992BPAY_SAL</v>
          </cell>
          <cell r="B7" t="str">
            <v>2 Basic Pay - Salaries / Indirect</v>
          </cell>
          <cell r="C7">
            <v>32.032699999999998</v>
          </cell>
          <cell r="D7">
            <v>20000.237829999998</v>
          </cell>
          <cell r="E7">
            <v>19706.843799999999</v>
          </cell>
          <cell r="F7">
            <v>877.79331999999999</v>
          </cell>
          <cell r="G7">
            <v>-293.39402999999999</v>
          </cell>
          <cell r="I7">
            <v>23826.954699999998</v>
          </cell>
          <cell r="J7">
            <v>24930.105179999999</v>
          </cell>
          <cell r="K7">
            <v>25108.49625</v>
          </cell>
          <cell r="L7">
            <v>23533.560669999999</v>
          </cell>
          <cell r="M7">
            <v>2083199.85</v>
          </cell>
        </row>
        <row r="8">
          <cell r="A8" t="str">
            <v>2210100</v>
          </cell>
          <cell r="B8" t="str">
            <v>Basic Pay Indirect Non Pensionable</v>
          </cell>
          <cell r="C8">
            <v>2144.8155900000002</v>
          </cell>
          <cell r="D8">
            <v>11692.85016</v>
          </cell>
          <cell r="E8">
            <v>19706.843799999999</v>
          </cell>
          <cell r="F8">
            <v>9185.1809900000007</v>
          </cell>
          <cell r="G8">
            <v>8013.9936399999997</v>
          </cell>
          <cell r="I8">
            <v>15519.56703</v>
          </cell>
          <cell r="J8">
            <v>24930.105179999999</v>
          </cell>
          <cell r="K8">
            <v>25108.49625</v>
          </cell>
          <cell r="L8">
            <v>23533.560669999999</v>
          </cell>
          <cell r="M8">
            <v>-29583.040000000001</v>
          </cell>
        </row>
        <row r="9">
          <cell r="A9" t="str">
            <v>2210105</v>
          </cell>
          <cell r="B9" t="str">
            <v>Basic Pay Indirect Unallocated Pensionab</v>
          </cell>
          <cell r="C9">
            <v>-2112.78289</v>
          </cell>
          <cell r="D9">
            <v>8307.3876700000001</v>
          </cell>
          <cell r="F9">
            <v>-8307.3876700000001</v>
          </cell>
          <cell r="G9">
            <v>-8307.3876700000001</v>
          </cell>
          <cell r="I9">
            <v>8307.3876700000001</v>
          </cell>
          <cell r="M9">
            <v>2112782.89</v>
          </cell>
        </row>
        <row r="10">
          <cell r="A10" t="str">
            <v>N9992OVT_SAL</v>
          </cell>
          <cell r="B10" t="str">
            <v>2 Overtime - Salaries / Indirect</v>
          </cell>
          <cell r="C10">
            <v>-19.176110000000001</v>
          </cell>
          <cell r="D10">
            <v>2818.74658</v>
          </cell>
          <cell r="E10">
            <v>2789.3193999999999</v>
          </cell>
          <cell r="F10">
            <v>40.004620000000003</v>
          </cell>
          <cell r="G10">
            <v>-29.42718</v>
          </cell>
          <cell r="I10">
            <v>3442.6951899999999</v>
          </cell>
          <cell r="J10">
            <v>3474.5776900000001</v>
          </cell>
          <cell r="K10">
            <v>3474.5776900000001</v>
          </cell>
          <cell r="L10">
            <v>3413.2680099999998</v>
          </cell>
          <cell r="M10">
            <v>314368.93</v>
          </cell>
        </row>
        <row r="11">
          <cell r="A11" t="str">
            <v>2210200</v>
          </cell>
          <cell r="B11" t="str">
            <v>Overtime Indirect Non Pensionable</v>
          </cell>
          <cell r="C11">
            <v>-19.17041</v>
          </cell>
          <cell r="D11">
            <v>2818.72028</v>
          </cell>
          <cell r="E11">
            <v>2789.3193999999999</v>
          </cell>
          <cell r="F11">
            <v>40.030920000000002</v>
          </cell>
          <cell r="G11">
            <v>-29.400880000000001</v>
          </cell>
          <cell r="I11">
            <v>3442.6688899999999</v>
          </cell>
          <cell r="J11">
            <v>3474.5776900000001</v>
          </cell>
          <cell r="K11">
            <v>3474.5776900000001</v>
          </cell>
          <cell r="L11">
            <v>3413.2680099999998</v>
          </cell>
          <cell r="M11">
            <v>314363.23</v>
          </cell>
        </row>
        <row r="12">
          <cell r="A12" t="str">
            <v>2210205</v>
          </cell>
          <cell r="B12" t="str">
            <v>Overtime Indirect Unallocated Pensionabl</v>
          </cell>
          <cell r="C12">
            <v>-5.7000000000000002E-3</v>
          </cell>
          <cell r="D12">
            <v>2.63E-2</v>
          </cell>
          <cell r="F12">
            <v>-2.63E-2</v>
          </cell>
          <cell r="G12">
            <v>-2.63E-2</v>
          </cell>
          <cell r="I12">
            <v>2.63E-2</v>
          </cell>
          <cell r="M12">
            <v>5.7</v>
          </cell>
        </row>
        <row r="13">
          <cell r="A13" t="str">
            <v>N9992BONUS_SAL</v>
          </cell>
          <cell r="B13" t="str">
            <v>2 Bonus - Salaries / Indirect</v>
          </cell>
          <cell r="C13">
            <v>-1.5</v>
          </cell>
          <cell r="D13">
            <v>25.74718</v>
          </cell>
          <cell r="F13">
            <v>-25.74718</v>
          </cell>
          <cell r="G13">
            <v>-25.74718</v>
          </cell>
          <cell r="I13">
            <v>25.74718</v>
          </cell>
          <cell r="M13">
            <v>1500</v>
          </cell>
        </row>
        <row r="14">
          <cell r="A14" t="str">
            <v>2210300</v>
          </cell>
          <cell r="B14" t="str">
            <v>Bonus Indirect Non Pensionable</v>
          </cell>
          <cell r="C14">
            <v>-1.5</v>
          </cell>
          <cell r="D14">
            <v>25.74718</v>
          </cell>
          <cell r="F14">
            <v>-25.74718</v>
          </cell>
          <cell r="G14">
            <v>-25.74718</v>
          </cell>
          <cell r="I14">
            <v>25.74718</v>
          </cell>
          <cell r="M14">
            <v>1500</v>
          </cell>
        </row>
        <row r="15">
          <cell r="A15" t="str">
            <v>N9992ALLOW_SAL</v>
          </cell>
          <cell r="B15" t="str">
            <v>2 Allowance - Salaries / Indirect</v>
          </cell>
          <cell r="C15">
            <v>-0.10333000000000001</v>
          </cell>
          <cell r="D15">
            <v>0.68911999999999995</v>
          </cell>
          <cell r="F15">
            <v>-0.68911999999999995</v>
          </cell>
          <cell r="G15">
            <v>-0.68911999999999995</v>
          </cell>
          <cell r="I15">
            <v>0.68911999999999995</v>
          </cell>
          <cell r="M15">
            <v>103.33</v>
          </cell>
        </row>
        <row r="16">
          <cell r="A16" t="str">
            <v>2210400</v>
          </cell>
          <cell r="B16" t="str">
            <v>Allowance Indirect Non Pensionable</v>
          </cell>
          <cell r="C16">
            <v>-0.10333000000000001</v>
          </cell>
          <cell r="D16">
            <v>0.68911999999999995</v>
          </cell>
          <cell r="F16">
            <v>-0.68911999999999995</v>
          </cell>
          <cell r="G16">
            <v>-0.68911999999999995</v>
          </cell>
          <cell r="I16">
            <v>0.68911999999999995</v>
          </cell>
          <cell r="M16">
            <v>103.33</v>
          </cell>
        </row>
        <row r="17">
          <cell r="A17" t="str">
            <v>N9992TOT_WAG</v>
          </cell>
          <cell r="B17" t="str">
            <v>2 Total  - Wages / Direct</v>
          </cell>
          <cell r="C17">
            <v>-6616.8407200000001</v>
          </cell>
          <cell r="D17">
            <v>28550.822410000001</v>
          </cell>
          <cell r="E17">
            <v>1687.1304600000001</v>
          </cell>
          <cell r="F17">
            <v>-26453.86248</v>
          </cell>
          <cell r="G17">
            <v>-26863.69195</v>
          </cell>
          <cell r="I17">
            <v>27083.351030000002</v>
          </cell>
          <cell r="J17">
            <v>2522.2290699999999</v>
          </cell>
          <cell r="K17">
            <v>2522.2290699999999</v>
          </cell>
          <cell r="L17">
            <v>219.65907999999999</v>
          </cell>
          <cell r="M17">
            <v>6829594.71</v>
          </cell>
        </row>
        <row r="18">
          <cell r="A18" t="str">
            <v>N9992BPAY_WAG</v>
          </cell>
          <cell r="B18" t="str">
            <v>2 Basic Pay - Wages / Direct</v>
          </cell>
          <cell r="C18">
            <v>-4594.5820599999997</v>
          </cell>
          <cell r="D18">
            <v>19954.501840000001</v>
          </cell>
          <cell r="E18">
            <v>1687.1304600000001</v>
          </cell>
          <cell r="F18">
            <v>-17857.54191</v>
          </cell>
          <cell r="G18">
            <v>-18267.37138</v>
          </cell>
          <cell r="I18">
            <v>18487.030460000002</v>
          </cell>
          <cell r="J18">
            <v>2522.2290699999999</v>
          </cell>
          <cell r="K18">
            <v>2522.2290699999999</v>
          </cell>
          <cell r="L18">
            <v>219.65907999999999</v>
          </cell>
          <cell r="M18">
            <v>4807336.05</v>
          </cell>
        </row>
        <row r="19">
          <cell r="A19" t="str">
            <v>2210150</v>
          </cell>
          <cell r="B19" t="str">
            <v>Basic Pay Direct Non Pensionable</v>
          </cell>
          <cell r="C19">
            <v>205.69046</v>
          </cell>
          <cell r="D19">
            <v>637.17106999999999</v>
          </cell>
          <cell r="E19">
            <v>1687.1304600000001</v>
          </cell>
          <cell r="F19">
            <v>1459.7888600000001</v>
          </cell>
          <cell r="G19">
            <v>1049.95939</v>
          </cell>
          <cell r="I19">
            <v>-830.30030999999997</v>
          </cell>
          <cell r="J19">
            <v>2522.2290699999999</v>
          </cell>
          <cell r="K19">
            <v>2522.2290699999999</v>
          </cell>
          <cell r="L19">
            <v>219.65907999999999</v>
          </cell>
          <cell r="M19">
            <v>7063.53</v>
          </cell>
        </row>
        <row r="20">
          <cell r="A20" t="str">
            <v>2210155</v>
          </cell>
          <cell r="B20" t="str">
            <v>Basic Pay Direct Unallocated Pensionable</v>
          </cell>
          <cell r="C20">
            <v>-4800.2725200000004</v>
          </cell>
          <cell r="D20">
            <v>19317.33077</v>
          </cell>
          <cell r="F20">
            <v>-19317.33077</v>
          </cell>
          <cell r="G20">
            <v>-19317.33077</v>
          </cell>
          <cell r="I20">
            <v>19317.33077</v>
          </cell>
          <cell r="M20">
            <v>4800272.5199999996</v>
          </cell>
        </row>
        <row r="21">
          <cell r="A21" t="str">
            <v>N9992OVT_WAG</v>
          </cell>
          <cell r="B21" t="str">
            <v>2 Overtime - Wages / Direct</v>
          </cell>
          <cell r="D21">
            <v>1.9770399999999999</v>
          </cell>
          <cell r="F21">
            <v>-1.9770399999999999</v>
          </cell>
          <cell r="G21">
            <v>-1.9770399999999999</v>
          </cell>
          <cell r="I21">
            <v>1.9770399999999999</v>
          </cell>
        </row>
        <row r="22">
          <cell r="A22" t="str">
            <v>2210250</v>
          </cell>
          <cell r="B22" t="str">
            <v>Overtime Direct Non Pensionable</v>
          </cell>
          <cell r="D22">
            <v>1.9770399999999999</v>
          </cell>
          <cell r="F22">
            <v>-1.9770399999999999</v>
          </cell>
          <cell r="G22">
            <v>-1.9770399999999999</v>
          </cell>
          <cell r="I22">
            <v>1.9770399999999999</v>
          </cell>
        </row>
        <row r="23">
          <cell r="A23" t="str">
            <v>N9992BONUS_WAG</v>
          </cell>
          <cell r="B23" t="str">
            <v>2 Bonus - Wages / Direct</v>
          </cell>
          <cell r="C23">
            <v>-83.00394</v>
          </cell>
          <cell r="D23">
            <v>765.21032000000002</v>
          </cell>
          <cell r="F23">
            <v>-765.21032000000002</v>
          </cell>
          <cell r="G23">
            <v>-765.21032000000002</v>
          </cell>
          <cell r="I23">
            <v>765.21032000000002</v>
          </cell>
          <cell r="M23">
            <v>83003.94</v>
          </cell>
        </row>
        <row r="24">
          <cell r="A24" t="str">
            <v>2210350</v>
          </cell>
          <cell r="B24" t="str">
            <v>Bonus Direct Non Pensionable</v>
          </cell>
          <cell r="C24">
            <v>-83.00394</v>
          </cell>
          <cell r="D24">
            <v>765.21032000000002</v>
          </cell>
          <cell r="F24">
            <v>-765.21032000000002</v>
          </cell>
          <cell r="G24">
            <v>-765.21032000000002</v>
          </cell>
          <cell r="I24">
            <v>765.21032000000002</v>
          </cell>
          <cell r="M24">
            <v>83003.94</v>
          </cell>
        </row>
        <row r="25">
          <cell r="A25" t="str">
            <v>N9992ALLOW_WAG</v>
          </cell>
          <cell r="B25" t="str">
            <v>2 Allowance - Wages / Direct</v>
          </cell>
          <cell r="C25">
            <v>-1939.2547199999999</v>
          </cell>
          <cell r="D25">
            <v>7829.13321</v>
          </cell>
          <cell r="F25">
            <v>-7829.13321</v>
          </cell>
          <cell r="G25">
            <v>-7829.13321</v>
          </cell>
          <cell r="I25">
            <v>7829.13321</v>
          </cell>
          <cell r="M25">
            <v>1939254.72</v>
          </cell>
        </row>
        <row r="26">
          <cell r="A26" t="str">
            <v>2210450</v>
          </cell>
          <cell r="B26" t="str">
            <v>Allowance Direct Non Pensionable</v>
          </cell>
          <cell r="C26">
            <v>-1939.2547199999999</v>
          </cell>
          <cell r="D26">
            <v>7829.13321</v>
          </cell>
          <cell r="F26">
            <v>-7829.13321</v>
          </cell>
          <cell r="G26">
            <v>-7829.13321</v>
          </cell>
          <cell r="I26">
            <v>7829.13321</v>
          </cell>
          <cell r="M26">
            <v>1939254.72</v>
          </cell>
        </row>
        <row r="27">
          <cell r="A27" t="str">
            <v>N9992NI_PENS</v>
          </cell>
          <cell r="B27" t="str">
            <v>2 NI and Pension</v>
          </cell>
          <cell r="C27">
            <v>223.01641000000001</v>
          </cell>
          <cell r="D27">
            <v>30016.36274</v>
          </cell>
          <cell r="E27">
            <v>29099.762170000002</v>
          </cell>
          <cell r="F27">
            <v>1912.29944</v>
          </cell>
          <cell r="G27">
            <v>-916.60056999999995</v>
          </cell>
          <cell r="I27">
            <v>35884.055269999997</v>
          </cell>
          <cell r="J27">
            <v>38245.44311</v>
          </cell>
          <cell r="K27">
            <v>38401.590510000002</v>
          </cell>
          <cell r="L27">
            <v>34967.454700000002</v>
          </cell>
          <cell r="M27">
            <v>3012175.71</v>
          </cell>
        </row>
        <row r="28">
          <cell r="A28" t="str">
            <v>N9992NI/P_SAL</v>
          </cell>
          <cell r="B28" t="str">
            <v>2 NI &amp; Pension - Salaries / Indirect</v>
          </cell>
          <cell r="C28">
            <v>1647.2842599999999</v>
          </cell>
          <cell r="D28">
            <v>14353.179169999999</v>
          </cell>
          <cell r="E28">
            <v>17381.60713</v>
          </cell>
          <cell r="F28">
            <v>10808.330180000001</v>
          </cell>
          <cell r="G28">
            <v>3028.42796</v>
          </cell>
          <cell r="I28">
            <v>17802.554080000002</v>
          </cell>
          <cell r="J28">
            <v>30164.325649999999</v>
          </cell>
          <cell r="K28">
            <v>30263.243460000002</v>
          </cell>
          <cell r="L28">
            <v>20830.982039999999</v>
          </cell>
          <cell r="M28">
            <v>902310.75</v>
          </cell>
        </row>
        <row r="29">
          <cell r="A29" t="str">
            <v>N9992NI_SAL</v>
          </cell>
          <cell r="B29" t="str">
            <v>2 NI - Salaries / Indirect</v>
          </cell>
          <cell r="C29">
            <v>7.98569</v>
          </cell>
          <cell r="D29">
            <v>2274.2168999999999</v>
          </cell>
          <cell r="E29">
            <v>2142.81297</v>
          </cell>
          <cell r="F29">
            <v>99.461449999999999</v>
          </cell>
          <cell r="G29">
            <v>-131.40393</v>
          </cell>
          <cell r="I29">
            <v>2713.20505</v>
          </cell>
          <cell r="J29">
            <v>2840.46828</v>
          </cell>
          <cell r="K29">
            <v>2858.3075399999998</v>
          </cell>
          <cell r="L29">
            <v>2581.8011200000001</v>
          </cell>
          <cell r="M29">
            <v>233056.86</v>
          </cell>
        </row>
        <row r="30">
          <cell r="A30" t="str">
            <v>2220100</v>
          </cell>
          <cell r="B30" t="str">
            <v>National Insurance Salaries / Indirect</v>
          </cell>
          <cell r="C30">
            <v>7.98569</v>
          </cell>
          <cell r="D30">
            <v>2274.2168999999999</v>
          </cell>
          <cell r="E30">
            <v>2142.81297</v>
          </cell>
          <cell r="F30">
            <v>99.461449999999999</v>
          </cell>
          <cell r="G30">
            <v>-131.40393</v>
          </cell>
          <cell r="I30">
            <v>2713.20505</v>
          </cell>
          <cell r="J30">
            <v>2840.46828</v>
          </cell>
          <cell r="K30">
            <v>2858.3075399999998</v>
          </cell>
          <cell r="L30">
            <v>2581.8011200000001</v>
          </cell>
          <cell r="M30">
            <v>233056.86</v>
          </cell>
        </row>
        <row r="31">
          <cell r="A31" t="str">
            <v>N9992PENS_SAL</v>
          </cell>
          <cell r="B31" t="str">
            <v>2 Pension - Salaries / Indirect</v>
          </cell>
          <cell r="C31">
            <v>1639.2985699999999</v>
          </cell>
          <cell r="D31">
            <v>12078.96227</v>
          </cell>
          <cell r="E31">
            <v>15238.794159999999</v>
          </cell>
          <cell r="F31">
            <v>10708.86873</v>
          </cell>
          <cell r="G31">
            <v>3159.8318899999999</v>
          </cell>
          <cell r="I31">
            <v>15089.349029999999</v>
          </cell>
          <cell r="J31">
            <v>27323.857370000002</v>
          </cell>
          <cell r="K31">
            <v>27404.93592</v>
          </cell>
          <cell r="L31">
            <v>18249.180919999999</v>
          </cell>
          <cell r="M31">
            <v>669253.89</v>
          </cell>
        </row>
        <row r="32">
          <cell r="A32" t="str">
            <v>2230101</v>
          </cell>
          <cell r="B32" t="str">
            <v>IAS 19 Pension Adj Indirect (ESPS)</v>
          </cell>
          <cell r="C32">
            <v>-1.72496</v>
          </cell>
          <cell r="D32">
            <v>6.5155900000000004</v>
          </cell>
          <cell r="F32">
            <v>-6.5155900000000004</v>
          </cell>
          <cell r="G32">
            <v>-6.5155900000000004</v>
          </cell>
          <cell r="I32">
            <v>6.5155900000000004</v>
          </cell>
          <cell r="M32">
            <v>1724.96</v>
          </cell>
        </row>
        <row r="33">
          <cell r="A33" t="str">
            <v>2230102</v>
          </cell>
          <cell r="B33" t="str">
            <v>IAS 19 Pension Adj Indirect (DB)</v>
          </cell>
          <cell r="C33">
            <v>-96.389309999999995</v>
          </cell>
          <cell r="D33">
            <v>1732.59971</v>
          </cell>
          <cell r="E33">
            <v>4706.6769299999996</v>
          </cell>
          <cell r="F33">
            <v>-1732.59971</v>
          </cell>
          <cell r="G33">
            <v>2974.0772200000001</v>
          </cell>
          <cell r="I33">
            <v>2158.38634</v>
          </cell>
          <cell r="L33">
            <v>5132.4635600000001</v>
          </cell>
          <cell r="M33">
            <v>96389.31</v>
          </cell>
        </row>
        <row r="34">
          <cell r="A34" t="str">
            <v>2230201</v>
          </cell>
          <cell r="B34" t="str">
            <v>Superannuation Indirect (ESPS)</v>
          </cell>
          <cell r="C34">
            <v>-3.0278</v>
          </cell>
          <cell r="D34">
            <v>12.1112</v>
          </cell>
          <cell r="F34">
            <v>-12.1112</v>
          </cell>
          <cell r="G34">
            <v>-12.1112</v>
          </cell>
          <cell r="I34">
            <v>12.1112</v>
          </cell>
          <cell r="M34">
            <v>3027.8</v>
          </cell>
        </row>
        <row r="35">
          <cell r="A35" t="str">
            <v>2230202</v>
          </cell>
          <cell r="B35" t="str">
            <v>Superannuation Indirect (DB)</v>
          </cell>
          <cell r="C35">
            <v>1757.9242400000001</v>
          </cell>
          <cell r="D35">
            <v>10261.649079999999</v>
          </cell>
          <cell r="E35">
            <v>10532.11723</v>
          </cell>
          <cell r="F35">
            <v>12526.181920000001</v>
          </cell>
          <cell r="G35">
            <v>270.46814999999998</v>
          </cell>
          <cell r="I35">
            <v>12846.24921</v>
          </cell>
          <cell r="J35">
            <v>27323.857370000002</v>
          </cell>
          <cell r="K35">
            <v>27404.93592</v>
          </cell>
          <cell r="L35">
            <v>13116.717360000001</v>
          </cell>
          <cell r="M35">
            <v>550628.22</v>
          </cell>
        </row>
        <row r="36">
          <cell r="A36" t="str">
            <v>2230203</v>
          </cell>
          <cell r="B36" t="str">
            <v>Superannuation Indirect (DC)</v>
          </cell>
          <cell r="C36">
            <v>-17.483599999999999</v>
          </cell>
          <cell r="D36">
            <v>66.086690000000004</v>
          </cell>
          <cell r="F36">
            <v>-66.086690000000004</v>
          </cell>
          <cell r="G36">
            <v>-66.086690000000004</v>
          </cell>
          <cell r="I36">
            <v>66.086690000000004</v>
          </cell>
          <cell r="M36">
            <v>17483.599999999999</v>
          </cell>
        </row>
        <row r="37">
          <cell r="A37" t="str">
            <v>N9992NI/P_WAG</v>
          </cell>
          <cell r="B37" t="str">
            <v>2 NI &amp; Pension - Wages / Direct</v>
          </cell>
          <cell r="C37">
            <v>-1424.26785</v>
          </cell>
          <cell r="D37">
            <v>15663.183569999999</v>
          </cell>
          <cell r="E37">
            <v>11718.15504</v>
          </cell>
          <cell r="F37">
            <v>-8896.0307400000002</v>
          </cell>
          <cell r="G37">
            <v>-3945.02853</v>
          </cell>
          <cell r="I37">
            <v>18081.501189999999</v>
          </cell>
          <cell r="J37">
            <v>8081.1174600000004</v>
          </cell>
          <cell r="K37">
            <v>8138.3470500000003</v>
          </cell>
          <cell r="L37">
            <v>14136.472659999999</v>
          </cell>
          <cell r="M37">
            <v>2109864.96</v>
          </cell>
        </row>
        <row r="38">
          <cell r="A38" t="str">
            <v>N9992NI_WAG</v>
          </cell>
          <cell r="B38" t="str">
            <v>2 NI - Wages / Direct</v>
          </cell>
          <cell r="C38">
            <v>-561.19537000000003</v>
          </cell>
          <cell r="D38">
            <v>5650.7003800000002</v>
          </cell>
          <cell r="E38">
            <v>5525.5408299999999</v>
          </cell>
          <cell r="F38">
            <v>-5650.7003800000002</v>
          </cell>
          <cell r="G38">
            <v>-125.15955</v>
          </cell>
          <cell r="I38">
            <v>6854.6524600000002</v>
          </cell>
          <cell r="L38">
            <v>6729.4929099999999</v>
          </cell>
          <cell r="M38">
            <v>561195.37</v>
          </cell>
        </row>
        <row r="39">
          <cell r="A39" t="str">
            <v>2220200</v>
          </cell>
          <cell r="B39" t="str">
            <v>National Insurance Wages / Direct</v>
          </cell>
          <cell r="C39">
            <v>-561.19537000000003</v>
          </cell>
          <cell r="D39">
            <v>5650.7003800000002</v>
          </cell>
          <cell r="E39">
            <v>5525.5408299999999</v>
          </cell>
          <cell r="F39">
            <v>-5650.7003800000002</v>
          </cell>
          <cell r="G39">
            <v>-125.15955</v>
          </cell>
          <cell r="I39">
            <v>6854.6524600000002</v>
          </cell>
          <cell r="L39">
            <v>6729.4929099999999</v>
          </cell>
          <cell r="M39">
            <v>561195.37</v>
          </cell>
        </row>
        <row r="40">
          <cell r="A40" t="str">
            <v>N9992PENS_WAG</v>
          </cell>
          <cell r="B40" t="str">
            <v>2 Pension - Wages / Direct</v>
          </cell>
          <cell r="C40">
            <v>-863.07248000000004</v>
          </cell>
          <cell r="D40">
            <v>10012.483190000001</v>
          </cell>
          <cell r="E40">
            <v>6192.6142099999997</v>
          </cell>
          <cell r="F40">
            <v>-3245.3303599999999</v>
          </cell>
          <cell r="G40">
            <v>-3819.8689800000002</v>
          </cell>
          <cell r="I40">
            <v>11226.84873</v>
          </cell>
          <cell r="J40">
            <v>8081.1174600000004</v>
          </cell>
          <cell r="K40">
            <v>8138.3470500000003</v>
          </cell>
          <cell r="L40">
            <v>7406.9797500000004</v>
          </cell>
          <cell r="M40">
            <v>1548669.59</v>
          </cell>
        </row>
        <row r="41">
          <cell r="A41" t="str">
            <v>2230152</v>
          </cell>
          <cell r="B41" t="str">
            <v>IAS 19 Pension Adj Direct (DB)</v>
          </cell>
          <cell r="C41">
            <v>465.05732</v>
          </cell>
          <cell r="D41">
            <v>1465.2957699999999</v>
          </cell>
          <cell r="E41">
            <v>473.28012999999999</v>
          </cell>
          <cell r="F41">
            <v>5301.8570600000003</v>
          </cell>
          <cell r="G41">
            <v>-992.01563999999996</v>
          </cell>
          <cell r="I41">
            <v>1670.0624399999999</v>
          </cell>
          <cell r="J41">
            <v>8081.1174600000004</v>
          </cell>
          <cell r="K41">
            <v>8138.3470500000003</v>
          </cell>
          <cell r="L41">
            <v>678.04679999999996</v>
          </cell>
          <cell r="M41">
            <v>220539.79</v>
          </cell>
        </row>
        <row r="42">
          <cell r="A42" t="str">
            <v>2230252</v>
          </cell>
          <cell r="B42" t="str">
            <v>Superannuation Direct (Defined Benefit)</v>
          </cell>
          <cell r="C42">
            <v>-1254.0462500000001</v>
          </cell>
          <cell r="D42">
            <v>8255.3551299999999</v>
          </cell>
          <cell r="E42">
            <v>5719.3340799999996</v>
          </cell>
          <cell r="F42">
            <v>-8255.3551299999999</v>
          </cell>
          <cell r="G42">
            <v>-2536.0210499999998</v>
          </cell>
          <cell r="I42">
            <v>9264.9539999999997</v>
          </cell>
          <cell r="L42">
            <v>6728.9329500000003</v>
          </cell>
          <cell r="M42">
            <v>1254046.25</v>
          </cell>
        </row>
        <row r="43">
          <cell r="A43" t="str">
            <v>2230253</v>
          </cell>
          <cell r="B43" t="str">
            <v>Superannuation Direct (DC)</v>
          </cell>
          <cell r="C43">
            <v>-74.083550000000002</v>
          </cell>
          <cell r="D43">
            <v>291.83229</v>
          </cell>
          <cell r="F43">
            <v>-291.83229</v>
          </cell>
          <cell r="G43">
            <v>-291.83229</v>
          </cell>
          <cell r="I43">
            <v>291.83229</v>
          </cell>
          <cell r="M43">
            <v>74083.55</v>
          </cell>
        </row>
        <row r="44">
          <cell r="A44" t="str">
            <v>N9992SAL_TIME</v>
          </cell>
          <cell r="B44" t="str">
            <v>2 Permanent Staff - Timesheet</v>
          </cell>
          <cell r="C44">
            <v>6111.3142200000002</v>
          </cell>
          <cell r="D44">
            <v>32450.574700000001</v>
          </cell>
          <cell r="E44">
            <v>56437.236100000002</v>
          </cell>
          <cell r="F44">
            <v>20381.928070000002</v>
          </cell>
          <cell r="G44">
            <v>23986.661400000001</v>
          </cell>
          <cell r="I44">
            <v>46355.886339999997</v>
          </cell>
          <cell r="J44">
            <v>53814.517039999999</v>
          </cell>
          <cell r="K44">
            <v>63190.954369999999</v>
          </cell>
          <cell r="L44">
            <v>70342.547739999995</v>
          </cell>
          <cell r="M44">
            <v>-768430.35</v>
          </cell>
        </row>
        <row r="45">
          <cell r="A45" t="str">
            <v>2210501</v>
          </cell>
          <cell r="B45" t="str">
            <v>Costed Time</v>
          </cell>
          <cell r="C45">
            <v>5390.8834900000002</v>
          </cell>
          <cell r="D45">
            <v>35330.518669999998</v>
          </cell>
          <cell r="E45">
            <v>56437.236100000002</v>
          </cell>
          <cell r="F45">
            <v>17501.984100000001</v>
          </cell>
          <cell r="G45">
            <v>21106.717430000001</v>
          </cell>
          <cell r="I45">
            <v>49235.830309999998</v>
          </cell>
          <cell r="J45">
            <v>53814.517039999999</v>
          </cell>
          <cell r="K45">
            <v>63190.954369999999</v>
          </cell>
          <cell r="L45">
            <v>70342.547739999995</v>
          </cell>
          <cell r="M45">
            <v>-47999.62</v>
          </cell>
        </row>
        <row r="46">
          <cell r="A46" t="str">
            <v>2210502</v>
          </cell>
          <cell r="B46" t="str">
            <v>Employee Costs Allocation to Capex Work</v>
          </cell>
          <cell r="C46">
            <v>-4.1089099999999998</v>
          </cell>
          <cell r="D46">
            <v>4.1089099999999998</v>
          </cell>
          <cell r="F46">
            <v>-4.1089099999999998</v>
          </cell>
          <cell r="G46">
            <v>-4.1089099999999998</v>
          </cell>
          <cell r="I46">
            <v>4.1089099999999998</v>
          </cell>
          <cell r="M46">
            <v>4108.91</v>
          </cell>
        </row>
        <row r="47">
          <cell r="A47" t="str">
            <v>2210505</v>
          </cell>
          <cell r="B47" t="str">
            <v>Costed Time Transfers Received</v>
          </cell>
          <cell r="C47">
            <v>-14.21067</v>
          </cell>
          <cell r="D47">
            <v>14.21067</v>
          </cell>
          <cell r="F47">
            <v>-14.21067</v>
          </cell>
          <cell r="G47">
            <v>-14.21067</v>
          </cell>
          <cell r="I47">
            <v>14.21067</v>
          </cell>
          <cell r="M47">
            <v>14210.67</v>
          </cell>
        </row>
        <row r="48">
          <cell r="A48" t="str">
            <v>9999051</v>
          </cell>
          <cell r="B48" t="str">
            <v>Man Hour Activity Allocation</v>
          </cell>
          <cell r="C48">
            <v>738.75031000000001</v>
          </cell>
          <cell r="D48">
            <v>-2898.2635500000001</v>
          </cell>
          <cell r="F48">
            <v>2898.2635500000001</v>
          </cell>
          <cell r="G48">
            <v>2898.2635500000001</v>
          </cell>
          <cell r="I48">
            <v>-2898.2635500000001</v>
          </cell>
          <cell r="M48">
            <v>-738750.31</v>
          </cell>
        </row>
        <row r="49">
          <cell r="A49" t="str">
            <v>N9992AGENCY</v>
          </cell>
          <cell r="B49" t="str">
            <v>2 Agency Staff</v>
          </cell>
          <cell r="C49">
            <v>-139.88367</v>
          </cell>
          <cell r="D49">
            <v>588.76433999999995</v>
          </cell>
          <cell r="E49">
            <v>757.68755999999996</v>
          </cell>
          <cell r="F49">
            <v>-656.62140999999997</v>
          </cell>
          <cell r="G49">
            <v>168.92321999999999</v>
          </cell>
          <cell r="I49">
            <v>719.04781000000003</v>
          </cell>
          <cell r="J49">
            <v>-80.738730000000004</v>
          </cell>
          <cell r="K49">
            <v>-80.738730000000004</v>
          </cell>
          <cell r="L49">
            <v>887.97103000000004</v>
          </cell>
          <cell r="M49">
            <v>133442.84</v>
          </cell>
        </row>
        <row r="50">
          <cell r="A50" t="str">
            <v>2560180</v>
          </cell>
          <cell r="B50" t="str">
            <v>Oth. Op. Chgs. - Agency Staff</v>
          </cell>
          <cell r="C50">
            <v>-139.88367</v>
          </cell>
          <cell r="D50">
            <v>588.76433999999995</v>
          </cell>
          <cell r="E50">
            <v>757.68755999999996</v>
          </cell>
          <cell r="F50">
            <v>-656.62140999999997</v>
          </cell>
          <cell r="G50">
            <v>168.92321999999999</v>
          </cell>
          <cell r="I50">
            <v>719.04781000000003</v>
          </cell>
          <cell r="J50">
            <v>-80.738730000000004</v>
          </cell>
          <cell r="K50">
            <v>-80.738730000000004</v>
          </cell>
          <cell r="L50">
            <v>887.97103000000004</v>
          </cell>
          <cell r="M50">
            <v>133442.84</v>
          </cell>
        </row>
        <row r="51">
          <cell r="A51" t="str">
            <v>N9992TSE</v>
          </cell>
          <cell r="B51" t="str">
            <v>2 Travel &amp; Subsistence &amp; Entertainment</v>
          </cell>
          <cell r="C51">
            <v>-318.16957000000002</v>
          </cell>
          <cell r="D51">
            <v>3622.9607999999998</v>
          </cell>
          <cell r="E51">
            <v>3299.2407199999998</v>
          </cell>
          <cell r="F51">
            <v>-400.82303000000002</v>
          </cell>
          <cell r="G51">
            <v>-323.72008</v>
          </cell>
          <cell r="I51">
            <v>4268.1569799999997</v>
          </cell>
          <cell r="J51">
            <v>3876.7654299999999</v>
          </cell>
          <cell r="K51">
            <v>3868.2274299999999</v>
          </cell>
          <cell r="L51">
            <v>3944.4369000000002</v>
          </cell>
          <cell r="M51">
            <v>640846.88</v>
          </cell>
        </row>
        <row r="52">
          <cell r="A52" t="str">
            <v>N9992T/S</v>
          </cell>
          <cell r="B52" t="str">
            <v>2 Travel &amp; Subsistence</v>
          </cell>
          <cell r="C52">
            <v>-310.59539000000001</v>
          </cell>
          <cell r="D52">
            <v>3551.4427799999999</v>
          </cell>
          <cell r="E52">
            <v>3225.9585299999999</v>
          </cell>
          <cell r="F52">
            <v>-403.84496999999999</v>
          </cell>
          <cell r="G52">
            <v>-325.48424999999997</v>
          </cell>
          <cell r="I52">
            <v>4186.9494999999997</v>
          </cell>
          <cell r="J52">
            <v>3781.5036</v>
          </cell>
          <cell r="K52">
            <v>3778.60356</v>
          </cell>
          <cell r="L52">
            <v>3861.4652500000002</v>
          </cell>
          <cell r="M52">
            <v>625713.34</v>
          </cell>
        </row>
        <row r="53">
          <cell r="A53" t="str">
            <v>2560540</v>
          </cell>
          <cell r="B53" t="str">
            <v>Oth. Op. Chgs. - Travel &amp; subsistence</v>
          </cell>
          <cell r="C53">
            <v>-14.023910000000001</v>
          </cell>
          <cell r="D53">
            <v>1790.57807</v>
          </cell>
          <cell r="E53">
            <v>1493.8979999999999</v>
          </cell>
          <cell r="F53">
            <v>-354.03026</v>
          </cell>
          <cell r="G53">
            <v>-296.68007</v>
          </cell>
          <cell r="I53">
            <v>2090.4016799999999</v>
          </cell>
          <cell r="J53">
            <v>1724.8235999999999</v>
          </cell>
          <cell r="K53">
            <v>1725.34356</v>
          </cell>
          <cell r="L53">
            <v>1793.7216100000001</v>
          </cell>
          <cell r="M53">
            <v>158036.85999999999</v>
          </cell>
        </row>
        <row r="54">
          <cell r="A54" t="str">
            <v>2560541</v>
          </cell>
          <cell r="B54" t="str">
            <v>Oth. Op. Chgs. - Company car charges</v>
          </cell>
          <cell r="C54">
            <v>-296.57148000000001</v>
          </cell>
          <cell r="D54">
            <v>1760.8647100000001</v>
          </cell>
          <cell r="E54">
            <v>1732.06053</v>
          </cell>
          <cell r="F54">
            <v>-49.814709999999998</v>
          </cell>
          <cell r="G54">
            <v>-28.804179999999999</v>
          </cell>
          <cell r="I54">
            <v>2096.5478199999998</v>
          </cell>
          <cell r="J54">
            <v>2056.6799999999998</v>
          </cell>
          <cell r="K54">
            <v>2053.2600000000002</v>
          </cell>
          <cell r="L54">
            <v>2067.7436400000001</v>
          </cell>
          <cell r="M54">
            <v>467676.48</v>
          </cell>
        </row>
        <row r="55">
          <cell r="A55" t="str">
            <v>N9992ENTERT</v>
          </cell>
          <cell r="B55" t="str">
            <v>2 Entertainment</v>
          </cell>
          <cell r="C55">
            <v>-7.5741800000000001</v>
          </cell>
          <cell r="D55">
            <v>71.518020000000007</v>
          </cell>
          <cell r="E55">
            <v>73.28219</v>
          </cell>
          <cell r="F55">
            <v>3.0219399999999998</v>
          </cell>
          <cell r="G55">
            <v>1.76417</v>
          </cell>
          <cell r="I55">
            <v>81.207480000000004</v>
          </cell>
          <cell r="J55">
            <v>95.261830000000003</v>
          </cell>
          <cell r="K55">
            <v>89.623869999999997</v>
          </cell>
          <cell r="L55">
            <v>82.971649999999997</v>
          </cell>
          <cell r="M55">
            <v>15133.54</v>
          </cell>
        </row>
        <row r="56">
          <cell r="A56" t="str">
            <v>2560520</v>
          </cell>
          <cell r="B56" t="str">
            <v>Oth. Op. Chgs. - Business Entertainment</v>
          </cell>
          <cell r="C56">
            <v>4.9233399999999996</v>
          </cell>
          <cell r="D56">
            <v>14.2883</v>
          </cell>
          <cell r="E56">
            <v>12.395239999999999</v>
          </cell>
          <cell r="F56">
            <v>60.251660000000001</v>
          </cell>
          <cell r="G56">
            <v>-1.89306</v>
          </cell>
          <cell r="I56">
            <v>18.717639999999999</v>
          </cell>
          <cell r="J56">
            <v>95.261830000000003</v>
          </cell>
          <cell r="K56">
            <v>89.623869999999997</v>
          </cell>
          <cell r="L56">
            <v>16.824580000000001</v>
          </cell>
          <cell r="M56">
            <v>2636.02</v>
          </cell>
        </row>
        <row r="57">
          <cell r="A57" t="str">
            <v>2560521</v>
          </cell>
          <cell r="B57" t="str">
            <v>Oth. Op. Chgs. - Staff entertainment</v>
          </cell>
          <cell r="C57">
            <v>-12.49752</v>
          </cell>
          <cell r="D57">
            <v>33.883540000000004</v>
          </cell>
          <cell r="E57">
            <v>32.60483</v>
          </cell>
          <cell r="F57">
            <v>-33.883540000000004</v>
          </cell>
          <cell r="G57">
            <v>-1.27871</v>
          </cell>
          <cell r="I57">
            <v>38.130270000000003</v>
          </cell>
          <cell r="L57">
            <v>36.851559999999999</v>
          </cell>
          <cell r="M57">
            <v>12497.52</v>
          </cell>
        </row>
        <row r="58">
          <cell r="A58" t="str">
            <v>2560522</v>
          </cell>
          <cell r="B58" t="str">
            <v>Oth. Op. Chgs. - Staff Parties</v>
          </cell>
          <cell r="D58">
            <v>23.34618</v>
          </cell>
          <cell r="E58">
            <v>28.282119999999999</v>
          </cell>
          <cell r="F58">
            <v>-23.34618</v>
          </cell>
          <cell r="G58">
            <v>4.9359400000000004</v>
          </cell>
          <cell r="I58">
            <v>24.359570000000001</v>
          </cell>
          <cell r="L58">
            <v>29.29551</v>
          </cell>
        </row>
        <row r="59">
          <cell r="A59" t="str">
            <v>N9992MAT/CONT</v>
          </cell>
          <cell r="B59" t="str">
            <v>2 Controllable Materials &amp; Contractors</v>
          </cell>
          <cell r="C59">
            <v>3427.3442799999998</v>
          </cell>
          <cell r="D59">
            <v>60055.39486</v>
          </cell>
          <cell r="E59">
            <v>68368.928010000003</v>
          </cell>
          <cell r="F59">
            <v>14251.240100000001</v>
          </cell>
          <cell r="G59">
            <v>8313.5331499999993</v>
          </cell>
          <cell r="I59">
            <v>78519.964370000002</v>
          </cell>
          <cell r="J59">
            <v>75434.696320000003</v>
          </cell>
          <cell r="K59">
            <v>91199.72262</v>
          </cell>
          <cell r="L59">
            <v>86833.497520000004</v>
          </cell>
          <cell r="M59">
            <v>5225337.9800000004</v>
          </cell>
        </row>
        <row r="60">
          <cell r="A60" t="str">
            <v>N9992MATERIAL</v>
          </cell>
          <cell r="B60" t="str">
            <v>2 Net Materials</v>
          </cell>
          <cell r="C60">
            <v>4421.8394799999996</v>
          </cell>
          <cell r="D60">
            <v>14516.04032</v>
          </cell>
          <cell r="E60">
            <v>23835.438040000001</v>
          </cell>
          <cell r="F60">
            <v>26640.919819999999</v>
          </cell>
          <cell r="G60">
            <v>9319.3977200000008</v>
          </cell>
          <cell r="I60">
            <v>19777.939030000001</v>
          </cell>
          <cell r="J60">
            <v>40594.937389999999</v>
          </cell>
          <cell r="K60">
            <v>51268.999819999997</v>
          </cell>
          <cell r="L60">
            <v>29097.336749999999</v>
          </cell>
          <cell r="M60">
            <v>748773.11</v>
          </cell>
        </row>
        <row r="61">
          <cell r="A61" t="str">
            <v>N9992GRS_MAT</v>
          </cell>
          <cell r="B61" t="str">
            <v>2 Gross Materials</v>
          </cell>
          <cell r="C61">
            <v>4421.8394799999996</v>
          </cell>
          <cell r="D61">
            <v>14516.04032</v>
          </cell>
          <cell r="E61">
            <v>23835.438040000001</v>
          </cell>
          <cell r="F61">
            <v>26640.919819999999</v>
          </cell>
          <cell r="G61">
            <v>9319.3977200000008</v>
          </cell>
          <cell r="I61">
            <v>19777.939030000001</v>
          </cell>
          <cell r="J61">
            <v>40594.937389999999</v>
          </cell>
          <cell r="K61">
            <v>51268.999819999997</v>
          </cell>
          <cell r="L61">
            <v>29097.336749999999</v>
          </cell>
          <cell r="M61">
            <v>748773.11</v>
          </cell>
        </row>
        <row r="62">
          <cell r="A62" t="str">
            <v>2560100</v>
          </cell>
          <cell r="B62" t="str">
            <v>Oth. Op. Chgs. - Materials</v>
          </cell>
          <cell r="C62">
            <v>5788.1154100000003</v>
          </cell>
          <cell r="D62">
            <v>21802.89747</v>
          </cell>
          <cell r="E62">
            <v>28802.414199999999</v>
          </cell>
          <cell r="F62">
            <v>27575.445670000001</v>
          </cell>
          <cell r="G62">
            <v>6999.5167300000003</v>
          </cell>
          <cell r="I62">
            <v>28819.637900000002</v>
          </cell>
          <cell r="J62">
            <v>50826.957439999998</v>
          </cell>
          <cell r="K62">
            <v>61491.589769999999</v>
          </cell>
          <cell r="L62">
            <v>35819.154629999997</v>
          </cell>
          <cell r="M62">
            <v>361076.63</v>
          </cell>
        </row>
        <row r="63">
          <cell r="A63" t="str">
            <v>2560103</v>
          </cell>
          <cell r="B63" t="str">
            <v>Oth. Op. Chgs. - Goods Issues</v>
          </cell>
          <cell r="C63">
            <v>-208.51938999999999</v>
          </cell>
          <cell r="D63">
            <v>1780.5447799999999</v>
          </cell>
          <cell r="E63">
            <v>1778.9099900000001</v>
          </cell>
          <cell r="F63">
            <v>-522.01151000000004</v>
          </cell>
          <cell r="G63">
            <v>-1.63479</v>
          </cell>
          <cell r="I63">
            <v>2107.0434</v>
          </cell>
          <cell r="J63">
            <v>1639.49648</v>
          </cell>
          <cell r="K63">
            <v>1509.3893499999999</v>
          </cell>
          <cell r="L63">
            <v>2105.40861</v>
          </cell>
          <cell r="M63">
            <v>333800.71999999997</v>
          </cell>
        </row>
        <row r="64">
          <cell r="A64" t="str">
            <v>2560104</v>
          </cell>
          <cell r="B64" t="str">
            <v>Oth. Op. Chgs. - Cost Recovery</v>
          </cell>
          <cell r="C64">
            <v>-297.12135999999998</v>
          </cell>
          <cell r="D64">
            <v>-11126.006460000001</v>
          </cell>
          <cell r="E64">
            <v>-6931.8086199999998</v>
          </cell>
          <cell r="F64">
            <v>1646.0901899999999</v>
          </cell>
          <cell r="G64">
            <v>4194.1978399999998</v>
          </cell>
          <cell r="I64">
            <v>-13400.016519999999</v>
          </cell>
          <cell r="J64">
            <v>-11871.516530000001</v>
          </cell>
          <cell r="K64">
            <v>-11731.979300000001</v>
          </cell>
          <cell r="L64">
            <v>-9205.8186800000003</v>
          </cell>
          <cell r="M64">
            <v>-806739.42</v>
          </cell>
        </row>
        <row r="65">
          <cell r="A65" t="str">
            <v>2560105</v>
          </cell>
          <cell r="B65" t="str">
            <v>Oth. Op. Chgs. - Other Consumables</v>
          </cell>
          <cell r="C65">
            <v>-231.66967</v>
          </cell>
          <cell r="D65">
            <v>1265.6936000000001</v>
          </cell>
          <cell r="E65">
            <v>185.52365</v>
          </cell>
          <cell r="F65">
            <v>-1265.6936000000001</v>
          </cell>
          <cell r="G65">
            <v>-1080.16995</v>
          </cell>
          <cell r="I65">
            <v>1458.3633199999999</v>
          </cell>
          <cell r="L65">
            <v>378.19337000000002</v>
          </cell>
          <cell r="M65">
            <v>231669.67</v>
          </cell>
        </row>
        <row r="66">
          <cell r="A66" t="str">
            <v>2560106</v>
          </cell>
          <cell r="B66" t="str">
            <v>Gain / Loss on Physical Inv.</v>
          </cell>
          <cell r="D66">
            <v>1.5</v>
          </cell>
          <cell r="F66">
            <v>-1.5</v>
          </cell>
          <cell r="G66">
            <v>-1.5</v>
          </cell>
          <cell r="I66">
            <v>1.5</v>
          </cell>
        </row>
        <row r="67">
          <cell r="A67" t="str">
            <v>2560107</v>
          </cell>
          <cell r="B67" t="str">
            <v>Oth. Op. Chgs. - Inventory Scrapping</v>
          </cell>
          <cell r="D67">
            <v>0.88</v>
          </cell>
          <cell r="E67">
            <v>0.39882000000000001</v>
          </cell>
          <cell r="F67">
            <v>-0.88</v>
          </cell>
          <cell r="G67">
            <v>-0.48118</v>
          </cell>
          <cell r="I67">
            <v>0.88</v>
          </cell>
          <cell r="L67">
            <v>0.39882000000000001</v>
          </cell>
        </row>
        <row r="68">
          <cell r="A68" t="str">
            <v>2560116</v>
          </cell>
          <cell r="B68" t="str">
            <v>Oth. Op. Chgs. - Process Materials</v>
          </cell>
          <cell r="C68">
            <v>-628.96550999999999</v>
          </cell>
          <cell r="D68">
            <v>790.53093000000001</v>
          </cell>
          <cell r="F68">
            <v>-790.53093000000001</v>
          </cell>
          <cell r="G68">
            <v>-790.53093000000001</v>
          </cell>
          <cell r="I68">
            <v>790.53093000000001</v>
          </cell>
          <cell r="M68">
            <v>628965.51</v>
          </cell>
        </row>
        <row r="69">
          <cell r="A69" t="str">
            <v>N9992NET_CONT</v>
          </cell>
          <cell r="B69" t="str">
            <v>2 Net Contractor Costs</v>
          </cell>
          <cell r="C69">
            <v>-994.49519999999995</v>
          </cell>
          <cell r="D69">
            <v>45539.35454</v>
          </cell>
          <cell r="E69">
            <v>44533.489970000002</v>
          </cell>
          <cell r="F69">
            <v>-12389.67972</v>
          </cell>
          <cell r="G69">
            <v>-1005.86457</v>
          </cell>
          <cell r="I69">
            <v>58742.02534</v>
          </cell>
          <cell r="J69">
            <v>34839.758930000004</v>
          </cell>
          <cell r="K69">
            <v>39930.722800000003</v>
          </cell>
          <cell r="L69">
            <v>57736.160770000002</v>
          </cell>
          <cell r="M69">
            <v>4476564.87</v>
          </cell>
        </row>
        <row r="70">
          <cell r="A70" t="str">
            <v>N9992GRS_CONT</v>
          </cell>
          <cell r="B70" t="str">
            <v>2 Gross Contractor Costs</v>
          </cell>
          <cell r="C70">
            <v>-994.49519999999995</v>
          </cell>
          <cell r="D70">
            <v>45539.35454</v>
          </cell>
          <cell r="E70">
            <v>44533.489970000002</v>
          </cell>
          <cell r="F70">
            <v>-12389.67972</v>
          </cell>
          <cell r="G70">
            <v>-1005.86457</v>
          </cell>
          <cell r="I70">
            <v>58742.02534</v>
          </cell>
          <cell r="J70">
            <v>34839.758930000004</v>
          </cell>
          <cell r="K70">
            <v>39930.722800000003</v>
          </cell>
          <cell r="L70">
            <v>57736.160770000002</v>
          </cell>
          <cell r="M70">
            <v>4476564.87</v>
          </cell>
        </row>
        <row r="71">
          <cell r="A71" t="str">
            <v>N9992CONTR</v>
          </cell>
          <cell r="B71" t="str">
            <v>2 Contractors</v>
          </cell>
          <cell r="C71">
            <v>-581.06623000000002</v>
          </cell>
          <cell r="D71">
            <v>29897.844929999999</v>
          </cell>
          <cell r="E71">
            <v>28330.163649999999</v>
          </cell>
          <cell r="F71">
            <v>-10134.90526</v>
          </cell>
          <cell r="G71">
            <v>-1567.68128</v>
          </cell>
          <cell r="I71">
            <v>38094.995699999999</v>
          </cell>
          <cell r="J71">
            <v>18900.596389999999</v>
          </cell>
          <cell r="K71">
            <v>23891.560300000001</v>
          </cell>
          <cell r="L71">
            <v>36527.314420000002</v>
          </cell>
          <cell r="M71">
            <v>2706321.77</v>
          </cell>
        </row>
        <row r="72">
          <cell r="A72" t="str">
            <v>2560181</v>
          </cell>
          <cell r="B72" t="str">
            <v>Oth. Op. Chgs. - Contractors (Activity)</v>
          </cell>
          <cell r="C72">
            <v>-581.06623000000002</v>
          </cell>
          <cell r="D72">
            <v>29897.844929999999</v>
          </cell>
          <cell r="E72">
            <v>28330.163649999999</v>
          </cell>
          <cell r="F72">
            <v>-10134.90526</v>
          </cell>
          <cell r="G72">
            <v>-1567.68128</v>
          </cell>
          <cell r="I72">
            <v>38094.995699999999</v>
          </cell>
          <cell r="J72">
            <v>18900.596389999999</v>
          </cell>
          <cell r="K72">
            <v>23891.560300000001</v>
          </cell>
          <cell r="L72">
            <v>36527.314420000002</v>
          </cell>
          <cell r="M72">
            <v>2706321.77</v>
          </cell>
        </row>
        <row r="73">
          <cell r="A73" t="str">
            <v>N9992MXD_LAB</v>
          </cell>
          <cell r="B73" t="str">
            <v>2 Mixed Labour</v>
          </cell>
          <cell r="C73">
            <v>-352.02519000000001</v>
          </cell>
          <cell r="D73">
            <v>6647.7486399999998</v>
          </cell>
          <cell r="E73">
            <v>7599.3661300000003</v>
          </cell>
          <cell r="F73">
            <v>-489.78719000000001</v>
          </cell>
          <cell r="G73">
            <v>951.61748999999998</v>
          </cell>
          <cell r="I73">
            <v>8603.7093399999994</v>
          </cell>
          <cell r="J73">
            <v>7364.6340600000003</v>
          </cell>
          <cell r="K73">
            <v>7364.6340600000003</v>
          </cell>
          <cell r="L73">
            <v>9555.32683</v>
          </cell>
          <cell r="M73">
            <v>985961.95</v>
          </cell>
        </row>
        <row r="74">
          <cell r="A74" t="str">
            <v>2560183</v>
          </cell>
          <cell r="B74" t="str">
            <v>Contractors Mixed Labour</v>
          </cell>
          <cell r="C74">
            <v>-352.02519000000001</v>
          </cell>
          <cell r="D74">
            <v>6647.7486399999998</v>
          </cell>
          <cell r="E74">
            <v>7599.3661300000003</v>
          </cell>
          <cell r="F74">
            <v>-489.78719000000001</v>
          </cell>
          <cell r="G74">
            <v>951.61748999999998</v>
          </cell>
          <cell r="I74">
            <v>8603.7093399999994</v>
          </cell>
          <cell r="J74">
            <v>7364.6340600000003</v>
          </cell>
          <cell r="K74">
            <v>7364.6340600000003</v>
          </cell>
          <cell r="L74">
            <v>9555.32683</v>
          </cell>
          <cell r="M74">
            <v>985961.95</v>
          </cell>
        </row>
        <row r="75">
          <cell r="A75" t="str">
            <v>N9992REINST</v>
          </cell>
          <cell r="B75" t="str">
            <v>2 Reinstatement</v>
          </cell>
          <cell r="C75">
            <v>-61.403779999999998</v>
          </cell>
          <cell r="D75">
            <v>8993.7609699999994</v>
          </cell>
          <cell r="E75">
            <v>8603.9601899999998</v>
          </cell>
          <cell r="F75">
            <v>-1764.9872700000001</v>
          </cell>
          <cell r="G75">
            <v>-389.80077999999997</v>
          </cell>
          <cell r="I75">
            <v>12043.320299999999</v>
          </cell>
          <cell r="J75">
            <v>8574.5284800000009</v>
          </cell>
          <cell r="K75">
            <v>8674.52844</v>
          </cell>
          <cell r="L75">
            <v>11653.51952</v>
          </cell>
          <cell r="M75">
            <v>784281.15</v>
          </cell>
        </row>
        <row r="76">
          <cell r="A76" t="str">
            <v>2560182</v>
          </cell>
          <cell r="B76" t="str">
            <v>Contractors Re-instatament</v>
          </cell>
          <cell r="C76">
            <v>-61.403779999999998</v>
          </cell>
          <cell r="D76">
            <v>8993.7609699999994</v>
          </cell>
          <cell r="E76">
            <v>8603.9601899999998</v>
          </cell>
          <cell r="F76">
            <v>-1764.9872700000001</v>
          </cell>
          <cell r="G76">
            <v>-389.80077999999997</v>
          </cell>
          <cell r="I76">
            <v>12043.320299999999</v>
          </cell>
          <cell r="J76">
            <v>8574.5284800000009</v>
          </cell>
          <cell r="K76">
            <v>8674.52844</v>
          </cell>
          <cell r="L76">
            <v>11653.51952</v>
          </cell>
          <cell r="M76">
            <v>784281.15</v>
          </cell>
        </row>
        <row r="77">
          <cell r="A77" t="str">
            <v>N9992CNT_RVCST</v>
          </cell>
          <cell r="B77" t="str">
            <v>2 Controllable Other Revenue Costs</v>
          </cell>
          <cell r="C77">
            <v>299.60244999999998</v>
          </cell>
          <cell r="D77">
            <v>12934.23069</v>
          </cell>
          <cell r="E77">
            <v>23944.10958</v>
          </cell>
          <cell r="F77">
            <v>-551.80832999999996</v>
          </cell>
          <cell r="G77">
            <v>11009.87889</v>
          </cell>
          <cell r="I77">
            <v>15807.71442</v>
          </cell>
          <cell r="J77">
            <v>16862.265210000001</v>
          </cell>
          <cell r="K77">
            <v>15276.32948</v>
          </cell>
          <cell r="L77">
            <v>26817.59331</v>
          </cell>
          <cell r="M77">
            <v>1379395.78</v>
          </cell>
        </row>
        <row r="78">
          <cell r="A78" t="str">
            <v>N9992RVCST_OTH</v>
          </cell>
          <cell r="B78" t="str">
            <v>2 Other Revenue Costs</v>
          </cell>
          <cell r="C78">
            <v>299.60244999999998</v>
          </cell>
          <cell r="D78">
            <v>12934.23069</v>
          </cell>
          <cell r="E78">
            <v>23944.10958</v>
          </cell>
          <cell r="F78">
            <v>-551.80832999999996</v>
          </cell>
          <cell r="G78">
            <v>11009.87889</v>
          </cell>
          <cell r="I78">
            <v>15807.71442</v>
          </cell>
          <cell r="J78">
            <v>16862.265210000001</v>
          </cell>
          <cell r="K78">
            <v>15276.32948</v>
          </cell>
          <cell r="L78">
            <v>26817.59331</v>
          </cell>
          <cell r="M78">
            <v>1379395.78</v>
          </cell>
        </row>
        <row r="79">
          <cell r="A79" t="str">
            <v>N9992NRWSA</v>
          </cell>
          <cell r="B79" t="str">
            <v>2 NRWSA / TMA</v>
          </cell>
          <cell r="C79">
            <v>-261.36700999999999</v>
          </cell>
          <cell r="D79">
            <v>2310.8632499999999</v>
          </cell>
          <cell r="E79">
            <v>2255.5518699999998</v>
          </cell>
          <cell r="F79">
            <v>-423.38502999999997</v>
          </cell>
          <cell r="G79">
            <v>-55.31138</v>
          </cell>
          <cell r="I79">
            <v>3222.65742</v>
          </cell>
          <cell r="J79">
            <v>411.97304000000003</v>
          </cell>
          <cell r="K79">
            <v>2639.96702</v>
          </cell>
          <cell r="L79">
            <v>3167.3460399999999</v>
          </cell>
          <cell r="M79">
            <v>637942.62</v>
          </cell>
        </row>
        <row r="80">
          <cell r="A80" t="str">
            <v>2560148</v>
          </cell>
          <cell r="B80" t="str">
            <v>TMA Fixed Penalty Notices</v>
          </cell>
          <cell r="D80">
            <v>0</v>
          </cell>
          <cell r="F80">
            <v>0</v>
          </cell>
          <cell r="G80">
            <v>0</v>
          </cell>
          <cell r="I80">
            <v>0</v>
          </cell>
        </row>
        <row r="81">
          <cell r="A81" t="str">
            <v>2560149</v>
          </cell>
          <cell r="B81" t="str">
            <v>Oth. Op. Chgs. - NRSWA fines</v>
          </cell>
          <cell r="C81">
            <v>-261.36700999999999</v>
          </cell>
          <cell r="D81">
            <v>2310.8632499999999</v>
          </cell>
          <cell r="E81">
            <v>2255.5518699999998</v>
          </cell>
          <cell r="F81">
            <v>-423.38502999999997</v>
          </cell>
          <cell r="G81">
            <v>-55.31138</v>
          </cell>
          <cell r="I81">
            <v>3222.65742</v>
          </cell>
          <cell r="J81">
            <v>411.97304000000003</v>
          </cell>
          <cell r="K81">
            <v>2639.96702</v>
          </cell>
          <cell r="L81">
            <v>3167.3460399999999</v>
          </cell>
          <cell r="M81">
            <v>637942.62</v>
          </cell>
        </row>
        <row r="82">
          <cell r="A82" t="str">
            <v>N9992P/P/S/T</v>
          </cell>
          <cell r="B82" t="str">
            <v>2 Printing, postage, stationery &amp; teleph</v>
          </cell>
          <cell r="C82">
            <v>-98.543589999999995</v>
          </cell>
          <cell r="D82">
            <v>2125.3124699999998</v>
          </cell>
          <cell r="E82">
            <v>1886.0369599999999</v>
          </cell>
          <cell r="F82">
            <v>-1068.6147599999999</v>
          </cell>
          <cell r="G82">
            <v>-239.27551</v>
          </cell>
          <cell r="I82">
            <v>2624.2811299999998</v>
          </cell>
          <cell r="J82">
            <v>1248.8793900000001</v>
          </cell>
          <cell r="K82">
            <v>1270.8223499999999</v>
          </cell>
          <cell r="L82">
            <v>2385.0056199999999</v>
          </cell>
          <cell r="M82">
            <v>205881.46</v>
          </cell>
        </row>
        <row r="83">
          <cell r="A83" t="str">
            <v>2560310</v>
          </cell>
          <cell r="B83" t="str">
            <v>Oth. Op. Chgs. - Telephones</v>
          </cell>
          <cell r="C83">
            <v>-19.733319999999999</v>
          </cell>
          <cell r="D83">
            <v>1048.4782299999999</v>
          </cell>
          <cell r="E83">
            <v>1098.8802000000001</v>
          </cell>
          <cell r="F83">
            <v>-427.10419000000002</v>
          </cell>
          <cell r="G83">
            <v>50.401969999999999</v>
          </cell>
          <cell r="I83">
            <v>1289.70839</v>
          </cell>
          <cell r="J83">
            <v>744.04771000000005</v>
          </cell>
          <cell r="K83">
            <v>745.76262999999994</v>
          </cell>
          <cell r="L83">
            <v>1340.1103599999999</v>
          </cell>
          <cell r="M83">
            <v>81938.87</v>
          </cell>
        </row>
        <row r="84">
          <cell r="A84" t="str">
            <v>2560311</v>
          </cell>
          <cell r="B84" t="str">
            <v>Oth. Op. Chgs. - Mobile Phones</v>
          </cell>
          <cell r="C84">
            <v>-5.3088100000000003</v>
          </cell>
          <cell r="D84">
            <v>695.21965</v>
          </cell>
          <cell r="E84">
            <v>525.96383000000003</v>
          </cell>
          <cell r="F84">
            <v>-465.84949</v>
          </cell>
          <cell r="G84">
            <v>-169.25582</v>
          </cell>
          <cell r="I84">
            <v>886.03242999999998</v>
          </cell>
          <cell r="J84">
            <v>264.21683999999999</v>
          </cell>
          <cell r="K84">
            <v>276.75384000000003</v>
          </cell>
          <cell r="L84">
            <v>716.77661000000001</v>
          </cell>
          <cell r="M84">
            <v>29150.01</v>
          </cell>
        </row>
        <row r="85">
          <cell r="A85" t="str">
            <v>2560312</v>
          </cell>
          <cell r="B85" t="str">
            <v>Oth. Op. Chgs. - Operational Telephony</v>
          </cell>
          <cell r="C85">
            <v>-0.90015000000000001</v>
          </cell>
          <cell r="D85">
            <v>32.870420000000003</v>
          </cell>
          <cell r="F85">
            <v>-32.870420000000003</v>
          </cell>
          <cell r="G85">
            <v>-32.870420000000003</v>
          </cell>
          <cell r="I85">
            <v>32.870420000000003</v>
          </cell>
          <cell r="M85">
            <v>900.15</v>
          </cell>
        </row>
        <row r="86">
          <cell r="A86" t="str">
            <v>2560320</v>
          </cell>
          <cell r="B86" t="str">
            <v>Printing,Postage&amp;Stationary</v>
          </cell>
          <cell r="C86">
            <v>-71.863929999999996</v>
          </cell>
          <cell r="D86">
            <v>346.33933000000002</v>
          </cell>
          <cell r="E86">
            <v>261.0104</v>
          </cell>
          <cell r="F86">
            <v>-140.38582</v>
          </cell>
          <cell r="G86">
            <v>-85.32893</v>
          </cell>
          <cell r="I86">
            <v>413.12696999999997</v>
          </cell>
          <cell r="J86">
            <v>240.61483999999999</v>
          </cell>
          <cell r="K86">
            <v>248.30588</v>
          </cell>
          <cell r="L86">
            <v>327.79804000000001</v>
          </cell>
          <cell r="M86">
            <v>93155.05</v>
          </cell>
        </row>
        <row r="87">
          <cell r="A87" t="str">
            <v>2560321</v>
          </cell>
          <cell r="B87" t="str">
            <v>Oth. Op. Chgs. - Books &amp; Publications</v>
          </cell>
          <cell r="C87">
            <v>-0.73738000000000004</v>
          </cell>
          <cell r="D87">
            <v>2.4048400000000001</v>
          </cell>
          <cell r="E87">
            <v>0.18253</v>
          </cell>
          <cell r="F87">
            <v>-2.4048400000000001</v>
          </cell>
          <cell r="G87">
            <v>-2.2223099999999998</v>
          </cell>
          <cell r="I87">
            <v>2.5429200000000001</v>
          </cell>
          <cell r="L87">
            <v>0.32061000000000001</v>
          </cell>
          <cell r="M87">
            <v>737.38</v>
          </cell>
        </row>
        <row r="88">
          <cell r="A88" t="str">
            <v>N9992PROF</v>
          </cell>
          <cell r="B88" t="str">
            <v>2 Legal and Professional Costs</v>
          </cell>
          <cell r="C88">
            <v>-74.506309999999999</v>
          </cell>
          <cell r="D88">
            <v>575.55877999999996</v>
          </cell>
          <cell r="E88">
            <v>365.94085000000001</v>
          </cell>
          <cell r="F88">
            <v>-89.968940000000003</v>
          </cell>
          <cell r="G88">
            <v>-209.61793</v>
          </cell>
          <cell r="I88">
            <v>727.88153</v>
          </cell>
          <cell r="J88">
            <v>560.01201000000003</v>
          </cell>
          <cell r="K88">
            <v>590.07704999999999</v>
          </cell>
          <cell r="L88">
            <v>518.2636</v>
          </cell>
          <cell r="M88">
            <v>124476.08</v>
          </cell>
        </row>
        <row r="89">
          <cell r="A89" t="str">
            <v>2560400</v>
          </cell>
          <cell r="B89" t="str">
            <v>Oth. Op. Chgs. - Legal Other Costs</v>
          </cell>
          <cell r="C89">
            <v>12.904109999999999</v>
          </cell>
          <cell r="D89">
            <v>104.42333000000001</v>
          </cell>
          <cell r="E89">
            <v>117.84652</v>
          </cell>
          <cell r="F89">
            <v>81.414370000000005</v>
          </cell>
          <cell r="G89">
            <v>13.42319</v>
          </cell>
          <cell r="I89">
            <v>128.24001000000001</v>
          </cell>
          <cell r="J89">
            <v>230.15289999999999</v>
          </cell>
          <cell r="K89">
            <v>230.15289999999999</v>
          </cell>
          <cell r="L89">
            <v>141.66319999999999</v>
          </cell>
          <cell r="M89">
            <v>6957.73</v>
          </cell>
        </row>
        <row r="90">
          <cell r="A90" t="str">
            <v>2560410</v>
          </cell>
          <cell r="B90" t="str">
            <v>Oth. Op. Chgs. - Prof.Fees Other Costs</v>
          </cell>
          <cell r="C90">
            <v>17.054929999999999</v>
          </cell>
          <cell r="D90">
            <v>195.02964</v>
          </cell>
          <cell r="E90">
            <v>198.79284999999999</v>
          </cell>
          <cell r="F90">
            <v>42.222499999999997</v>
          </cell>
          <cell r="G90">
            <v>3.7632099999999999</v>
          </cell>
          <cell r="I90">
            <v>227.32040000000001</v>
          </cell>
          <cell r="J90">
            <v>254.85910999999999</v>
          </cell>
          <cell r="K90">
            <v>284.92415</v>
          </cell>
          <cell r="L90">
            <v>231.08360999999999</v>
          </cell>
          <cell r="M90">
            <v>6803</v>
          </cell>
        </row>
        <row r="91">
          <cell r="A91" t="str">
            <v>2560420</v>
          </cell>
          <cell r="B91" t="str">
            <v>Employee Subs to Prof Bodies</v>
          </cell>
          <cell r="C91">
            <v>-36.142040000000001</v>
          </cell>
          <cell r="D91">
            <v>78.795950000000005</v>
          </cell>
          <cell r="E91">
            <v>47.507480000000001</v>
          </cell>
          <cell r="F91">
            <v>-78.795950000000005</v>
          </cell>
          <cell r="G91">
            <v>-31.28847</v>
          </cell>
          <cell r="I91">
            <v>174.80626000000001</v>
          </cell>
          <cell r="L91">
            <v>143.51778999999999</v>
          </cell>
          <cell r="M91">
            <v>36142.04</v>
          </cell>
        </row>
        <row r="92">
          <cell r="A92" t="str">
            <v>2560421</v>
          </cell>
          <cell r="B92" t="str">
            <v>Oth. Op. Chgs. - Other subscriptions</v>
          </cell>
          <cell r="D92">
            <v>0.316</v>
          </cell>
          <cell r="E92">
            <v>1.794</v>
          </cell>
          <cell r="F92">
            <v>-0.316</v>
          </cell>
          <cell r="G92">
            <v>1.478</v>
          </cell>
          <cell r="I92">
            <v>0.52100000000000002</v>
          </cell>
          <cell r="L92">
            <v>1.9990000000000001</v>
          </cell>
        </row>
        <row r="93">
          <cell r="A93" t="str">
            <v>2560430</v>
          </cell>
          <cell r="B93" t="str">
            <v>Oth. Op. Chgs. - Consultancy Other Costs</v>
          </cell>
          <cell r="C93">
            <v>-68.323310000000006</v>
          </cell>
          <cell r="D93">
            <v>196.99386000000001</v>
          </cell>
          <cell r="F93">
            <v>-134.49386000000001</v>
          </cell>
          <cell r="G93">
            <v>-196.99386000000001</v>
          </cell>
          <cell r="I93">
            <v>196.99386000000001</v>
          </cell>
          <cell r="J93">
            <v>75</v>
          </cell>
          <cell r="K93">
            <v>75</v>
          </cell>
          <cell r="M93">
            <v>74573.31</v>
          </cell>
        </row>
        <row r="94">
          <cell r="A94" t="str">
            <v>N9992PROP_OTH</v>
          </cell>
          <cell r="B94" t="str">
            <v>2 Other Property Costs</v>
          </cell>
          <cell r="C94">
            <v>-456.67680000000001</v>
          </cell>
          <cell r="D94">
            <v>2412.5169299999998</v>
          </cell>
          <cell r="E94">
            <v>1874.6688799999999</v>
          </cell>
          <cell r="F94">
            <v>-511.18482999999998</v>
          </cell>
          <cell r="G94">
            <v>-537.84804999999994</v>
          </cell>
          <cell r="I94">
            <v>2912.0231899999999</v>
          </cell>
          <cell r="J94">
            <v>1476.8117999999999</v>
          </cell>
          <cell r="K94">
            <v>2281.59852</v>
          </cell>
          <cell r="L94">
            <v>2374.1751399999998</v>
          </cell>
          <cell r="M94">
            <v>646810.01</v>
          </cell>
        </row>
        <row r="95">
          <cell r="A95" t="str">
            <v>2560600</v>
          </cell>
          <cell r="B95" t="str">
            <v>Oth. Op. Chgs. - Other Property Costs</v>
          </cell>
          <cell r="C95">
            <v>46.414299999999997</v>
          </cell>
          <cell r="E95">
            <v>1.4782</v>
          </cell>
          <cell r="F95">
            <v>464.14299999999997</v>
          </cell>
          <cell r="G95">
            <v>1.4782</v>
          </cell>
          <cell r="J95">
            <v>406.97160000000002</v>
          </cell>
          <cell r="K95">
            <v>556.97159999999997</v>
          </cell>
          <cell r="L95">
            <v>1.4782</v>
          </cell>
        </row>
        <row r="96">
          <cell r="A96" t="str">
            <v>2560601</v>
          </cell>
          <cell r="B96" t="str">
            <v>Property Rental External</v>
          </cell>
          <cell r="C96">
            <v>-3.9649999999999999</v>
          </cell>
          <cell r="D96">
            <v>16.66403</v>
          </cell>
          <cell r="E96">
            <v>18.615159999999999</v>
          </cell>
          <cell r="F96">
            <v>-16.66403</v>
          </cell>
          <cell r="G96">
            <v>1.95113</v>
          </cell>
          <cell r="I96">
            <v>19.10238</v>
          </cell>
          <cell r="L96">
            <v>21.053509999999999</v>
          </cell>
          <cell r="M96">
            <v>3965</v>
          </cell>
        </row>
        <row r="97">
          <cell r="A97" t="str">
            <v>2560602</v>
          </cell>
          <cell r="B97" t="str">
            <v>Oth. Op. Chgs. - Occupiers Maintenance</v>
          </cell>
          <cell r="D97">
            <v>29.55864</v>
          </cell>
          <cell r="E97">
            <v>18.575420000000001</v>
          </cell>
          <cell r="F97">
            <v>-29.55864</v>
          </cell>
          <cell r="G97">
            <v>-10.983219999999999</v>
          </cell>
          <cell r="I97">
            <v>89.564949999999996</v>
          </cell>
          <cell r="L97">
            <v>78.581729999999993</v>
          </cell>
        </row>
        <row r="98">
          <cell r="A98" t="str">
            <v>2560603</v>
          </cell>
          <cell r="B98" t="str">
            <v>Oth. Op. Chgs. - Building Services</v>
          </cell>
          <cell r="C98">
            <v>-336.27213999999998</v>
          </cell>
          <cell r="D98">
            <v>403.96841000000001</v>
          </cell>
          <cell r="F98">
            <v>-403.96841000000001</v>
          </cell>
          <cell r="G98">
            <v>-403.96841000000001</v>
          </cell>
          <cell r="I98">
            <v>403.96841000000001</v>
          </cell>
          <cell r="M98">
            <v>336272.14</v>
          </cell>
        </row>
        <row r="99">
          <cell r="A99" t="str">
            <v>2560605</v>
          </cell>
          <cell r="B99" t="str">
            <v>Oth. Op. Chgs. - Planned Maintenance</v>
          </cell>
          <cell r="C99">
            <v>-0.54752999999999996</v>
          </cell>
          <cell r="D99">
            <v>9.6625899999999998</v>
          </cell>
          <cell r="E99">
            <v>0.20974999999999999</v>
          </cell>
          <cell r="F99">
            <v>-9.6625899999999998</v>
          </cell>
          <cell r="G99">
            <v>-9.4528400000000001</v>
          </cell>
          <cell r="I99">
            <v>9.6625899999999998</v>
          </cell>
          <cell r="L99">
            <v>0.20974999999999999</v>
          </cell>
          <cell r="M99">
            <v>547.53</v>
          </cell>
        </row>
        <row r="100">
          <cell r="A100" t="str">
            <v>2560606</v>
          </cell>
          <cell r="B100" t="str">
            <v>Oth. Op. Chgs. - Reactive Maintenance</v>
          </cell>
          <cell r="C100">
            <v>-0.36499999999999999</v>
          </cell>
          <cell r="D100">
            <v>0.81169999999999998</v>
          </cell>
          <cell r="E100">
            <v>12.76301</v>
          </cell>
          <cell r="F100">
            <v>-0.81169999999999998</v>
          </cell>
          <cell r="G100">
            <v>11.951309999999999</v>
          </cell>
          <cell r="I100">
            <v>-6.2805099999999996</v>
          </cell>
          <cell r="L100">
            <v>5.6707999999999998</v>
          </cell>
          <cell r="M100">
            <v>365</v>
          </cell>
        </row>
        <row r="101">
          <cell r="A101" t="str">
            <v>2560608</v>
          </cell>
          <cell r="B101" t="str">
            <v>Oth. Op. Chgs. - Grounds Maintenance</v>
          </cell>
          <cell r="E101">
            <v>4.48E-2</v>
          </cell>
          <cell r="G101">
            <v>4.48E-2</v>
          </cell>
          <cell r="L101">
            <v>4.48E-2</v>
          </cell>
        </row>
        <row r="102">
          <cell r="A102" t="str">
            <v>2560611</v>
          </cell>
          <cell r="B102" t="str">
            <v>Oth. Op. Chgs. - Security</v>
          </cell>
          <cell r="C102">
            <v>79.402379999999994</v>
          </cell>
          <cell r="D102">
            <v>43.981099999999998</v>
          </cell>
          <cell r="E102">
            <v>3.5631200000000001</v>
          </cell>
          <cell r="F102">
            <v>-43.981099999999998</v>
          </cell>
          <cell r="G102">
            <v>-40.41798</v>
          </cell>
          <cell r="I102">
            <v>45.388550000000002</v>
          </cell>
          <cell r="L102">
            <v>4.9705700000000004</v>
          </cell>
          <cell r="M102">
            <v>-79402.38</v>
          </cell>
        </row>
        <row r="103">
          <cell r="A103" t="str">
            <v>2560613</v>
          </cell>
          <cell r="B103" t="str">
            <v>Oth. Op. Chgs. - Cleaning</v>
          </cell>
          <cell r="C103">
            <v>-1.8</v>
          </cell>
          <cell r="D103">
            <v>48.421329999999998</v>
          </cell>
          <cell r="E103">
            <v>150.31558999999999</v>
          </cell>
          <cell r="F103">
            <v>-48.421329999999998</v>
          </cell>
          <cell r="G103">
            <v>101.89426</v>
          </cell>
          <cell r="I103">
            <v>109.47163</v>
          </cell>
          <cell r="L103">
            <v>211.36589000000001</v>
          </cell>
          <cell r="M103">
            <v>1800</v>
          </cell>
        </row>
        <row r="104">
          <cell r="A104" t="str">
            <v>2560614</v>
          </cell>
          <cell r="B104" t="str">
            <v>Oth. Op. Chgs. - Catering</v>
          </cell>
          <cell r="D104">
            <v>2.2455599999999998</v>
          </cell>
          <cell r="F104">
            <v>-2.2455599999999998</v>
          </cell>
          <cell r="G104">
            <v>-2.2455599999999998</v>
          </cell>
          <cell r="I104">
            <v>2.2455599999999998</v>
          </cell>
        </row>
        <row r="105">
          <cell r="A105" t="str">
            <v>2560621</v>
          </cell>
          <cell r="B105" t="str">
            <v>Oth. Op. Chgs. - Painting</v>
          </cell>
          <cell r="C105">
            <v>-2.28653</v>
          </cell>
          <cell r="D105">
            <v>8.5569699999999997</v>
          </cell>
          <cell r="F105">
            <v>-8.5569699999999997</v>
          </cell>
          <cell r="G105">
            <v>-8.5569699999999997</v>
          </cell>
          <cell r="I105">
            <v>8.5569699999999997</v>
          </cell>
          <cell r="M105">
            <v>2286.5300000000002</v>
          </cell>
        </row>
        <row r="106">
          <cell r="A106" t="str">
            <v>2560622</v>
          </cell>
          <cell r="B106" t="str">
            <v>Low Value Furniture/Equipment</v>
          </cell>
          <cell r="C106">
            <v>-0.79983000000000004</v>
          </cell>
          <cell r="D106">
            <v>0.99123000000000006</v>
          </cell>
          <cell r="E106">
            <v>0.9546</v>
          </cell>
          <cell r="F106">
            <v>0.67547000000000001</v>
          </cell>
          <cell r="G106">
            <v>-3.6630000000000003E-2</v>
          </cell>
          <cell r="I106">
            <v>0.99123000000000006</v>
          </cell>
          <cell r="J106">
            <v>2.0000399999999998</v>
          </cell>
          <cell r="K106">
            <v>2.0000399999999998</v>
          </cell>
          <cell r="L106">
            <v>0.9546</v>
          </cell>
          <cell r="M106">
            <v>966.5</v>
          </cell>
        </row>
        <row r="107">
          <cell r="A107" t="str">
            <v>2560630</v>
          </cell>
          <cell r="B107" t="str">
            <v>Oth. Op. Chgs. - Own use Gas</v>
          </cell>
          <cell r="C107">
            <v>144.20233999999999</v>
          </cell>
          <cell r="D107">
            <v>1.99318</v>
          </cell>
          <cell r="E107">
            <v>7.2773599999999998</v>
          </cell>
          <cell r="F107">
            <v>1433.5292199999999</v>
          </cell>
          <cell r="G107">
            <v>5.2841800000000001</v>
          </cell>
          <cell r="I107">
            <v>3.6461399999999999</v>
          </cell>
          <cell r="J107">
            <v>1067.84016</v>
          </cell>
          <cell r="K107">
            <v>1722.62688</v>
          </cell>
          <cell r="L107">
            <v>8.93032</v>
          </cell>
          <cell r="M107">
            <v>-650.1</v>
          </cell>
        </row>
        <row r="108">
          <cell r="A108" t="str">
            <v>2560640</v>
          </cell>
          <cell r="B108" t="str">
            <v>Oth. Op. Chgs. - Own use Electricity</v>
          </cell>
          <cell r="C108">
            <v>-16.1431</v>
          </cell>
          <cell r="D108">
            <v>1224.99207</v>
          </cell>
          <cell r="E108">
            <v>1124.0159900000001</v>
          </cell>
          <cell r="F108">
            <v>-1224.99207</v>
          </cell>
          <cell r="G108">
            <v>-100.97608</v>
          </cell>
          <cell r="I108">
            <v>1537.1307099999999</v>
          </cell>
          <cell r="L108">
            <v>1436.15463</v>
          </cell>
          <cell r="M108">
            <v>16143.1</v>
          </cell>
        </row>
        <row r="109">
          <cell r="A109" t="str">
            <v>2560650</v>
          </cell>
          <cell r="B109" t="str">
            <v>Oth. Op. Chgs. - Own use Water</v>
          </cell>
          <cell r="C109">
            <v>-364.51668999999998</v>
          </cell>
          <cell r="D109">
            <v>620.67012</v>
          </cell>
          <cell r="E109">
            <v>536.85587999999996</v>
          </cell>
          <cell r="F109">
            <v>-620.67012</v>
          </cell>
          <cell r="G109">
            <v>-83.814239999999998</v>
          </cell>
          <cell r="I109">
            <v>688.57457999999997</v>
          </cell>
          <cell r="L109">
            <v>604.76034000000004</v>
          </cell>
          <cell r="M109">
            <v>364516.69</v>
          </cell>
        </row>
        <row r="110">
          <cell r="A110" t="str">
            <v>N9992INSUR</v>
          </cell>
          <cell r="B110" t="str">
            <v>2 Insurance Costs</v>
          </cell>
          <cell r="C110">
            <v>-29.312370000000001</v>
          </cell>
          <cell r="D110">
            <v>277.92637000000002</v>
          </cell>
          <cell r="E110">
            <v>404.14762000000002</v>
          </cell>
          <cell r="F110">
            <v>70.148880000000005</v>
          </cell>
          <cell r="G110">
            <v>126.22125</v>
          </cell>
          <cell r="I110">
            <v>345.59251</v>
          </cell>
          <cell r="J110">
            <v>389.01069999999999</v>
          </cell>
          <cell r="K110">
            <v>419.81074000000001</v>
          </cell>
          <cell r="L110">
            <v>471.81376</v>
          </cell>
          <cell r="M110">
            <v>65389.919999999998</v>
          </cell>
        </row>
        <row r="111">
          <cell r="A111" t="str">
            <v>2560671</v>
          </cell>
          <cell r="B111" t="str">
            <v>Insurance Employers Liability</v>
          </cell>
          <cell r="D111">
            <v>2.1764000000000001</v>
          </cell>
          <cell r="E111">
            <v>3.8182</v>
          </cell>
          <cell r="F111">
            <v>-2.1764000000000001</v>
          </cell>
          <cell r="G111">
            <v>1.6417999999999999</v>
          </cell>
          <cell r="I111">
            <v>2.5655000000000001</v>
          </cell>
          <cell r="L111">
            <v>4.2073</v>
          </cell>
        </row>
        <row r="112">
          <cell r="A112" t="str">
            <v>2560672</v>
          </cell>
          <cell r="B112" t="str">
            <v>Oth. Op. Chgs. - Insurance Claims</v>
          </cell>
          <cell r="C112">
            <v>51.657119999999999</v>
          </cell>
          <cell r="D112">
            <v>-138.84141</v>
          </cell>
          <cell r="E112">
            <v>0.64134000000000002</v>
          </cell>
          <cell r="F112">
            <v>486.91665999999998</v>
          </cell>
          <cell r="G112">
            <v>139.48275000000001</v>
          </cell>
          <cell r="I112">
            <v>-139.14141000000001</v>
          </cell>
          <cell r="J112">
            <v>389.01069999999999</v>
          </cell>
          <cell r="K112">
            <v>419.81074000000001</v>
          </cell>
          <cell r="L112">
            <v>0.34133999999999998</v>
          </cell>
          <cell r="M112">
            <v>-15579.57</v>
          </cell>
        </row>
        <row r="113">
          <cell r="A113" t="str">
            <v>2560673</v>
          </cell>
          <cell r="B113" t="str">
            <v>Insurance Public Liability Claims</v>
          </cell>
          <cell r="C113">
            <v>-80.969489999999993</v>
          </cell>
          <cell r="D113">
            <v>413.45978000000002</v>
          </cell>
          <cell r="E113">
            <v>399.68808000000001</v>
          </cell>
          <cell r="F113">
            <v>-413.45978000000002</v>
          </cell>
          <cell r="G113">
            <v>-13.771699999999999</v>
          </cell>
          <cell r="I113">
            <v>481.03681999999998</v>
          </cell>
          <cell r="L113">
            <v>467.26512000000002</v>
          </cell>
          <cell r="M113">
            <v>80969.490000000005</v>
          </cell>
        </row>
        <row r="114">
          <cell r="A114" t="str">
            <v>2560681</v>
          </cell>
          <cell r="B114" t="str">
            <v>Insurance Company Property Claims</v>
          </cell>
          <cell r="D114">
            <v>1.1315999999999999</v>
          </cell>
          <cell r="F114">
            <v>-1.1315999999999999</v>
          </cell>
          <cell r="G114">
            <v>-1.1315999999999999</v>
          </cell>
          <cell r="I114">
            <v>1.1315999999999999</v>
          </cell>
        </row>
        <row r="115">
          <cell r="A115" t="str">
            <v>N9992IS</v>
          </cell>
          <cell r="B115" t="str">
            <v>2 Computer and IS Costs</v>
          </cell>
          <cell r="C115">
            <v>0.34550999999999998</v>
          </cell>
          <cell r="D115">
            <v>8.0403800000000007</v>
          </cell>
          <cell r="E115">
            <v>6.7750000000000004</v>
          </cell>
          <cell r="F115">
            <v>10.138719999999999</v>
          </cell>
          <cell r="G115">
            <v>-1.2653799999999999</v>
          </cell>
          <cell r="I115">
            <v>9.7803799999999992</v>
          </cell>
          <cell r="J115">
            <v>21.814920000000001</v>
          </cell>
          <cell r="K115">
            <v>21.814920000000001</v>
          </cell>
          <cell r="L115">
            <v>8.5150000000000006</v>
          </cell>
          <cell r="M115">
            <v>1472.4</v>
          </cell>
        </row>
        <row r="116">
          <cell r="A116" t="str">
            <v>2560700</v>
          </cell>
          <cell r="B116" t="str">
            <v>Oth. Op. Chgs. - Other Computer Costs</v>
          </cell>
          <cell r="D116">
            <v>0.25</v>
          </cell>
          <cell r="F116">
            <v>-0.25</v>
          </cell>
          <cell r="G116">
            <v>-0.25</v>
          </cell>
          <cell r="I116">
            <v>0.25</v>
          </cell>
        </row>
        <row r="117">
          <cell r="A117" t="str">
            <v>2560701</v>
          </cell>
          <cell r="B117" t="str">
            <v>Oth. Op. Chgs. - Computer consumables</v>
          </cell>
          <cell r="C117">
            <v>-0.12816</v>
          </cell>
          <cell r="D117">
            <v>0.12816</v>
          </cell>
          <cell r="F117">
            <v>-0.12816</v>
          </cell>
          <cell r="G117">
            <v>-0.12816</v>
          </cell>
          <cell r="I117">
            <v>0.12816</v>
          </cell>
          <cell r="M117">
            <v>128.16</v>
          </cell>
        </row>
        <row r="118">
          <cell r="A118" t="str">
            <v>2560702</v>
          </cell>
          <cell r="B118" t="str">
            <v>Oth. Op. Chgs. - Computer Software</v>
          </cell>
          <cell r="C118">
            <v>0.55862999999999996</v>
          </cell>
          <cell r="D118">
            <v>1.25928</v>
          </cell>
          <cell r="E118">
            <v>6.7750000000000004</v>
          </cell>
          <cell r="F118">
            <v>16.919820000000001</v>
          </cell>
          <cell r="G118">
            <v>5.51572</v>
          </cell>
          <cell r="I118">
            <v>2.9992800000000002</v>
          </cell>
          <cell r="J118">
            <v>21.814920000000001</v>
          </cell>
          <cell r="K118">
            <v>21.814920000000001</v>
          </cell>
          <cell r="L118">
            <v>8.5150000000000006</v>
          </cell>
          <cell r="M118">
            <v>1259.28</v>
          </cell>
        </row>
        <row r="119">
          <cell r="A119" t="str">
            <v>2560703</v>
          </cell>
          <cell r="B119" t="str">
            <v>Oth. Op. Chgs. - Computer Hardware</v>
          </cell>
          <cell r="D119">
            <v>6.3179800000000004</v>
          </cell>
          <cell r="F119">
            <v>-6.3179800000000004</v>
          </cell>
          <cell r="G119">
            <v>-6.3179800000000004</v>
          </cell>
          <cell r="I119">
            <v>6.3179800000000004</v>
          </cell>
        </row>
        <row r="120">
          <cell r="A120" t="str">
            <v>2560710</v>
          </cell>
          <cell r="B120" t="str">
            <v>Oth. Op. Chgs. - IS Costs</v>
          </cell>
          <cell r="C120">
            <v>-8.4959999999999994E-2</v>
          </cell>
          <cell r="D120">
            <v>8.4959999999999994E-2</v>
          </cell>
          <cell r="F120">
            <v>-8.4959999999999994E-2</v>
          </cell>
          <cell r="G120">
            <v>-8.4959999999999994E-2</v>
          </cell>
          <cell r="I120">
            <v>8.4959999999999994E-2</v>
          </cell>
          <cell r="M120">
            <v>84.96</v>
          </cell>
        </row>
        <row r="121">
          <cell r="A121" t="str">
            <v>N9992BAD_DEBT</v>
          </cell>
          <cell r="B121" t="str">
            <v>2 Bad and Doubtful Debt</v>
          </cell>
          <cell r="C121">
            <v>1.2862899999999999</v>
          </cell>
          <cell r="D121">
            <v>643.71619999999996</v>
          </cell>
          <cell r="E121">
            <v>476.03084000000001</v>
          </cell>
          <cell r="F121">
            <v>-197.36318</v>
          </cell>
          <cell r="G121">
            <v>-167.68536</v>
          </cell>
          <cell r="I121">
            <v>691.79130999999995</v>
          </cell>
          <cell r="J121">
            <v>527.75779</v>
          </cell>
          <cell r="K121">
            <v>539.45767000000001</v>
          </cell>
          <cell r="L121">
            <v>524.10595000000001</v>
          </cell>
          <cell r="M121">
            <v>40040.6</v>
          </cell>
        </row>
        <row r="122">
          <cell r="A122" t="str">
            <v>2560201</v>
          </cell>
          <cell r="B122" t="str">
            <v>AR Bad Debts Written Off</v>
          </cell>
          <cell r="C122">
            <v>-40.040599999999998</v>
          </cell>
          <cell r="D122">
            <v>643.71619999999996</v>
          </cell>
          <cell r="E122">
            <v>474.98766000000001</v>
          </cell>
          <cell r="F122">
            <v>-643.71619999999996</v>
          </cell>
          <cell r="G122">
            <v>-168.72854000000001</v>
          </cell>
          <cell r="I122">
            <v>691.79130999999995</v>
          </cell>
          <cell r="L122">
            <v>523.06277</v>
          </cell>
          <cell r="M122">
            <v>40040.6</v>
          </cell>
        </row>
        <row r="123">
          <cell r="A123" t="str">
            <v>2560202</v>
          </cell>
          <cell r="B123" t="str">
            <v>Bad debt provision movement</v>
          </cell>
          <cell r="C123">
            <v>41.326889999999999</v>
          </cell>
          <cell r="E123">
            <v>1.04318</v>
          </cell>
          <cell r="F123">
            <v>446.35302000000001</v>
          </cell>
          <cell r="G123">
            <v>1.04318</v>
          </cell>
          <cell r="J123">
            <v>527.75779</v>
          </cell>
          <cell r="K123">
            <v>539.45767000000001</v>
          </cell>
          <cell r="L123">
            <v>1.04318</v>
          </cell>
        </row>
        <row r="124">
          <cell r="A124" t="str">
            <v>N9992ADVANT</v>
          </cell>
          <cell r="B124" t="str">
            <v>2 Advantica</v>
          </cell>
          <cell r="C124">
            <v>0.16667000000000001</v>
          </cell>
          <cell r="E124">
            <v>28.00665</v>
          </cell>
          <cell r="F124">
            <v>1.6667000000000001</v>
          </cell>
          <cell r="G124">
            <v>28.00665</v>
          </cell>
          <cell r="J124">
            <v>2.0000399999999998</v>
          </cell>
          <cell r="K124">
            <v>2.0000399999999998</v>
          </cell>
          <cell r="L124">
            <v>28.00665</v>
          </cell>
        </row>
        <row r="125">
          <cell r="A125" t="str">
            <v>2500700</v>
          </cell>
          <cell r="B125" t="str">
            <v>Internal Purchases - Advantica</v>
          </cell>
          <cell r="C125">
            <v>0.16667000000000001</v>
          </cell>
          <cell r="E125">
            <v>28.00665</v>
          </cell>
          <cell r="F125">
            <v>1.6667000000000001</v>
          </cell>
          <cell r="G125">
            <v>28.00665</v>
          </cell>
          <cell r="J125">
            <v>2.0000399999999998</v>
          </cell>
          <cell r="K125">
            <v>2.0000399999999998</v>
          </cell>
          <cell r="L125">
            <v>28.00665</v>
          </cell>
        </row>
        <row r="126">
          <cell r="A126" t="str">
            <v>N9992COMP_LIAB</v>
          </cell>
          <cell r="B126" t="str">
            <v>2 Compensation and Liabilities</v>
          </cell>
          <cell r="C126">
            <v>153.03398000000001</v>
          </cell>
          <cell r="D126">
            <v>1264.4811500000001</v>
          </cell>
          <cell r="E126">
            <v>1492.8590799999999</v>
          </cell>
          <cell r="F126">
            <v>735.32681000000002</v>
          </cell>
          <cell r="G126">
            <v>228.37792999999999</v>
          </cell>
          <cell r="I126">
            <v>1671.80143</v>
          </cell>
          <cell r="J126">
            <v>2437.5583999999999</v>
          </cell>
          <cell r="K126">
            <v>2409.0583200000001</v>
          </cell>
          <cell r="L126">
            <v>1900.1793600000001</v>
          </cell>
          <cell r="M126">
            <v>69839.55</v>
          </cell>
        </row>
        <row r="127">
          <cell r="A127" t="str">
            <v>2560190</v>
          </cell>
          <cell r="B127" t="str">
            <v>Oth. Op. Chgs. - Compensation Payments</v>
          </cell>
          <cell r="C127">
            <v>169.64617000000001</v>
          </cell>
          <cell r="D127">
            <v>1127.35403</v>
          </cell>
          <cell r="E127">
            <v>1299.5985700000001</v>
          </cell>
          <cell r="F127">
            <v>872.45393000000001</v>
          </cell>
          <cell r="G127">
            <v>172.24454</v>
          </cell>
          <cell r="I127">
            <v>1513.39607</v>
          </cell>
          <cell r="J127">
            <v>2437.5583999999999</v>
          </cell>
          <cell r="K127">
            <v>2409.0583200000001</v>
          </cell>
          <cell r="L127">
            <v>1685.6406099999999</v>
          </cell>
          <cell r="M127">
            <v>53227.360000000001</v>
          </cell>
        </row>
        <row r="128">
          <cell r="A128" t="str">
            <v>2560191</v>
          </cell>
          <cell r="B128" t="str">
            <v>Oth. Op. Chgs. - Discretionary payments</v>
          </cell>
          <cell r="C128">
            <v>-16.042190000000002</v>
          </cell>
          <cell r="D128">
            <v>127.76925</v>
          </cell>
          <cell r="E128">
            <v>62.389719999999997</v>
          </cell>
          <cell r="F128">
            <v>-127.76925</v>
          </cell>
          <cell r="G128">
            <v>-65.379530000000003</v>
          </cell>
          <cell r="I128">
            <v>146.73008999999999</v>
          </cell>
          <cell r="L128">
            <v>81.350560000000002</v>
          </cell>
          <cell r="M128">
            <v>16042.19</v>
          </cell>
        </row>
        <row r="129">
          <cell r="A129" t="str">
            <v>2560192</v>
          </cell>
          <cell r="B129" t="str">
            <v>Oth. Op. Chgs. - Liquidated Damages</v>
          </cell>
          <cell r="D129">
            <v>8.2027800000000006</v>
          </cell>
          <cell r="E129">
            <v>130.87079</v>
          </cell>
          <cell r="F129">
            <v>-8.2027800000000006</v>
          </cell>
          <cell r="G129">
            <v>122.66801</v>
          </cell>
          <cell r="I129">
            <v>10.52018</v>
          </cell>
          <cell r="L129">
            <v>133.18818999999999</v>
          </cell>
        </row>
        <row r="130">
          <cell r="A130" t="str">
            <v>2560194</v>
          </cell>
          <cell r="B130" t="str">
            <v>Oth. Op. Chgs. - Invoicing liabilities</v>
          </cell>
          <cell r="E130">
            <v>0</v>
          </cell>
          <cell r="G130">
            <v>0</v>
          </cell>
          <cell r="L130">
            <v>0</v>
          </cell>
        </row>
        <row r="131">
          <cell r="A131" t="str">
            <v>2560196</v>
          </cell>
          <cell r="B131" t="str">
            <v>Oth. Op. Chgs. - Wayleave Payments</v>
          </cell>
          <cell r="C131">
            <v>-0.56999999999999995</v>
          </cell>
          <cell r="D131">
            <v>1.15509</v>
          </cell>
          <cell r="F131">
            <v>-1.15509</v>
          </cell>
          <cell r="G131">
            <v>-1.15509</v>
          </cell>
          <cell r="I131">
            <v>1.15509</v>
          </cell>
          <cell r="M131">
            <v>570</v>
          </cell>
        </row>
        <row r="132">
          <cell r="A132" t="str">
            <v>N9992GEN_EXP</v>
          </cell>
          <cell r="B132" t="str">
            <v>2 General Expenses</v>
          </cell>
          <cell r="C132">
            <v>1065.17608</v>
          </cell>
          <cell r="D132">
            <v>3315.8151600000001</v>
          </cell>
          <cell r="E132">
            <v>15154.091829999999</v>
          </cell>
          <cell r="F132">
            <v>921.42729999999995</v>
          </cell>
          <cell r="G132">
            <v>11838.276669999999</v>
          </cell>
          <cell r="I132">
            <v>3601.9055199999998</v>
          </cell>
          <cell r="J132">
            <v>9786.4471200000007</v>
          </cell>
          <cell r="K132">
            <v>5101.7228500000001</v>
          </cell>
          <cell r="L132">
            <v>15440.18219</v>
          </cell>
          <cell r="M132">
            <v>-412456.86</v>
          </cell>
        </row>
        <row r="133">
          <cell r="A133" t="str">
            <v>N9992SEVERANCE</v>
          </cell>
          <cell r="B133" t="str">
            <v>2 Severance</v>
          </cell>
          <cell r="D133">
            <v>23.849979999999999</v>
          </cell>
          <cell r="F133">
            <v>-23.849979999999999</v>
          </cell>
          <cell r="G133">
            <v>-23.849979999999999</v>
          </cell>
          <cell r="I133">
            <v>23.849979999999999</v>
          </cell>
        </row>
        <row r="134">
          <cell r="A134" t="str">
            <v>2300000</v>
          </cell>
          <cell r="B134" t="str">
            <v>Severance</v>
          </cell>
          <cell r="D134">
            <v>23.849979999999999</v>
          </cell>
          <cell r="F134">
            <v>-23.849979999999999</v>
          </cell>
          <cell r="G134">
            <v>-23.849979999999999</v>
          </cell>
          <cell r="I134">
            <v>23.849979999999999</v>
          </cell>
        </row>
        <row r="135">
          <cell r="A135" t="str">
            <v>N9992PURC_ELEC</v>
          </cell>
          <cell r="B135" t="str">
            <v>2 Purchase of Electricity</v>
          </cell>
          <cell r="C135">
            <v>-25.723510000000001</v>
          </cell>
          <cell r="D135">
            <v>25.723510000000001</v>
          </cell>
          <cell r="F135">
            <v>-25.723510000000001</v>
          </cell>
          <cell r="G135">
            <v>-25.723510000000001</v>
          </cell>
          <cell r="I135">
            <v>25.723510000000001</v>
          </cell>
          <cell r="M135">
            <v>25723.51</v>
          </cell>
        </row>
        <row r="136">
          <cell r="A136" t="str">
            <v>2340000</v>
          </cell>
          <cell r="B136" t="str">
            <v>Purchases of Electricity</v>
          </cell>
          <cell r="C136">
            <v>-25.723510000000001</v>
          </cell>
          <cell r="D136">
            <v>25.723510000000001</v>
          </cell>
          <cell r="F136">
            <v>-25.723510000000001</v>
          </cell>
          <cell r="G136">
            <v>-25.723510000000001</v>
          </cell>
          <cell r="I136">
            <v>25.723510000000001</v>
          </cell>
          <cell r="M136">
            <v>25723.51</v>
          </cell>
        </row>
        <row r="137">
          <cell r="A137" t="str">
            <v>N9992P/L_SALE</v>
          </cell>
          <cell r="B137" t="str">
            <v>2 Total Profit or Loss on Sale</v>
          </cell>
          <cell r="C137">
            <v>1143</v>
          </cell>
          <cell r="D137">
            <v>-746.82539999999995</v>
          </cell>
          <cell r="F137">
            <v>746.82539999999995</v>
          </cell>
          <cell r="G137">
            <v>746.82539999999995</v>
          </cell>
          <cell r="I137">
            <v>-746.82539999999995</v>
          </cell>
          <cell r="M137">
            <v>-1143000</v>
          </cell>
        </row>
        <row r="138">
          <cell r="A138" t="str">
            <v>N9992P/L_TFA</v>
          </cell>
          <cell r="B138" t="str">
            <v>2 Profit or Loss on Sale Tangible Assets</v>
          </cell>
          <cell r="C138">
            <v>1143</v>
          </cell>
          <cell r="D138">
            <v>-746.82539999999995</v>
          </cell>
          <cell r="F138">
            <v>746.82539999999995</v>
          </cell>
          <cell r="G138">
            <v>746.82539999999995</v>
          </cell>
          <cell r="I138">
            <v>-746.82539999999995</v>
          </cell>
          <cell r="M138">
            <v>-1143000</v>
          </cell>
        </row>
        <row r="139">
          <cell r="A139" t="str">
            <v>2460100</v>
          </cell>
          <cell r="B139" t="str">
            <v>Profit / Loss on Disposal of Freehold</v>
          </cell>
          <cell r="C139">
            <v>1143</v>
          </cell>
          <cell r="D139">
            <v>-751.31134999999995</v>
          </cell>
          <cell r="F139">
            <v>751.31134999999995</v>
          </cell>
          <cell r="G139">
            <v>751.31134999999995</v>
          </cell>
          <cell r="I139">
            <v>-751.31134999999995</v>
          </cell>
          <cell r="M139">
            <v>-1143000</v>
          </cell>
        </row>
        <row r="140">
          <cell r="A140" t="str">
            <v>2460300</v>
          </cell>
          <cell r="B140" t="str">
            <v>P/L on Disposal of Short Leashold</v>
          </cell>
          <cell r="D140">
            <v>0.36191000000000001</v>
          </cell>
          <cell r="F140">
            <v>-0.36191000000000001</v>
          </cell>
          <cell r="G140">
            <v>-0.36191000000000001</v>
          </cell>
          <cell r="I140">
            <v>0.36191000000000001</v>
          </cell>
        </row>
        <row r="141">
          <cell r="A141" t="str">
            <v>2460400</v>
          </cell>
          <cell r="B141" t="str">
            <v>P/L on Disposal of Plant and Machinery</v>
          </cell>
          <cell r="D141">
            <v>4.1240399999999999</v>
          </cell>
          <cell r="F141">
            <v>-4.1240399999999999</v>
          </cell>
          <cell r="G141">
            <v>-4.1240399999999999</v>
          </cell>
          <cell r="I141">
            <v>4.1240399999999999</v>
          </cell>
        </row>
        <row r="142">
          <cell r="A142" t="str">
            <v>2460700</v>
          </cell>
          <cell r="B142" t="str">
            <v>P/L on Disposal of Office Equipment</v>
          </cell>
          <cell r="D142">
            <v>0</v>
          </cell>
          <cell r="F142">
            <v>0</v>
          </cell>
          <cell r="G142">
            <v>0</v>
          </cell>
          <cell r="I142">
            <v>0</v>
          </cell>
        </row>
        <row r="143">
          <cell r="A143" t="str">
            <v>N9992TRAIN</v>
          </cell>
          <cell r="B143" t="str">
            <v>2 Training</v>
          </cell>
          <cell r="C143">
            <v>46.315089999999998</v>
          </cell>
          <cell r="D143">
            <v>227.15855999999999</v>
          </cell>
          <cell r="E143">
            <v>190.05783</v>
          </cell>
          <cell r="F143">
            <v>24.71857</v>
          </cell>
          <cell r="G143">
            <v>-37.100729999999999</v>
          </cell>
          <cell r="I143">
            <v>471.45976000000002</v>
          </cell>
          <cell r="J143">
            <v>297.74225000000001</v>
          </cell>
          <cell r="K143">
            <v>302.72021000000001</v>
          </cell>
          <cell r="L143">
            <v>434.35903000000002</v>
          </cell>
          <cell r="M143">
            <v>-20847.28</v>
          </cell>
        </row>
        <row r="144">
          <cell r="A144" t="str">
            <v>2560530</v>
          </cell>
          <cell r="B144" t="str">
            <v>Oth. Op. Chgs. - Training Other</v>
          </cell>
          <cell r="C144">
            <v>13.696</v>
          </cell>
          <cell r="D144">
            <v>66.571939999999998</v>
          </cell>
          <cell r="E144">
            <v>11.25985</v>
          </cell>
          <cell r="F144">
            <v>-55.508279999999999</v>
          </cell>
          <cell r="G144">
            <v>-55.312089999999998</v>
          </cell>
          <cell r="I144">
            <v>82.819429999999997</v>
          </cell>
          <cell r="J144">
            <v>13.52596</v>
          </cell>
          <cell r="K144">
            <v>13.52596</v>
          </cell>
          <cell r="L144">
            <v>27.507339999999999</v>
          </cell>
          <cell r="M144">
            <v>-12440.16</v>
          </cell>
        </row>
        <row r="145">
          <cell r="A145" t="str">
            <v>2560531</v>
          </cell>
          <cell r="B145" t="str">
            <v>Oth. Op. Chgs. - Training job specific</v>
          </cell>
          <cell r="C145">
            <v>35.265700000000002</v>
          </cell>
          <cell r="D145">
            <v>106.74305</v>
          </cell>
          <cell r="E145">
            <v>155.24880999999999</v>
          </cell>
          <cell r="F145">
            <v>134.07042000000001</v>
          </cell>
          <cell r="G145">
            <v>48.505760000000002</v>
          </cell>
          <cell r="I145">
            <v>239.55410000000001</v>
          </cell>
          <cell r="J145">
            <v>284.21629000000001</v>
          </cell>
          <cell r="K145">
            <v>289.19425000000001</v>
          </cell>
          <cell r="L145">
            <v>288.05986000000001</v>
          </cell>
          <cell r="M145">
            <v>-11053.73</v>
          </cell>
        </row>
        <row r="146">
          <cell r="A146" t="str">
            <v>2560532</v>
          </cell>
          <cell r="B146" t="str">
            <v>Oth. Op. Chgs. - Training Development</v>
          </cell>
          <cell r="C146">
            <v>-1.3468100000000001</v>
          </cell>
          <cell r="D146">
            <v>52.316540000000003</v>
          </cell>
          <cell r="E146">
            <v>23.54917</v>
          </cell>
          <cell r="F146">
            <v>-52.316540000000003</v>
          </cell>
          <cell r="G146">
            <v>-28.76737</v>
          </cell>
          <cell r="I146">
            <v>147.5592</v>
          </cell>
          <cell r="L146">
            <v>118.79183</v>
          </cell>
          <cell r="M146">
            <v>1346.81</v>
          </cell>
        </row>
        <row r="147">
          <cell r="A147" t="str">
            <v>2560533</v>
          </cell>
          <cell r="B147" t="str">
            <v>Oth. Op. Chgs. - Conference Costs</v>
          </cell>
          <cell r="C147">
            <v>-1.2998000000000001</v>
          </cell>
          <cell r="D147">
            <v>1.5270300000000001</v>
          </cell>
          <cell r="F147">
            <v>-1.5270300000000001</v>
          </cell>
          <cell r="G147">
            <v>-1.5270300000000001</v>
          </cell>
          <cell r="I147">
            <v>1.5270300000000001</v>
          </cell>
          <cell r="M147">
            <v>1299.8</v>
          </cell>
        </row>
        <row r="148">
          <cell r="A148" t="str">
            <v>N9992OTH_STAFF</v>
          </cell>
          <cell r="B148" t="str">
            <v>2 Other Staff related Costs</v>
          </cell>
          <cell r="C148">
            <v>836.55727000000002</v>
          </cell>
          <cell r="D148">
            <v>457.74423000000002</v>
          </cell>
          <cell r="E148">
            <v>888.18182000000002</v>
          </cell>
          <cell r="F148">
            <v>3603.92164</v>
          </cell>
          <cell r="G148">
            <v>430.43759</v>
          </cell>
          <cell r="I148">
            <v>746.63280999999995</v>
          </cell>
          <cell r="J148">
            <v>9613.7438299999994</v>
          </cell>
          <cell r="K148">
            <v>4876.4416700000002</v>
          </cell>
          <cell r="L148">
            <v>1177.0704000000001</v>
          </cell>
          <cell r="M148">
            <v>-428927.69</v>
          </cell>
        </row>
        <row r="149">
          <cell r="A149" t="str">
            <v>2560500</v>
          </cell>
          <cell r="B149" t="str">
            <v>Other sundry expenses - staff</v>
          </cell>
          <cell r="C149">
            <v>804.87828999999999</v>
          </cell>
          <cell r="D149">
            <v>58.140320000000003</v>
          </cell>
          <cell r="E149">
            <v>406.24106</v>
          </cell>
          <cell r="F149">
            <v>3423.4115499999998</v>
          </cell>
          <cell r="G149">
            <v>348.10073999999997</v>
          </cell>
          <cell r="I149">
            <v>187.06115</v>
          </cell>
          <cell r="J149">
            <v>9100.23171</v>
          </cell>
          <cell r="K149">
            <v>4179.9465899999996</v>
          </cell>
          <cell r="L149">
            <v>535.16188999999997</v>
          </cell>
          <cell r="M149">
            <v>-455474.7</v>
          </cell>
        </row>
        <row r="150">
          <cell r="A150" t="str">
            <v>2560510</v>
          </cell>
          <cell r="B150" t="str">
            <v>Oth. Op. Chgs. - Recruitment Costs</v>
          </cell>
          <cell r="D150">
            <v>8.1871200000000002</v>
          </cell>
          <cell r="F150">
            <v>-8.1871200000000002</v>
          </cell>
          <cell r="G150">
            <v>-8.1871200000000002</v>
          </cell>
          <cell r="I150">
            <v>8.1871200000000002</v>
          </cell>
        </row>
        <row r="151">
          <cell r="A151" t="str">
            <v>2560511</v>
          </cell>
          <cell r="B151" t="str">
            <v>Oth. Op. Chgs. - Assisted house purchase</v>
          </cell>
          <cell r="C151">
            <v>-2.0173399999999999</v>
          </cell>
          <cell r="D151">
            <v>42.591670000000001</v>
          </cell>
          <cell r="E151">
            <v>30.46678</v>
          </cell>
          <cell r="F151">
            <v>-13.739129999999999</v>
          </cell>
          <cell r="G151">
            <v>-12.124890000000001</v>
          </cell>
          <cell r="I151">
            <v>51.048810000000003</v>
          </cell>
          <cell r="J151">
            <v>34.207689999999999</v>
          </cell>
          <cell r="K151">
            <v>34.681690000000003</v>
          </cell>
          <cell r="L151">
            <v>38.923920000000003</v>
          </cell>
          <cell r="M151">
            <v>4937.72</v>
          </cell>
        </row>
        <row r="152">
          <cell r="A152" t="str">
            <v>2560512</v>
          </cell>
          <cell r="B152" t="str">
            <v>Oth. Op. Chgs. - Relocation costs</v>
          </cell>
          <cell r="C152">
            <v>5.5207199999999998</v>
          </cell>
          <cell r="D152">
            <v>51.359839999999998</v>
          </cell>
          <cell r="E152">
            <v>109.43061</v>
          </cell>
          <cell r="F152">
            <v>37.308459999999997</v>
          </cell>
          <cell r="G152">
            <v>58.070770000000003</v>
          </cell>
          <cell r="I152">
            <v>75.984989999999996</v>
          </cell>
          <cell r="J152">
            <v>79.143960000000007</v>
          </cell>
          <cell r="K152">
            <v>106.40196</v>
          </cell>
          <cell r="L152">
            <v>134.05575999999999</v>
          </cell>
          <cell r="M152">
            <v>3346.11</v>
          </cell>
        </row>
        <row r="153">
          <cell r="A153" t="str">
            <v>2560550</v>
          </cell>
          <cell r="B153" t="str">
            <v>Oth. Op. Chgs. - Medical Costs</v>
          </cell>
          <cell r="C153">
            <v>36.645000000000003</v>
          </cell>
          <cell r="D153">
            <v>179.52533</v>
          </cell>
          <cell r="E153">
            <v>223.47927000000001</v>
          </cell>
          <cell r="F153">
            <v>206.25297</v>
          </cell>
          <cell r="G153">
            <v>43.953940000000003</v>
          </cell>
          <cell r="I153">
            <v>286.75929000000002</v>
          </cell>
          <cell r="J153">
            <v>312.93396000000001</v>
          </cell>
          <cell r="K153">
            <v>462.93396000000001</v>
          </cell>
          <cell r="L153">
            <v>330.71323000000001</v>
          </cell>
          <cell r="M153">
            <v>1932.83</v>
          </cell>
        </row>
        <row r="154">
          <cell r="A154" t="str">
            <v>2560552</v>
          </cell>
          <cell r="B154" t="str">
            <v>Oth. Op. Chgs. - CPT Payments</v>
          </cell>
          <cell r="E154">
            <v>0.4</v>
          </cell>
          <cell r="G154">
            <v>0.4</v>
          </cell>
          <cell r="L154">
            <v>0.4</v>
          </cell>
        </row>
        <row r="155">
          <cell r="A155" t="str">
            <v>2560553</v>
          </cell>
          <cell r="B155" t="str">
            <v>Oth. Op. Chgs. - Child Care Vouchers</v>
          </cell>
          <cell r="C155">
            <v>-4.9082499999999998</v>
          </cell>
          <cell r="D155">
            <v>53.609380000000002</v>
          </cell>
          <cell r="E155">
            <v>35.730600000000003</v>
          </cell>
          <cell r="F155">
            <v>-53.609380000000002</v>
          </cell>
          <cell r="G155">
            <v>-17.878779999999999</v>
          </cell>
          <cell r="I155">
            <v>61.666379999999997</v>
          </cell>
          <cell r="L155">
            <v>43.787599999999998</v>
          </cell>
          <cell r="M155">
            <v>4908.25</v>
          </cell>
        </row>
        <row r="156">
          <cell r="A156" t="str">
            <v>2560554</v>
          </cell>
          <cell r="B156" t="str">
            <v>Oth. Op. Chgs. - Employee Awards</v>
          </cell>
          <cell r="C156">
            <v>-0.97040000000000004</v>
          </cell>
          <cell r="D156">
            <v>58.703940000000003</v>
          </cell>
          <cell r="E156">
            <v>82.359750000000005</v>
          </cell>
          <cell r="F156">
            <v>18.11092</v>
          </cell>
          <cell r="G156">
            <v>23.655809999999999</v>
          </cell>
          <cell r="I156">
            <v>70.290940000000006</v>
          </cell>
          <cell r="J156">
            <v>87.226510000000005</v>
          </cell>
          <cell r="K156">
            <v>92.477469999999997</v>
          </cell>
          <cell r="L156">
            <v>93.946749999999994</v>
          </cell>
          <cell r="M156">
            <v>8831.35</v>
          </cell>
        </row>
        <row r="157">
          <cell r="A157" t="str">
            <v>2560560</v>
          </cell>
          <cell r="B157" t="str">
            <v>Staff Welfare / Sports &amp; Social</v>
          </cell>
          <cell r="C157">
            <v>-2.6187499999999999</v>
          </cell>
          <cell r="D157">
            <v>5.7416299999999998</v>
          </cell>
          <cell r="E157">
            <v>7.3749999999999996E-2</v>
          </cell>
          <cell r="F157">
            <v>-5.7416299999999998</v>
          </cell>
          <cell r="G157">
            <v>-5.6678800000000003</v>
          </cell>
          <cell r="I157">
            <v>5.7491300000000001</v>
          </cell>
          <cell r="L157">
            <v>8.1250000000000003E-2</v>
          </cell>
          <cell r="M157">
            <v>2618.75</v>
          </cell>
        </row>
        <row r="158">
          <cell r="A158" t="str">
            <v>2560570</v>
          </cell>
          <cell r="B158" t="str">
            <v>Income-att. of earnings admin fee</v>
          </cell>
          <cell r="C158">
            <v>2.8000000000000001E-2</v>
          </cell>
          <cell r="D158">
            <v>-0.115</v>
          </cell>
          <cell r="F158">
            <v>0.115</v>
          </cell>
          <cell r="G158">
            <v>0.115</v>
          </cell>
          <cell r="I158">
            <v>-0.115</v>
          </cell>
          <cell r="M158">
            <v>-28</v>
          </cell>
        </row>
        <row r="159">
          <cell r="A159" t="str">
            <v>N9992ADVERT</v>
          </cell>
          <cell r="B159" t="str">
            <v>2 Advertising &amp; Marketing Costs</v>
          </cell>
          <cell r="C159">
            <v>-0.34938000000000002</v>
          </cell>
          <cell r="D159">
            <v>17.909590000000001</v>
          </cell>
          <cell r="E159">
            <v>30.566520000000001</v>
          </cell>
          <cell r="F159">
            <v>-17.909590000000001</v>
          </cell>
          <cell r="G159">
            <v>12.656929999999999</v>
          </cell>
          <cell r="I159">
            <v>82.018690000000007</v>
          </cell>
          <cell r="L159">
            <v>94.675619999999995</v>
          </cell>
          <cell r="M159">
            <v>349.38</v>
          </cell>
        </row>
        <row r="160">
          <cell r="A160" t="str">
            <v>2560800</v>
          </cell>
          <cell r="B160" t="str">
            <v>Oth. Op. Chgs. - Other Advertising</v>
          </cell>
          <cell r="D160">
            <v>11.419499999999999</v>
          </cell>
          <cell r="E160">
            <v>6.8124500000000001</v>
          </cell>
          <cell r="F160">
            <v>-11.419499999999999</v>
          </cell>
          <cell r="G160">
            <v>-4.6070500000000001</v>
          </cell>
          <cell r="I160">
            <v>12.82625</v>
          </cell>
          <cell r="L160">
            <v>8.2192000000000007</v>
          </cell>
        </row>
        <row r="161">
          <cell r="A161" t="str">
            <v>2560801</v>
          </cell>
          <cell r="B161" t="str">
            <v>Oth. Op. Chgs. - Press Advertising</v>
          </cell>
          <cell r="C161">
            <v>-0.34938000000000002</v>
          </cell>
          <cell r="D161">
            <v>1.2986200000000001</v>
          </cell>
          <cell r="E161">
            <v>5.88</v>
          </cell>
          <cell r="F161">
            <v>-1.2986200000000001</v>
          </cell>
          <cell r="G161">
            <v>4.5813800000000002</v>
          </cell>
          <cell r="I161">
            <v>1.2986200000000001</v>
          </cell>
          <cell r="L161">
            <v>5.88</v>
          </cell>
          <cell r="M161">
            <v>349.38</v>
          </cell>
        </row>
        <row r="162">
          <cell r="A162" t="str">
            <v>2560804</v>
          </cell>
          <cell r="B162" t="str">
            <v>Public Relations Allowable</v>
          </cell>
          <cell r="D162">
            <v>0.25</v>
          </cell>
          <cell r="F162">
            <v>-0.25</v>
          </cell>
          <cell r="G162">
            <v>-0.25</v>
          </cell>
          <cell r="I162">
            <v>0.25</v>
          </cell>
        </row>
        <row r="163">
          <cell r="A163" t="str">
            <v>2560806</v>
          </cell>
          <cell r="B163" t="str">
            <v>Oth. Op. Chgs. - Sponsorships</v>
          </cell>
          <cell r="D163">
            <v>1.3</v>
          </cell>
          <cell r="F163">
            <v>-1.3</v>
          </cell>
          <cell r="G163">
            <v>-1.3</v>
          </cell>
          <cell r="I163">
            <v>1.3</v>
          </cell>
        </row>
        <row r="164">
          <cell r="A164" t="str">
            <v>2560820</v>
          </cell>
          <cell r="B164" t="str">
            <v>Unsuccessful Feasiblity Study Costs</v>
          </cell>
          <cell r="C164">
            <v>0</v>
          </cell>
          <cell r="D164">
            <v>3.64147</v>
          </cell>
          <cell r="E164">
            <v>17.87407</v>
          </cell>
          <cell r="F164">
            <v>-3.64147</v>
          </cell>
          <cell r="G164">
            <v>14.2326</v>
          </cell>
          <cell r="I164">
            <v>66.343819999999994</v>
          </cell>
          <cell r="L164">
            <v>80.576419999999999</v>
          </cell>
          <cell r="M164">
            <v>0</v>
          </cell>
        </row>
        <row r="165">
          <cell r="A165" t="str">
            <v>N9992GEN_OTH</v>
          </cell>
          <cell r="B165" t="str">
            <v>2 Other General Costs</v>
          </cell>
          <cell r="C165">
            <v>-934.62338999999997</v>
          </cell>
          <cell r="D165">
            <v>3310.2546900000002</v>
          </cell>
          <cell r="E165">
            <v>14045.28566</v>
          </cell>
          <cell r="F165">
            <v>-3386.5552299999999</v>
          </cell>
          <cell r="G165">
            <v>10735.03097</v>
          </cell>
          <cell r="I165">
            <v>2999.0461700000001</v>
          </cell>
          <cell r="J165">
            <v>-125.03896</v>
          </cell>
          <cell r="K165">
            <v>-77.439030000000002</v>
          </cell>
          <cell r="L165">
            <v>13734.077139999999</v>
          </cell>
          <cell r="M165">
            <v>1154245.22</v>
          </cell>
        </row>
        <row r="166">
          <cell r="A166" t="str">
            <v>2500300</v>
          </cell>
          <cell r="B166" t="str">
            <v>Internal Purchases - Procurement</v>
          </cell>
          <cell r="C166">
            <v>-0.32</v>
          </cell>
          <cell r="D166">
            <v>0.32</v>
          </cell>
          <cell r="F166">
            <v>-0.32</v>
          </cell>
          <cell r="G166">
            <v>-0.32</v>
          </cell>
          <cell r="I166">
            <v>0.32</v>
          </cell>
          <cell r="M166">
            <v>320</v>
          </cell>
        </row>
        <row r="167">
          <cell r="A167" t="str">
            <v>2560000</v>
          </cell>
          <cell r="B167" t="str">
            <v>Miscellaneous expenditure</v>
          </cell>
          <cell r="C167">
            <v>-115.80069</v>
          </cell>
          <cell r="D167">
            <v>-27.854340000000001</v>
          </cell>
          <cell r="E167">
            <v>14003.28803</v>
          </cell>
          <cell r="F167">
            <v>-1130.15256</v>
          </cell>
          <cell r="G167">
            <v>14031.14237</v>
          </cell>
          <cell r="I167">
            <v>-351.37004999999999</v>
          </cell>
          <cell r="J167">
            <v>-1427.2082399999999</v>
          </cell>
          <cell r="K167">
            <v>-1389.6082799999999</v>
          </cell>
          <cell r="L167">
            <v>13679.77232</v>
          </cell>
          <cell r="M167">
            <v>0</v>
          </cell>
        </row>
        <row r="168">
          <cell r="A168" t="str">
            <v>2560001</v>
          </cell>
          <cell r="B168" t="str">
            <v>Oth. Op. Chgs. - Charitable Donations</v>
          </cell>
          <cell r="D168">
            <v>2.5787100000000001</v>
          </cell>
          <cell r="E168">
            <v>0.73499999999999999</v>
          </cell>
          <cell r="F168">
            <v>-2.5787100000000001</v>
          </cell>
          <cell r="G168">
            <v>-1.84371</v>
          </cell>
          <cell r="I168">
            <v>2.5787100000000001</v>
          </cell>
          <cell r="L168">
            <v>0.73499999999999999</v>
          </cell>
        </row>
        <row r="169">
          <cell r="A169" t="str">
            <v>2560002</v>
          </cell>
          <cell r="B169" t="str">
            <v>Contract Prog. Charity Foundation</v>
          </cell>
          <cell r="C169">
            <v>1.39429</v>
          </cell>
          <cell r="D169">
            <v>17.214020000000001</v>
          </cell>
          <cell r="E169">
            <v>18.322320000000001</v>
          </cell>
          <cell r="F169">
            <v>-3.37371</v>
          </cell>
          <cell r="G169">
            <v>1.1083000000000001</v>
          </cell>
          <cell r="I169">
            <v>21.281929999999999</v>
          </cell>
          <cell r="J169">
            <v>16.625499999999999</v>
          </cell>
          <cell r="K169">
            <v>16.625499999999999</v>
          </cell>
          <cell r="L169">
            <v>22.390229999999999</v>
          </cell>
        </row>
        <row r="170">
          <cell r="A170" t="str">
            <v>2560113</v>
          </cell>
          <cell r="B170" t="str">
            <v>Oth. Op. Chgs. - Mechanical Services</v>
          </cell>
          <cell r="C170">
            <v>-530.80700999999999</v>
          </cell>
          <cell r="D170">
            <v>1365.18957</v>
          </cell>
          <cell r="F170">
            <v>-1365.18957</v>
          </cell>
          <cell r="G170">
            <v>-1365.18957</v>
          </cell>
          <cell r="I170">
            <v>1365.18957</v>
          </cell>
          <cell r="M170">
            <v>530807.01</v>
          </cell>
        </row>
        <row r="171">
          <cell r="A171" t="str">
            <v>2560114</v>
          </cell>
          <cell r="B171" t="str">
            <v>Oth. Op. Chgs. - Electrical Services</v>
          </cell>
          <cell r="D171">
            <v>22.64629</v>
          </cell>
          <cell r="F171">
            <v>-22.64629</v>
          </cell>
          <cell r="G171">
            <v>-22.64629</v>
          </cell>
          <cell r="I171">
            <v>22.64629</v>
          </cell>
        </row>
        <row r="172">
          <cell r="A172" t="str">
            <v>2560115</v>
          </cell>
          <cell r="B172" t="str">
            <v>Instrumentation Services</v>
          </cell>
          <cell r="C172">
            <v>-4.6849999999999996</v>
          </cell>
          <cell r="D172">
            <v>4.6849999999999996</v>
          </cell>
          <cell r="F172">
            <v>-4.6849999999999996</v>
          </cell>
          <cell r="G172">
            <v>-4.6849999999999996</v>
          </cell>
          <cell r="I172">
            <v>4.6849999999999996</v>
          </cell>
          <cell r="M172">
            <v>4685</v>
          </cell>
        </row>
        <row r="173">
          <cell r="A173" t="str">
            <v>2560120</v>
          </cell>
          <cell r="B173" t="str">
            <v>Oth. Op. Chgs. - Expendable supplies</v>
          </cell>
          <cell r="C173">
            <v>-3.5259999999999998</v>
          </cell>
          <cell r="D173">
            <v>8.3452000000000002</v>
          </cell>
          <cell r="F173">
            <v>-8.3452000000000002</v>
          </cell>
          <cell r="G173">
            <v>-8.3452000000000002</v>
          </cell>
          <cell r="I173">
            <v>8.3452000000000002</v>
          </cell>
          <cell r="M173">
            <v>3526</v>
          </cell>
        </row>
        <row r="174">
          <cell r="A174" t="str">
            <v>2560121</v>
          </cell>
          <cell r="B174" t="str">
            <v>Oth. Op. Chgs. - Laboratory Supplies</v>
          </cell>
          <cell r="C174">
            <v>7.3168800000000003</v>
          </cell>
          <cell r="D174">
            <v>-7.3168800000000003</v>
          </cell>
          <cell r="E174">
            <v>0.47359000000000001</v>
          </cell>
          <cell r="F174">
            <v>7.3168800000000003</v>
          </cell>
          <cell r="G174">
            <v>7.79047</v>
          </cell>
          <cell r="I174">
            <v>-7.3168800000000003</v>
          </cell>
          <cell r="L174">
            <v>0.47359000000000001</v>
          </cell>
          <cell r="M174">
            <v>-7316.88</v>
          </cell>
        </row>
        <row r="175">
          <cell r="A175" t="str">
            <v>2560125</v>
          </cell>
          <cell r="B175" t="str">
            <v>Oth. Op. Chgs. - Tools &amp; Equipment</v>
          </cell>
          <cell r="C175">
            <v>-168.53543999999999</v>
          </cell>
          <cell r="D175">
            <v>401.28352999999998</v>
          </cell>
          <cell r="E175">
            <v>10.056179999999999</v>
          </cell>
          <cell r="F175">
            <v>-401.28352999999998</v>
          </cell>
          <cell r="G175">
            <v>-391.22735</v>
          </cell>
          <cell r="I175">
            <v>408.50268999999997</v>
          </cell>
          <cell r="L175">
            <v>17.27534</v>
          </cell>
          <cell r="M175">
            <v>168535.44</v>
          </cell>
        </row>
        <row r="176">
          <cell r="A176" t="str">
            <v>2560126</v>
          </cell>
          <cell r="B176" t="str">
            <v>Tools &amp; Equip. Repair/Calibration</v>
          </cell>
          <cell r="C176">
            <v>-7.3314000000000004</v>
          </cell>
          <cell r="D176">
            <v>53.273470000000003</v>
          </cell>
          <cell r="F176">
            <v>-53.273470000000003</v>
          </cell>
          <cell r="G176">
            <v>-53.273470000000003</v>
          </cell>
          <cell r="I176">
            <v>53.273470000000003</v>
          </cell>
          <cell r="M176">
            <v>7331.4</v>
          </cell>
        </row>
        <row r="177">
          <cell r="A177" t="str">
            <v>2560127</v>
          </cell>
          <cell r="B177" t="str">
            <v>Safety Equipment &amp; Firefighting</v>
          </cell>
          <cell r="C177">
            <v>-220.08506</v>
          </cell>
          <cell r="D177">
            <v>513.16786999999999</v>
          </cell>
          <cell r="E177">
            <v>7.7499999999999999E-2</v>
          </cell>
          <cell r="F177">
            <v>-513.16786999999999</v>
          </cell>
          <cell r="G177">
            <v>-513.09037000000001</v>
          </cell>
          <cell r="I177">
            <v>513.20495000000005</v>
          </cell>
          <cell r="L177">
            <v>0.11458</v>
          </cell>
          <cell r="M177">
            <v>220085.06</v>
          </cell>
        </row>
        <row r="178">
          <cell r="A178" t="str">
            <v>2560128</v>
          </cell>
          <cell r="B178" t="str">
            <v>Uniform &amp; protective clothing</v>
          </cell>
          <cell r="C178">
            <v>4.3498200000000002</v>
          </cell>
          <cell r="D178">
            <v>114.34717000000001</v>
          </cell>
          <cell r="E178">
            <v>12.32044</v>
          </cell>
          <cell r="F178">
            <v>950.23095999999998</v>
          </cell>
          <cell r="G178">
            <v>-102.02673</v>
          </cell>
          <cell r="I178">
            <v>115.33020999999999</v>
          </cell>
          <cell r="J178">
            <v>1278.21381</v>
          </cell>
          <cell r="K178">
            <v>1288.2137700000001</v>
          </cell>
          <cell r="L178">
            <v>13.30348</v>
          </cell>
          <cell r="M178">
            <v>107298.17</v>
          </cell>
        </row>
        <row r="179">
          <cell r="A179" t="str">
            <v>2560129</v>
          </cell>
          <cell r="B179" t="str">
            <v>Oth. Op. Chgs. - Fittings</v>
          </cell>
          <cell r="C179">
            <v>-52.066719999999997</v>
          </cell>
          <cell r="D179">
            <v>409.97955000000002</v>
          </cell>
          <cell r="F179">
            <v>-409.97955000000002</v>
          </cell>
          <cell r="G179">
            <v>-409.97955000000002</v>
          </cell>
          <cell r="I179">
            <v>409.97955000000002</v>
          </cell>
          <cell r="M179">
            <v>52066.720000000001</v>
          </cell>
        </row>
        <row r="180">
          <cell r="A180" t="str">
            <v>2560130</v>
          </cell>
          <cell r="B180" t="str">
            <v>Ext. Subcontractor Services</v>
          </cell>
          <cell r="C180">
            <v>-31.781890000000001</v>
          </cell>
          <cell r="D180">
            <v>156.11751000000001</v>
          </cell>
          <cell r="F180">
            <v>-156.11751000000001</v>
          </cell>
          <cell r="G180">
            <v>-156.11751000000001</v>
          </cell>
          <cell r="I180">
            <v>156.11751000000001</v>
          </cell>
          <cell r="M180">
            <v>31781.89</v>
          </cell>
        </row>
        <row r="181">
          <cell r="A181" t="str">
            <v>2560141</v>
          </cell>
          <cell r="B181" t="str">
            <v>Oth. Op. Chgs. - Congestion charges</v>
          </cell>
          <cell r="C181">
            <v>0</v>
          </cell>
          <cell r="D181">
            <v>0</v>
          </cell>
          <cell r="F181">
            <v>0</v>
          </cell>
          <cell r="G181">
            <v>0</v>
          </cell>
          <cell r="I181">
            <v>0</v>
          </cell>
          <cell r="M181">
            <v>0</v>
          </cell>
        </row>
        <row r="182">
          <cell r="A182" t="str">
            <v>2560144</v>
          </cell>
          <cell r="B182" t="str">
            <v>Oth. Op. Chgs. - Vehicle Hire</v>
          </cell>
          <cell r="C182">
            <v>81.490350000000007</v>
          </cell>
          <cell r="D182">
            <v>18.040099999999999</v>
          </cell>
          <cell r="F182">
            <v>-18.040099999999999</v>
          </cell>
          <cell r="G182">
            <v>-18.040099999999999</v>
          </cell>
          <cell r="I182">
            <v>18.040099999999999</v>
          </cell>
          <cell r="M182">
            <v>-81490.350000000006</v>
          </cell>
        </row>
        <row r="183">
          <cell r="A183" t="str">
            <v>2560146</v>
          </cell>
          <cell r="B183" t="str">
            <v>Oth. Op. Chgs. - Plant Hire</v>
          </cell>
          <cell r="C183">
            <v>-115.24381</v>
          </cell>
          <cell r="D183">
            <v>232.19264999999999</v>
          </cell>
          <cell r="F183">
            <v>-232.19264999999999</v>
          </cell>
          <cell r="G183">
            <v>-232.19264999999999</v>
          </cell>
          <cell r="I183">
            <v>232.19264999999999</v>
          </cell>
          <cell r="M183">
            <v>115243.81</v>
          </cell>
        </row>
        <row r="184">
          <cell r="A184" t="str">
            <v>2560151</v>
          </cell>
          <cell r="B184" t="str">
            <v>Oth. Op. Chgs. - Salvaging</v>
          </cell>
          <cell r="E184">
            <v>1.26E-2</v>
          </cell>
          <cell r="G184">
            <v>1.26E-2</v>
          </cell>
          <cell r="L184">
            <v>1.26E-2</v>
          </cell>
        </row>
        <row r="185">
          <cell r="A185" t="str">
            <v>2560152</v>
          </cell>
          <cell r="B185" t="str">
            <v>Vehicle maintenance charges</v>
          </cell>
          <cell r="D185">
            <v>4.5506200000000003</v>
          </cell>
          <cell r="F185">
            <v>-4.5506200000000003</v>
          </cell>
          <cell r="G185">
            <v>-4.5506200000000003</v>
          </cell>
          <cell r="I185">
            <v>4.5506200000000003</v>
          </cell>
        </row>
        <row r="186">
          <cell r="A186" t="str">
            <v>2560154</v>
          </cell>
          <cell r="B186" t="str">
            <v>Mobile plant maintenance charges</v>
          </cell>
          <cell r="C186">
            <v>-0.30054999999999998</v>
          </cell>
          <cell r="D186">
            <v>15.75325</v>
          </cell>
          <cell r="F186">
            <v>-15.75325</v>
          </cell>
          <cell r="G186">
            <v>-15.75325</v>
          </cell>
          <cell r="I186">
            <v>15.75325</v>
          </cell>
          <cell r="M186">
            <v>300.55</v>
          </cell>
        </row>
        <row r="187">
          <cell r="A187" t="str">
            <v>2560155</v>
          </cell>
          <cell r="B187" t="str">
            <v>Oth. Op. Chgs. - Storage</v>
          </cell>
          <cell r="C187">
            <v>-1.0713999999999999</v>
          </cell>
          <cell r="D187">
            <v>5.3544</v>
          </cell>
          <cell r="F187">
            <v>-5.3544</v>
          </cell>
          <cell r="G187">
            <v>-5.3544</v>
          </cell>
          <cell r="I187">
            <v>5.3544</v>
          </cell>
          <cell r="M187">
            <v>1071.4000000000001</v>
          </cell>
        </row>
        <row r="188">
          <cell r="A188" t="str">
            <v>2560175</v>
          </cell>
          <cell r="B188" t="str">
            <v>Oth. Op. Chgs. - Abatement/task</v>
          </cell>
          <cell r="C188">
            <v>222.38023999999999</v>
          </cell>
          <cell r="F188">
            <v>3.2879200000000002</v>
          </cell>
          <cell r="J188">
            <v>7.3299700000000003</v>
          </cell>
          <cell r="K188">
            <v>7.3299799999999999</v>
          </cell>
        </row>
        <row r="189">
          <cell r="A189" t="str">
            <v>2560926</v>
          </cell>
          <cell r="B189" t="str">
            <v>Oth. Op. Chgs. - Other Licence Fee</v>
          </cell>
          <cell r="D189">
            <v>0.38700000000000001</v>
          </cell>
          <cell r="F189">
            <v>-0.38700000000000001</v>
          </cell>
          <cell r="G189">
            <v>-0.38700000000000001</v>
          </cell>
          <cell r="I189">
            <v>0.38700000000000001</v>
          </cell>
        </row>
      </sheetData>
      <sheetData sheetId="12" refreshError="1">
        <row r="1">
          <cell r="C1"/>
          <cell r="D1" t="str">
            <v>In Month - Actual Amount</v>
          </cell>
          <cell r="E1" t="str">
            <v>In Month - Budget Variance to Actual Amount</v>
          </cell>
          <cell r="G1" t="str">
            <v>Year to Date - Actual Amount</v>
          </cell>
          <cell r="H1" t="str">
            <v>Year to Date - Budget Variance to Actual Amount</v>
          </cell>
          <cell r="I1" t="str">
            <v>Year to Date - Previous Year Variance to Actual Amount</v>
          </cell>
          <cell r="M1" t="str">
            <v>Full Year - Forecast Amount</v>
          </cell>
          <cell r="O1" t="str">
            <v>Full Year - Actual Moving Annual Total Amount</v>
          </cell>
          <cell r="Q1" t="str">
            <v>Full Year - Previous Forecast Variance to Forecast Amount</v>
          </cell>
          <cell r="R1" t="str">
            <v>Full Year - Budget Variance to Forecast Amount</v>
          </cell>
          <cell r="S1" t="str">
            <v>Full Year - Previous Year Variance to Forecast Amount</v>
          </cell>
        </row>
        <row r="5">
          <cell r="D5" t="str">
            <v>January</v>
          </cell>
          <cell r="S5" t="str">
            <v>Sch 2.1c</v>
          </cell>
        </row>
        <row r="6">
          <cell r="K6" t="str">
            <v>Operations</v>
          </cell>
        </row>
        <row r="7">
          <cell r="K7" t="str">
            <v>Direct Operating Expenditure</v>
          </cell>
        </row>
        <row r="9">
          <cell r="U9" t="str">
            <v>In Month Budget</v>
          </cell>
          <cell r="W9" t="str">
            <v>YTD Budget</v>
          </cell>
          <cell r="Y9" t="str">
            <v>YTD Prior Yr</v>
          </cell>
        </row>
        <row r="10">
          <cell r="D10" t="str">
            <v>Month</v>
          </cell>
          <cell r="G10" t="str">
            <v>YTD</v>
          </cell>
          <cell r="M10" t="str">
            <v xml:space="preserve">2007/08 </v>
          </cell>
          <cell r="O10" t="str">
            <v>MAT</v>
          </cell>
          <cell r="Q10" t="str">
            <v xml:space="preserve">Variance to </v>
          </cell>
        </row>
        <row r="11">
          <cell r="D11" t="str">
            <v>Actual</v>
          </cell>
          <cell r="E11" t="str">
            <v>Variance to budget</v>
          </cell>
          <cell r="G11" t="str">
            <v>Actual</v>
          </cell>
          <cell r="H11" t="str">
            <v>Variance to budget</v>
          </cell>
          <cell r="I11" t="str">
            <v>Variance to 2006/07</v>
          </cell>
          <cell r="K11" t="str">
            <v>£000</v>
          </cell>
          <cell r="M11" t="str">
            <v>Forecast</v>
          </cell>
          <cell r="Q11" t="str">
            <v>Previous Forecast</v>
          </cell>
          <cell r="R11" t="str">
            <v>2007/08 Budget</v>
          </cell>
          <cell r="S11" t="str">
            <v>2006/07</v>
          </cell>
        </row>
        <row r="12">
          <cell r="A12" t="str">
            <v>N9992SAL/WAG</v>
          </cell>
          <cell r="D12">
            <v>8460.3364700000002</v>
          </cell>
          <cell r="E12">
            <v>-612.38429000000087</v>
          </cell>
          <cell r="G12">
            <v>83846.817819999997</v>
          </cell>
          <cell r="H12">
            <v>-7667.0847300000023</v>
          </cell>
          <cell r="I12">
            <v>-4649.8935199999978</v>
          </cell>
          <cell r="K12" t="str">
            <v>Salaries and wages</v>
          </cell>
          <cell r="M12">
            <v>105868.69894</v>
          </cell>
          <cell r="O12">
            <v>100735.32355999999</v>
          </cell>
          <cell r="Q12">
            <v>0</v>
          </cell>
          <cell r="R12">
            <v>-2620.5019500000199</v>
          </cell>
          <cell r="S12">
            <v>748.36242999999376</v>
          </cell>
          <cell r="U12">
            <v>7847.9521799999993</v>
          </cell>
          <cell r="W12">
            <v>76179.733089999994</v>
          </cell>
          <cell r="Y12">
            <v>79196.924299999999</v>
          </cell>
        </row>
        <row r="13">
          <cell r="A13" t="str">
            <v>N9992NI_PENS</v>
          </cell>
          <cell r="D13">
            <v>3012.17571</v>
          </cell>
          <cell r="E13">
            <v>223.01640999999972</v>
          </cell>
          <cell r="G13">
            <v>30016.36274</v>
          </cell>
          <cell r="H13">
            <v>1912.2994400000061</v>
          </cell>
          <cell r="I13">
            <v>-920.00513000000137</v>
          </cell>
          <cell r="K13" t="str">
            <v>NI, pension</v>
          </cell>
          <cell r="M13">
            <v>38245.44311</v>
          </cell>
          <cell r="O13">
            <v>35884.055269999997</v>
          </cell>
          <cell r="Q13">
            <v>0</v>
          </cell>
          <cell r="R13">
            <v>156.14740000000165</v>
          </cell>
          <cell r="S13">
            <v>-3281.1701800000083</v>
          </cell>
          <cell r="U13">
            <v>3235.1921199999997</v>
          </cell>
          <cell r="W13">
            <v>31928.662180000007</v>
          </cell>
          <cell r="Y13">
            <v>29096.357609999999</v>
          </cell>
        </row>
        <row r="14">
          <cell r="A14" t="str">
            <v>N9992SAL_TIME</v>
          </cell>
          <cell r="D14">
            <v>-768.43034999999998</v>
          </cell>
          <cell r="G14">
            <v>32450.574700000001</v>
          </cell>
          <cell r="K14" t="str">
            <v>Permanent Staff - Timesheet</v>
          </cell>
          <cell r="O14">
            <v>46355.886339999997</v>
          </cell>
          <cell r="S14">
            <v>0</v>
          </cell>
        </row>
        <row r="15">
          <cell r="H15">
            <v>0</v>
          </cell>
          <cell r="I15">
            <v>0</v>
          </cell>
          <cell r="K15" t="str">
            <v>IFRS2 share costs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</row>
        <row r="16">
          <cell r="A16" t="str">
            <v>N9992AGENCY</v>
          </cell>
          <cell r="D16">
            <v>133.44283999999999</v>
          </cell>
          <cell r="E16">
            <v>-86.618249999999989</v>
          </cell>
          <cell r="G16">
            <v>588.76433999999995</v>
          </cell>
          <cell r="H16">
            <v>-124.74222999999995</v>
          </cell>
          <cell r="I16">
            <v>343.76289000000008</v>
          </cell>
          <cell r="K16" t="str">
            <v xml:space="preserve">Agency staff </v>
          </cell>
          <cell r="M16">
            <v>455.34627</v>
          </cell>
          <cell r="O16">
            <v>719.04781000000003</v>
          </cell>
          <cell r="Q16">
            <v>0</v>
          </cell>
          <cell r="R16">
            <v>0</v>
          </cell>
          <cell r="S16">
            <v>432.62476000000004</v>
          </cell>
        </row>
        <row r="17">
          <cell r="A17" t="str">
            <v>N9992TSE</v>
          </cell>
          <cell r="D17">
            <v>640.84688000000006</v>
          </cell>
          <cell r="E17">
            <v>-315.24919</v>
          </cell>
          <cell r="G17">
            <v>3622.9607999999998</v>
          </cell>
          <cell r="H17">
            <v>-371.9704899999997</v>
          </cell>
          <cell r="I17">
            <v>-298.73131999999987</v>
          </cell>
          <cell r="K17" t="str">
            <v>Travel, subsistence &amp; entertainment</v>
          </cell>
          <cell r="M17">
            <v>3910.9731200000001</v>
          </cell>
          <cell r="O17">
            <v>4268.1569799999997</v>
          </cell>
          <cell r="Q17">
            <v>0</v>
          </cell>
          <cell r="R17">
            <v>-8.0640000000003056</v>
          </cell>
          <cell r="S17">
            <v>70.35627999999997</v>
          </cell>
        </row>
        <row r="18">
          <cell r="D18">
            <v>12246.8019</v>
          </cell>
          <cell r="E18">
            <v>-791.23531999999977</v>
          </cell>
          <cell r="G18">
            <v>118074.9057</v>
          </cell>
          <cell r="H18">
            <v>-6251.4980099999957</v>
          </cell>
          <cell r="I18">
            <v>-5524.8670800000109</v>
          </cell>
          <cell r="K18" t="str">
            <v>Total Employee Costs</v>
          </cell>
          <cell r="M18">
            <v>148480.46143999998</v>
          </cell>
          <cell r="O18">
            <v>141606.58361999999</v>
          </cell>
          <cell r="Q18">
            <v>0</v>
          </cell>
          <cell r="R18">
            <v>-2472.4185500000021</v>
          </cell>
          <cell r="S18">
            <v>-2029.8267099999939</v>
          </cell>
        </row>
        <row r="20">
          <cell r="D20">
            <v>134.60767999999999</v>
          </cell>
          <cell r="E20">
            <v>-676.39945999999998</v>
          </cell>
          <cell r="G20">
            <v>-2394.1570400000001</v>
          </cell>
          <cell r="H20">
            <v>-3151.2340400000003</v>
          </cell>
          <cell r="I20">
            <v>-2331.1126099999992</v>
          </cell>
          <cell r="K20" t="str">
            <v>Less: Capex</v>
          </cell>
          <cell r="M20">
            <v>-6448.2435500000011</v>
          </cell>
          <cell r="O20">
            <v>-2606.67319</v>
          </cell>
          <cell r="Q20">
            <v>0</v>
          </cell>
          <cell r="R20">
            <v>-198.84490000000005</v>
          </cell>
          <cell r="S20">
            <v>1139.4384200000013</v>
          </cell>
        </row>
        <row r="21">
          <cell r="D21">
            <v>-2297.2211499999999</v>
          </cell>
          <cell r="E21">
            <v>733.25546999999983</v>
          </cell>
          <cell r="G21">
            <v>-15550.240470000001</v>
          </cell>
          <cell r="H21">
            <v>225.59282000000167</v>
          </cell>
          <cell r="I21">
            <v>-3077.7606100000012</v>
          </cell>
          <cell r="K21" t="str">
            <v>Less: Repex</v>
          </cell>
          <cell r="M21">
            <v>-20128.962480000002</v>
          </cell>
          <cell r="O21">
            <v>-18173.55474</v>
          </cell>
          <cell r="Q21">
            <v>0</v>
          </cell>
          <cell r="R21">
            <v>1657.5638099999996</v>
          </cell>
          <cell r="S21">
            <v>-2339.503039999996</v>
          </cell>
        </row>
        <row r="22">
          <cell r="D22">
            <v>-511.30392999999998</v>
          </cell>
          <cell r="E22">
            <v>502.71225999999996</v>
          </cell>
          <cell r="G22">
            <v>-7702.36204</v>
          </cell>
          <cell r="H22">
            <v>7617.2203600000003</v>
          </cell>
          <cell r="I22">
            <v>7519.7643500000004</v>
          </cell>
          <cell r="K22" t="str">
            <v>Less: Non Formula Costs</v>
          </cell>
          <cell r="M22">
            <v>-11659.79752</v>
          </cell>
          <cell r="O22">
            <v>-8999.7420600000005</v>
          </cell>
          <cell r="Q22">
            <v>0</v>
          </cell>
          <cell r="R22">
            <v>-46.807769999999437</v>
          </cell>
          <cell r="S22">
            <v>1307.0204900000026</v>
          </cell>
        </row>
        <row r="23">
          <cell r="D23">
            <v>9572.8845000000001</v>
          </cell>
          <cell r="E23">
            <v>-231.6670499999982</v>
          </cell>
          <cell r="G23">
            <v>92428.14615</v>
          </cell>
          <cell r="H23">
            <v>-1559.9188699999941</v>
          </cell>
          <cell r="I23">
            <v>-3413.9759500000073</v>
          </cell>
          <cell r="K23" t="str">
            <v>Controllable Employee Costs</v>
          </cell>
          <cell r="M23">
            <v>110243.45788999996</v>
          </cell>
          <cell r="O23">
            <v>111826.61362999999</v>
          </cell>
          <cell r="Q23">
            <v>0</v>
          </cell>
          <cell r="R23">
            <v>-1060.5074099999911</v>
          </cell>
          <cell r="S23">
            <v>-1922.8708399999596</v>
          </cell>
        </row>
        <row r="24">
          <cell r="Q24">
            <v>0</v>
          </cell>
          <cell r="S24">
            <v>0</v>
          </cell>
        </row>
        <row r="25">
          <cell r="A25" t="str">
            <v>N9992NET_CONT</v>
          </cell>
          <cell r="D25">
            <v>4476.5648700000002</v>
          </cell>
          <cell r="E25">
            <v>-1523.6597400000001</v>
          </cell>
          <cell r="G25">
            <v>45539.35454</v>
          </cell>
          <cell r="H25">
            <v>-18037.681390000002</v>
          </cell>
          <cell r="I25">
            <v>-12109.746100000004</v>
          </cell>
          <cell r="K25" t="str">
            <v xml:space="preserve">Contractors </v>
          </cell>
          <cell r="M25">
            <v>41984.020320000003</v>
          </cell>
          <cell r="O25">
            <v>58742.02534</v>
          </cell>
          <cell r="Q25">
            <v>0</v>
          </cell>
          <cell r="R25">
            <v>-2053.2975200000074</v>
          </cell>
          <cell r="S25">
            <v>15782.537049999992</v>
          </cell>
        </row>
        <row r="26">
          <cell r="A26" t="str">
            <v>N9992MATERIAL</v>
          </cell>
          <cell r="D26">
            <v>1555.51253</v>
          </cell>
          <cell r="E26">
            <v>4788.2087799999999</v>
          </cell>
          <cell r="G26">
            <v>25642.046780000001</v>
          </cell>
          <cell r="H26">
            <v>23749.626989999993</v>
          </cell>
          <cell r="I26">
            <v>3011.4886700000025</v>
          </cell>
          <cell r="K26" t="str">
            <v xml:space="preserve">Materials </v>
          </cell>
          <cell r="M26">
            <v>52177.618900000001</v>
          </cell>
          <cell r="O26">
            <v>33177.955549999999</v>
          </cell>
          <cell r="Q26">
            <v>0</v>
          </cell>
          <cell r="R26">
            <v>11130.244290000002</v>
          </cell>
          <cell r="S26">
            <v>-14253.952150000005</v>
          </cell>
        </row>
        <row r="27">
          <cell r="D27">
            <v>6032.0774000000001</v>
          </cell>
          <cell r="E27">
            <v>3264.5490399999999</v>
          </cell>
          <cell r="G27">
            <v>71181.401320000004</v>
          </cell>
          <cell r="H27">
            <v>5711.9455999999918</v>
          </cell>
          <cell r="I27">
            <v>-9098.2574300000051</v>
          </cell>
          <cell r="K27" t="str">
            <v>Total Materials &amp; contractors</v>
          </cell>
          <cell r="M27">
            <v>94161.639220000012</v>
          </cell>
          <cell r="O27">
            <v>91919.980890000006</v>
          </cell>
          <cell r="Q27">
            <v>0</v>
          </cell>
          <cell r="R27">
            <v>9076.9467699999805</v>
          </cell>
          <cell r="S27">
            <v>1528.5848999999871</v>
          </cell>
        </row>
        <row r="29">
          <cell r="D29">
            <v>-358.69888000000003</v>
          </cell>
          <cell r="E29">
            <v>304.69416000000001</v>
          </cell>
          <cell r="G29">
            <v>-1091.44319</v>
          </cell>
          <cell r="H29">
            <v>551.39598999999998</v>
          </cell>
          <cell r="I29">
            <v>510.64330999999993</v>
          </cell>
          <cell r="K29" t="str">
            <v>Less: Capex</v>
          </cell>
          <cell r="M29">
            <v>-550.69560000000001</v>
          </cell>
          <cell r="O29">
            <v>-1172.5225600000001</v>
          </cell>
          <cell r="Q29">
            <v>0</v>
          </cell>
          <cell r="R29">
            <v>-97.361040000000003</v>
          </cell>
          <cell r="S29">
            <v>-111.18364999999994</v>
          </cell>
        </row>
        <row r="30">
          <cell r="D30">
            <v>0</v>
          </cell>
          <cell r="E30">
            <v>-317.48384000000004</v>
          </cell>
          <cell r="G30">
            <v>-2549.4741300000001</v>
          </cell>
          <cell r="H30">
            <v>-625.36427000000003</v>
          </cell>
          <cell r="I30">
            <v>746.24264000000016</v>
          </cell>
          <cell r="K30" t="str">
            <v>Less: Repex</v>
          </cell>
          <cell r="M30">
            <v>-4004.922</v>
          </cell>
          <cell r="O30">
            <v>-2929.5881899999999</v>
          </cell>
          <cell r="Q30">
            <v>0</v>
          </cell>
          <cell r="R30">
            <v>195.11591999999973</v>
          </cell>
          <cell r="S30">
            <v>1821.57645</v>
          </cell>
        </row>
        <row r="31">
          <cell r="D31">
            <v>-817.07917000000009</v>
          </cell>
          <cell r="E31">
            <v>817.07917000000009</v>
          </cell>
          <cell r="G31">
            <v>-9233.9465899999996</v>
          </cell>
          <cell r="H31">
            <v>9233.9465899999996</v>
          </cell>
          <cell r="I31">
            <v>9233.9465899999996</v>
          </cell>
          <cell r="K31" t="str">
            <v>Less: Non Formula Costs</v>
          </cell>
          <cell r="M31">
            <v>-8602.0362799999984</v>
          </cell>
          <cell r="O31">
            <v>-9672.6587099999997</v>
          </cell>
          <cell r="Q31">
            <v>0</v>
          </cell>
          <cell r="R31">
            <v>406.97750000000087</v>
          </cell>
          <cell r="S31">
            <v>-4529.5413599999993</v>
          </cell>
        </row>
        <row r="32">
          <cell r="D32">
            <v>4856.2993500000002</v>
          </cell>
          <cell r="E32">
            <v>4068.8385299999982</v>
          </cell>
          <cell r="G32">
            <v>58306.537410000004</v>
          </cell>
          <cell r="H32">
            <v>14871.923909999998</v>
          </cell>
          <cell r="I32">
            <v>1392.5751099999979</v>
          </cell>
          <cell r="K32" t="str">
            <v>Controllable Materials &amp; contractors</v>
          </cell>
          <cell r="M32">
            <v>81003.985339999999</v>
          </cell>
          <cell r="O32">
            <v>78145.21143000001</v>
          </cell>
          <cell r="Q32">
            <v>0</v>
          </cell>
          <cell r="R32">
            <v>9581.6791500000108</v>
          </cell>
          <cell r="S32">
            <v>-1290.5636599999998</v>
          </cell>
        </row>
        <row r="34">
          <cell r="A34" t="str">
            <v>N9992PROP_OTH</v>
          </cell>
          <cell r="B34" t="str">
            <v>adjustment</v>
          </cell>
          <cell r="D34">
            <v>1789.8100100000001</v>
          </cell>
          <cell r="E34">
            <v>-1599.6768000000002</v>
          </cell>
          <cell r="G34">
            <v>2750.3423299999995</v>
          </cell>
          <cell r="H34">
            <v>-849.01022999999964</v>
          </cell>
          <cell r="I34">
            <v>-875.67344999999932</v>
          </cell>
          <cell r="K34" t="str">
            <v>Property</v>
          </cell>
          <cell r="M34">
            <v>0</v>
          </cell>
          <cell r="O34">
            <v>2912.0231899999999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N9992ADVANT</v>
          </cell>
          <cell r="D35">
            <v>0</v>
          </cell>
          <cell r="G35">
            <v>0</v>
          </cell>
          <cell r="K35" t="str">
            <v>Advantica</v>
          </cell>
          <cell r="M35">
            <v>1476.8117999999999</v>
          </cell>
          <cell r="O35">
            <v>0</v>
          </cell>
          <cell r="Q35">
            <v>0</v>
          </cell>
          <cell r="R35">
            <v>804.78672000000006</v>
          </cell>
          <cell r="S35">
            <v>897.36334000000033</v>
          </cell>
        </row>
        <row r="36">
          <cell r="A36" t="str">
            <v>N9992P/P/S/T</v>
          </cell>
          <cell r="D36">
            <v>205.88146</v>
          </cell>
          <cell r="E36">
            <v>-98.543590000000009</v>
          </cell>
          <cell r="G36">
            <v>2125.3124699999998</v>
          </cell>
          <cell r="H36">
            <v>-1068.6147599999999</v>
          </cell>
          <cell r="I36">
            <v>-239.66890000000012</v>
          </cell>
          <cell r="K36" t="str">
            <v>Printing, stationery, postage &amp; telephones</v>
          </cell>
          <cell r="M36">
            <v>2.0000399999999998</v>
          </cell>
          <cell r="O36">
            <v>2624.2811299999998</v>
          </cell>
          <cell r="Q36">
            <v>0</v>
          </cell>
          <cell r="R36">
            <v>0</v>
          </cell>
          <cell r="S36">
            <v>26.006610000000002</v>
          </cell>
        </row>
        <row r="37">
          <cell r="A37" t="str">
            <v>N9992PROF</v>
          </cell>
          <cell r="D37">
            <v>124.47608</v>
          </cell>
          <cell r="E37">
            <v>-74.506309999999985</v>
          </cell>
          <cell r="G37">
            <v>575.55877999999996</v>
          </cell>
          <cell r="H37">
            <v>-89.968939999999918</v>
          </cell>
          <cell r="I37">
            <v>-196.63520999999997</v>
          </cell>
          <cell r="K37" t="str">
            <v>Legal, professional &amp; consultancy</v>
          </cell>
          <cell r="M37">
            <v>1248.8793900000001</v>
          </cell>
          <cell r="O37">
            <v>727.88153</v>
          </cell>
          <cell r="Q37">
            <v>0</v>
          </cell>
          <cell r="R37">
            <v>21.942960000000085</v>
          </cell>
          <cell r="S37">
            <v>1136.0633699999998</v>
          </cell>
        </row>
        <row r="38">
          <cell r="A38" t="str">
            <v>N9992COMP_LIAB</v>
          </cell>
          <cell r="D38">
            <v>69.839550000000003</v>
          </cell>
          <cell r="E38">
            <v>153.03397999999999</v>
          </cell>
          <cell r="G38">
            <v>1264.4811500000001</v>
          </cell>
          <cell r="H38">
            <v>735.3268099999998</v>
          </cell>
          <cell r="I38">
            <v>218.71092999999996</v>
          </cell>
          <cell r="K38" t="str">
            <v>Compensation/liabilities</v>
          </cell>
          <cell r="M38">
            <v>560.01201000000003</v>
          </cell>
          <cell r="O38">
            <v>1671.80143</v>
          </cell>
          <cell r="Q38">
            <v>0</v>
          </cell>
          <cell r="R38">
            <v>30.065040000000067</v>
          </cell>
          <cell r="S38">
            <v>33.731660000000034</v>
          </cell>
        </row>
        <row r="39">
          <cell r="A39" t="str">
            <v>N9992INSUR</v>
          </cell>
          <cell r="D39">
            <v>65.389920000000004</v>
          </cell>
          <cell r="G39">
            <v>277.92637000000002</v>
          </cell>
          <cell r="K39" t="str">
            <v>Insurance premiums</v>
          </cell>
          <cell r="M39">
            <v>2417.5583999999999</v>
          </cell>
          <cell r="O39">
            <v>345.59251</v>
          </cell>
          <cell r="Q39">
            <v>0</v>
          </cell>
          <cell r="R39">
            <v>-8.5000800000002528</v>
          </cell>
          <cell r="S39">
            <v>-528.24603999999977</v>
          </cell>
        </row>
      </sheetData>
      <sheetData sheetId="13" refreshError="1"/>
      <sheetData sheetId="14" refreshError="1">
        <row r="1">
          <cell r="D1" t="str">
            <v>In Month - Actual Amount</v>
          </cell>
          <cell r="E1" t="str">
            <v>In Month - Budget Variance to Actual Amount</v>
          </cell>
          <cell r="G1" t="str">
            <v>Year to Date - Actual Amount</v>
          </cell>
          <cell r="H1" t="str">
            <v>Year to Date - Budget Variance to Actual Amount</v>
          </cell>
          <cell r="I1" t="str">
            <v>Year to Date - Previous Year Variance to Actual Amount</v>
          </cell>
          <cell r="M1" t="str">
            <v>Full Year - Forecast Amount</v>
          </cell>
          <cell r="O1" t="str">
            <v>Full Year - Actual Moving Annual Total Amount</v>
          </cell>
          <cell r="Q1" t="str">
            <v>Full Year - Previous Forecast Variance to Forecast Amount</v>
          </cell>
          <cell r="R1" t="str">
            <v>Full Year - Budget Variance to Forecast Amount</v>
          </cell>
          <cell r="S1" t="str">
            <v>Full Year - Previous Year Variance to Forecast Amount</v>
          </cell>
        </row>
        <row r="5">
          <cell r="D5" t="str">
            <v>January</v>
          </cell>
          <cell r="S5" t="str">
            <v>Sch 2.1d</v>
          </cell>
        </row>
        <row r="6">
          <cell r="K6" t="str">
            <v>Distribution Customer Support</v>
          </cell>
        </row>
        <row r="7">
          <cell r="K7" t="str">
            <v>Direct Operating Expenditure</v>
          </cell>
        </row>
        <row r="10">
          <cell r="D10" t="str">
            <v>Month</v>
          </cell>
          <cell r="G10" t="str">
            <v>YTD</v>
          </cell>
          <cell r="M10" t="str">
            <v xml:space="preserve">2007/08 </v>
          </cell>
          <cell r="O10" t="str">
            <v>MAT</v>
          </cell>
          <cell r="Q10" t="str">
            <v xml:space="preserve">Variance to </v>
          </cell>
        </row>
        <row r="11">
          <cell r="D11" t="str">
            <v>Actual</v>
          </cell>
          <cell r="E11" t="str">
            <v>Variance to budget</v>
          </cell>
          <cell r="G11" t="str">
            <v>Actual</v>
          </cell>
          <cell r="H11" t="str">
            <v>Variance to budget</v>
          </cell>
          <cell r="I11" t="str">
            <v>Variance to 2006/07</v>
          </cell>
          <cell r="K11" t="str">
            <v>£000</v>
          </cell>
          <cell r="M11" t="str">
            <v>Forecast</v>
          </cell>
          <cell r="Q11" t="str">
            <v>Previous Forecast</v>
          </cell>
          <cell r="R11" t="str">
            <v>2007/08 Budget</v>
          </cell>
          <cell r="S11" t="str">
            <v>2006/07</v>
          </cell>
        </row>
        <row r="12">
          <cell r="A12" t="str">
            <v>N9992SAL/WAG</v>
          </cell>
          <cell r="D12">
            <v>1220.4569599999998</v>
          </cell>
          <cell r="E12">
            <v>-42.323559999999588</v>
          </cell>
          <cell r="G12">
            <v>13049.909809999999</v>
          </cell>
          <cell r="H12">
            <v>-1729.838749999999</v>
          </cell>
          <cell r="I12">
            <v>-2966.4448599999978</v>
          </cell>
          <cell r="K12" t="str">
            <v>Salaries and wages</v>
          </cell>
          <cell r="M12">
            <v>16470.084419999999</v>
          </cell>
          <cell r="O12">
            <v>15789.35498</v>
          </cell>
          <cell r="Q12">
            <v>0</v>
          </cell>
          <cell r="R12">
            <v>-323.55893999999898</v>
          </cell>
          <cell r="S12">
            <v>-997.51194999999643</v>
          </cell>
        </row>
        <row r="13">
          <cell r="A13" t="str">
            <v>N9992NI_PENS</v>
          </cell>
          <cell r="D13">
            <v>367.53010999999998</v>
          </cell>
          <cell r="E13">
            <v>105.81146000000001</v>
          </cell>
          <cell r="G13">
            <v>3759.2856499999998</v>
          </cell>
          <cell r="H13">
            <v>895.36312999999973</v>
          </cell>
          <cell r="I13">
            <v>-544.68166000000019</v>
          </cell>
          <cell r="K13" t="str">
            <v>NI, pension</v>
          </cell>
          <cell r="M13">
            <v>4960.4867800000002</v>
          </cell>
          <cell r="O13">
            <v>4529.5810499999998</v>
          </cell>
          <cell r="Q13">
            <v>0</v>
          </cell>
          <cell r="R13">
            <v>-46.055949999999939</v>
          </cell>
          <cell r="S13">
            <v>-350.89345000000048</v>
          </cell>
        </row>
        <row r="14">
          <cell r="A14" t="str">
            <v>N9992SAL_TIME</v>
          </cell>
          <cell r="D14">
            <v>-91.726929999999996</v>
          </cell>
          <cell r="G14">
            <v>34.538739999999997</v>
          </cell>
          <cell r="K14" t="str">
            <v>Permanent Staff - Timesheet</v>
          </cell>
          <cell r="O14">
            <v>621.48163999999997</v>
          </cell>
          <cell r="S14">
            <v>0</v>
          </cell>
        </row>
        <row r="15">
          <cell r="H15">
            <v>0</v>
          </cell>
          <cell r="I15">
            <v>0</v>
          </cell>
          <cell r="K15" t="str">
            <v>IFRS2 share costs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N9992AGENCY</v>
          </cell>
          <cell r="D16">
            <v>561.62973</v>
          </cell>
          <cell r="E16">
            <v>101.53940999999998</v>
          </cell>
          <cell r="G16">
            <v>6787.0488800000003</v>
          </cell>
          <cell r="H16">
            <v>1553.8716199999999</v>
          </cell>
          <cell r="I16">
            <v>4391.9253999999983</v>
          </cell>
          <cell r="K16" t="str">
            <v xml:space="preserve">Agency staff </v>
          </cell>
          <cell r="M16">
            <v>8004.2252799999997</v>
          </cell>
          <cell r="O16">
            <v>8686.1495400000003</v>
          </cell>
          <cell r="Q16">
            <v>0</v>
          </cell>
          <cell r="R16">
            <v>-1509.8372899999995</v>
          </cell>
          <cell r="S16">
            <v>5228.7249199999997</v>
          </cell>
        </row>
        <row r="17">
          <cell r="A17" t="str">
            <v>N9992TSE</v>
          </cell>
          <cell r="D17">
            <v>76.998820000000009</v>
          </cell>
          <cell r="E17">
            <v>2.0692499999999967</v>
          </cell>
          <cell r="G17">
            <v>691.05421999999999</v>
          </cell>
          <cell r="H17">
            <v>194.17648000000008</v>
          </cell>
          <cell r="I17">
            <v>73.469159999999988</v>
          </cell>
          <cell r="K17" t="str">
            <v>Travel, subsistence &amp; entertainment</v>
          </cell>
          <cell r="M17">
            <v>886.38160999999991</v>
          </cell>
          <cell r="O17">
            <v>820.75579000000005</v>
          </cell>
          <cell r="Q17">
            <v>0</v>
          </cell>
          <cell r="R17">
            <v>-28.704729999999927</v>
          </cell>
          <cell r="S17">
            <v>71.500930000000039</v>
          </cell>
        </row>
        <row r="18">
          <cell r="D18">
            <v>2226.6156199999991</v>
          </cell>
          <cell r="E18">
            <v>167.09656000000086</v>
          </cell>
          <cell r="G18">
            <v>24287.298559999999</v>
          </cell>
          <cell r="H18">
            <v>913.5724799999989</v>
          </cell>
          <cell r="I18">
            <v>954.26803999999902</v>
          </cell>
          <cell r="K18" t="str">
            <v>Total Employee Costs</v>
          </cell>
          <cell r="M18">
            <v>30321.178090000001</v>
          </cell>
          <cell r="O18">
            <v>29825.841359999999</v>
          </cell>
          <cell r="Q18">
            <v>0</v>
          </cell>
          <cell r="R18">
            <v>-1908.1569100000015</v>
          </cell>
          <cell r="S18">
            <v>3951.8204499999993</v>
          </cell>
        </row>
        <row r="20">
          <cell r="D20">
            <v>-62.351320000000001</v>
          </cell>
          <cell r="E20">
            <v>29.066330000000001</v>
          </cell>
          <cell r="G20">
            <v>-750.99203</v>
          </cell>
          <cell r="H20">
            <v>425.75799999999998</v>
          </cell>
          <cell r="I20">
            <v>-875.20084000000008</v>
          </cell>
          <cell r="K20" t="str">
            <v>Less: Capex</v>
          </cell>
          <cell r="M20">
            <v>-925.02594999999997</v>
          </cell>
          <cell r="O20">
            <v>-771.34715000000006</v>
          </cell>
          <cell r="Q20">
            <v>0</v>
          </cell>
          <cell r="R20">
            <v>525.75661999999988</v>
          </cell>
          <cell r="S20">
            <v>-721.52204000000006</v>
          </cell>
        </row>
        <row r="21">
          <cell r="D21">
            <v>-608.65675999999996</v>
          </cell>
          <cell r="E21">
            <v>-86.930300000000102</v>
          </cell>
          <cell r="G21">
            <v>-7509.4933899999996</v>
          </cell>
          <cell r="H21">
            <v>332.90231999999924</v>
          </cell>
          <cell r="I21">
            <v>18.324949999999262</v>
          </cell>
          <cell r="K21" t="str">
            <v>Less: Repex</v>
          </cell>
          <cell r="M21">
            <v>-8862.3884099999996</v>
          </cell>
          <cell r="O21">
            <v>-8825.6042200000011</v>
          </cell>
          <cell r="Q21">
            <v>0</v>
          </cell>
          <cell r="R21">
            <v>421.66571000000113</v>
          </cell>
          <cell r="S21">
            <v>55.109139999998661</v>
          </cell>
        </row>
        <row r="22">
          <cell r="D22">
            <v>-409.59722999999997</v>
          </cell>
          <cell r="E22">
            <v>85.094679999999983</v>
          </cell>
          <cell r="G22">
            <v>-4716.4205899999997</v>
          </cell>
          <cell r="H22">
            <v>792.02485999999953</v>
          </cell>
          <cell r="I22">
            <v>78.591910000000098</v>
          </cell>
          <cell r="K22" t="str">
            <v>Less: Non Formula Costs</v>
          </cell>
          <cell r="M22">
            <v>-5898.9951200000005</v>
          </cell>
          <cell r="O22">
            <v>-6072.1779500000002</v>
          </cell>
          <cell r="Q22">
            <v>0</v>
          </cell>
          <cell r="R22">
            <v>294.19938000000002</v>
          </cell>
          <cell r="S22">
            <v>-3974.5378899999987</v>
          </cell>
        </row>
        <row r="23">
          <cell r="D23">
            <v>1146.0103099999992</v>
          </cell>
          <cell r="E23">
            <v>194.32727000000068</v>
          </cell>
          <cell r="G23">
            <v>11310.39255</v>
          </cell>
          <cell r="H23">
            <v>2464.2576599999957</v>
          </cell>
          <cell r="I23">
            <v>175.98405999999886</v>
          </cell>
          <cell r="K23" t="str">
            <v>Controllable Employee Costs</v>
          </cell>
          <cell r="M23">
            <v>14634.768610000001</v>
          </cell>
          <cell r="O23">
            <v>14156.712039999999</v>
          </cell>
          <cell r="Q23">
            <v>0</v>
          </cell>
          <cell r="R23">
            <v>-666.53520000000026</v>
          </cell>
          <cell r="S23">
            <v>-689.13033999999789</v>
          </cell>
        </row>
        <row r="24">
          <cell r="Q24">
            <v>0</v>
          </cell>
          <cell r="S24">
            <v>0</v>
          </cell>
        </row>
        <row r="25">
          <cell r="A25" t="str">
            <v>N9992NET_CONT</v>
          </cell>
          <cell r="D25">
            <v>727.78240000000005</v>
          </cell>
          <cell r="E25">
            <v>-22.328840000000127</v>
          </cell>
          <cell r="G25">
            <v>7740.4178400000001</v>
          </cell>
          <cell r="H25">
            <v>-428.52523999999994</v>
          </cell>
          <cell r="I25">
            <v>-1222.9071000000004</v>
          </cell>
          <cell r="K25" t="str">
            <v xml:space="preserve">Contractors </v>
          </cell>
          <cell r="M25">
            <v>9324.5078400000002</v>
          </cell>
          <cell r="O25">
            <v>9309.3584499999997</v>
          </cell>
          <cell r="Q25">
            <v>0</v>
          </cell>
          <cell r="R25">
            <v>-992.71083999999973</v>
          </cell>
          <cell r="S25">
            <v>-1327.6361900000011</v>
          </cell>
        </row>
        <row r="26">
          <cell r="A26" t="str">
            <v>N9992MATERIAL</v>
          </cell>
          <cell r="D26">
            <v>6.1934100000000001</v>
          </cell>
          <cell r="E26">
            <v>207.80659</v>
          </cell>
          <cell r="G26">
            <v>79.33911999999998</v>
          </cell>
          <cell r="H26">
            <v>2060.6608799999999</v>
          </cell>
          <cell r="I26">
            <v>-43.124249999999925</v>
          </cell>
          <cell r="K26" t="str">
            <v xml:space="preserve">Materials </v>
          </cell>
          <cell r="M26">
            <v>2402.8168500000002</v>
          </cell>
          <cell r="O26">
            <v>139.88256000000001</v>
          </cell>
          <cell r="Q26">
            <v>0</v>
          </cell>
          <cell r="R26">
            <v>-2222.8168500000002</v>
          </cell>
          <cell r="S26">
            <v>-2335.51046</v>
          </cell>
        </row>
        <row r="27">
          <cell r="D27">
            <v>733.97581000000002</v>
          </cell>
          <cell r="E27">
            <v>185.4777499999999</v>
          </cell>
          <cell r="G27">
            <v>7819.7569599999997</v>
          </cell>
          <cell r="H27">
            <v>1632.1356399999995</v>
          </cell>
          <cell r="I27">
            <v>-1266.0313500000002</v>
          </cell>
          <cell r="K27" t="str">
            <v>Total Materials &amp; contractors</v>
          </cell>
          <cell r="M27">
            <v>11727.324690000001</v>
          </cell>
          <cell r="O27">
            <v>9449.2410099999997</v>
          </cell>
          <cell r="Q27">
            <v>0</v>
          </cell>
          <cell r="R27">
            <v>-3215.5276900000008</v>
          </cell>
          <cell r="S27">
            <v>-3663.1466500000024</v>
          </cell>
        </row>
        <row r="29"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Less: Capex</v>
          </cell>
          <cell r="M29">
            <v>0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D30">
            <v>0</v>
          </cell>
          <cell r="E30">
            <v>0</v>
          </cell>
          <cell r="G30">
            <v>0</v>
          </cell>
          <cell r="H30">
            <v>0</v>
          </cell>
          <cell r="I30">
            <v>0</v>
          </cell>
          <cell r="K30" t="str">
            <v>Less: Repex</v>
          </cell>
          <cell r="M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K31" t="str">
            <v>Less: Non Formula Costs</v>
          </cell>
          <cell r="M31">
            <v>0</v>
          </cell>
          <cell r="O31">
            <v>0</v>
          </cell>
          <cell r="Q31">
            <v>0</v>
          </cell>
          <cell r="R31">
            <v>0</v>
          </cell>
          <cell r="S31">
            <v>-2.3999999999068676E-4</v>
          </cell>
        </row>
        <row r="32">
          <cell r="D32">
            <v>733.97581000000002</v>
          </cell>
          <cell r="E32">
            <v>185.4777499999999</v>
          </cell>
          <cell r="G32">
            <v>7819.7569599999997</v>
          </cell>
          <cell r="H32">
            <v>1632.1356399999995</v>
          </cell>
          <cell r="I32">
            <v>-1266.0313500000002</v>
          </cell>
          <cell r="K32" t="str">
            <v>Controllable Materials &amp; contractors</v>
          </cell>
          <cell r="M32">
            <v>11727.324690000001</v>
          </cell>
          <cell r="O32">
            <v>9449.2410099999997</v>
          </cell>
          <cell r="Q32">
            <v>0</v>
          </cell>
          <cell r="R32">
            <v>-3215.5276900000008</v>
          </cell>
          <cell r="S32">
            <v>-3663.1468900000027</v>
          </cell>
        </row>
        <row r="34">
          <cell r="A34" t="str">
            <v>N9992PROP_OTH</v>
          </cell>
          <cell r="B34" t="str">
            <v>adj</v>
          </cell>
          <cell r="D34">
            <v>2.2334999999999998</v>
          </cell>
          <cell r="E34">
            <v>-2.2334999999999998</v>
          </cell>
          <cell r="G34">
            <v>-17.538450000000001</v>
          </cell>
          <cell r="H34">
            <v>17.538450000000001</v>
          </cell>
          <cell r="I34">
            <v>1.1350499999999997</v>
          </cell>
          <cell r="K34" t="str">
            <v>Property</v>
          </cell>
          <cell r="M34">
            <v>0</v>
          </cell>
          <cell r="O34">
            <v>3.1888000000000001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N9992ADVANT</v>
          </cell>
          <cell r="D35">
            <v>0</v>
          </cell>
          <cell r="G35">
            <v>1.73126</v>
          </cell>
          <cell r="K35" t="str">
            <v>Advantica</v>
          </cell>
          <cell r="M35">
            <v>0.20848</v>
          </cell>
          <cell r="O35">
            <v>1.73126</v>
          </cell>
          <cell r="Q35">
            <v>0</v>
          </cell>
          <cell r="R35">
            <v>-0.20848</v>
          </cell>
          <cell r="S35">
            <v>-5.7655500000000002</v>
          </cell>
        </row>
        <row r="36">
          <cell r="A36" t="str">
            <v>N9992P/P/S/T</v>
          </cell>
          <cell r="D36">
            <v>104.09305999999999</v>
          </cell>
          <cell r="E36">
            <v>-26.966290000000001</v>
          </cell>
          <cell r="G36">
            <v>747.46331999999995</v>
          </cell>
          <cell r="H36">
            <v>46.444380000000024</v>
          </cell>
          <cell r="I36">
            <v>-55.945889999999849</v>
          </cell>
          <cell r="K36" t="str">
            <v>Printing, stationery, postage &amp; telephones</v>
          </cell>
          <cell r="M36">
            <v>1.73126</v>
          </cell>
          <cell r="O36">
            <v>977.11689000000001</v>
          </cell>
          <cell r="Q36">
            <v>0</v>
          </cell>
          <cell r="R36">
            <v>-1.73126</v>
          </cell>
          <cell r="S36">
            <v>11.390739999999999</v>
          </cell>
        </row>
        <row r="37">
          <cell r="A37" t="str">
            <v>N9992PROF</v>
          </cell>
          <cell r="D37">
            <v>42.093769999999999</v>
          </cell>
          <cell r="E37">
            <v>-36.193770000000001</v>
          </cell>
          <cell r="G37">
            <v>298.63965000000002</v>
          </cell>
          <cell r="H37">
            <v>-83.899650000000008</v>
          </cell>
          <cell r="I37">
            <v>-275.09688</v>
          </cell>
          <cell r="K37" t="str">
            <v>Legal, professional &amp; consultancy</v>
          </cell>
          <cell r="M37">
            <v>1008.71055</v>
          </cell>
          <cell r="O37">
            <v>313.40624000000003</v>
          </cell>
          <cell r="Q37">
            <v>0</v>
          </cell>
          <cell r="R37">
            <v>-74.549430000000029</v>
          </cell>
          <cell r="S37">
            <v>-79.823869999999829</v>
          </cell>
        </row>
        <row r="38">
          <cell r="A38" t="str">
            <v>N9992COMP_LIAB</v>
          </cell>
          <cell r="D38">
            <v>5.5011200000000002</v>
          </cell>
          <cell r="E38">
            <v>-5.0211199999999998</v>
          </cell>
          <cell r="G38">
            <v>2.7249400000000001</v>
          </cell>
          <cell r="H38">
            <v>2.0750599999999997</v>
          </cell>
          <cell r="I38">
            <v>40.652780000000007</v>
          </cell>
          <cell r="K38" t="str">
            <v>Compensation/liabilities</v>
          </cell>
          <cell r="M38">
            <v>240.43654000000001</v>
          </cell>
          <cell r="O38">
            <v>14.152010000000001</v>
          </cell>
          <cell r="Q38">
            <v>0</v>
          </cell>
          <cell r="R38">
            <v>-212.43654000000001</v>
          </cell>
          <cell r="S38">
            <v>-233.49302</v>
          </cell>
        </row>
        <row r="39">
          <cell r="A39" t="str">
            <v>N9992INSUR</v>
          </cell>
          <cell r="D39">
            <v>0</v>
          </cell>
          <cell r="G39">
            <v>-1.01966</v>
          </cell>
          <cell r="K39" t="str">
            <v>Insurance premiums</v>
          </cell>
          <cell r="M39">
            <v>5.5621400000000003</v>
          </cell>
          <cell r="O39">
            <v>-1.01966</v>
          </cell>
          <cell r="Q39">
            <v>0</v>
          </cell>
          <cell r="R39">
            <v>0.19785999999999948</v>
          </cell>
          <cell r="S39">
            <v>44.034579999999998</v>
          </cell>
        </row>
        <row r="40">
          <cell r="A40" t="str">
            <v>N9992IS</v>
          </cell>
          <cell r="D40">
            <v>37.14311</v>
          </cell>
          <cell r="E40">
            <v>-4.9764400000000037</v>
          </cell>
          <cell r="G40">
            <v>372.92525999999998</v>
          </cell>
          <cell r="H40">
            <v>-51.258559999999989</v>
          </cell>
          <cell r="I40">
            <v>-53.883080000000007</v>
          </cell>
          <cell r="K40" t="str">
            <v>Software</v>
          </cell>
          <cell r="M40">
            <v>-1.01966</v>
          </cell>
          <cell r="O40">
            <v>469.16647999999998</v>
          </cell>
          <cell r="Q40">
            <v>0</v>
          </cell>
          <cell r="R40">
            <v>1.01966</v>
          </cell>
          <cell r="S40">
            <v>2.1139399999999999</v>
          </cell>
        </row>
      </sheetData>
      <sheetData sheetId="15" refreshError="1"/>
      <sheetData sheetId="16" refreshError="1">
        <row r="1">
          <cell r="C1"/>
          <cell r="D1" t="str">
            <v>In Month - Actual Amount</v>
          </cell>
          <cell r="E1" t="str">
            <v>In Month - Budget Variance to Actual Amount</v>
          </cell>
          <cell r="G1" t="str">
            <v>Year to Date - Actual Amount</v>
          </cell>
          <cell r="H1" t="str">
            <v>Year to Date - Budget Variance to Actual Amount</v>
          </cell>
          <cell r="I1" t="str">
            <v>Year to Date - Previous Year Variance to Actual Amount</v>
          </cell>
          <cell r="M1" t="str">
            <v>Full Year - Forecast Amount</v>
          </cell>
          <cell r="O1" t="str">
            <v>Full Year - Actual Moving Annual Total Amount</v>
          </cell>
          <cell r="Q1" t="str">
            <v>Full Year - Previous Forecast Variance to Forecast Amount</v>
          </cell>
          <cell r="R1" t="str">
            <v>Full Year - Budget Variance to Forecast Amount</v>
          </cell>
          <cell r="S1" t="str">
            <v>Full Year - Previous Year Variance to Forecast Amount</v>
          </cell>
        </row>
        <row r="5">
          <cell r="D5" t="str">
            <v>January</v>
          </cell>
          <cell r="S5" t="str">
            <v>Sch 2.1e</v>
          </cell>
        </row>
        <row r="6">
          <cell r="K6" t="str">
            <v>Distribution Transformation</v>
          </cell>
        </row>
        <row r="7">
          <cell r="K7" t="str">
            <v>Direct Operating Expenditure</v>
          </cell>
        </row>
        <row r="9">
          <cell r="U9" t="str">
            <v>In Month Budget</v>
          </cell>
          <cell r="W9" t="str">
            <v>YTD Budget</v>
          </cell>
          <cell r="Y9" t="str">
            <v>YTD Prior Yr</v>
          </cell>
        </row>
        <row r="10">
          <cell r="D10" t="str">
            <v>Month</v>
          </cell>
          <cell r="G10" t="str">
            <v>YTD</v>
          </cell>
          <cell r="M10" t="str">
            <v xml:space="preserve">2007/08 </v>
          </cell>
          <cell r="O10" t="str">
            <v>MAT</v>
          </cell>
          <cell r="Q10" t="str">
            <v xml:space="preserve">Variance to </v>
          </cell>
        </row>
        <row r="11">
          <cell r="D11" t="str">
            <v>Actual</v>
          </cell>
          <cell r="E11" t="str">
            <v>Variance to budget</v>
          </cell>
          <cell r="G11" t="str">
            <v>Actual</v>
          </cell>
          <cell r="H11" t="str">
            <v>Variance to budget</v>
          </cell>
          <cell r="I11" t="str">
            <v>Variance to 2006/07</v>
          </cell>
          <cell r="K11" t="str">
            <v>£000</v>
          </cell>
          <cell r="M11" t="str">
            <v>Forecast</v>
          </cell>
          <cell r="Q11" t="str">
            <v>Previous Forecast</v>
          </cell>
          <cell r="R11" t="str">
            <v>2007/08 Budget</v>
          </cell>
          <cell r="S11" t="str">
            <v>2006/07</v>
          </cell>
        </row>
        <row r="12">
          <cell r="A12" t="str">
            <v>N9992SAL/WAG</v>
          </cell>
          <cell r="D12">
            <v>319.36382000000003</v>
          </cell>
          <cell r="E12">
            <v>-220.30388000000005</v>
          </cell>
          <cell r="G12">
            <v>2199.8042700000001</v>
          </cell>
          <cell r="H12">
            <v>-1039.2343300000002</v>
          </cell>
          <cell r="I12">
            <v>-538.11534000000006</v>
          </cell>
          <cell r="K12" t="str">
            <v>Salaries and wages</v>
          </cell>
          <cell r="M12">
            <v>3446.0333500000002</v>
          </cell>
          <cell r="O12">
            <v>2460.77088</v>
          </cell>
          <cell r="Q12">
            <v>0</v>
          </cell>
          <cell r="R12">
            <v>-2087.3435300000001</v>
          </cell>
          <cell r="S12">
            <v>-1331.1277599999999</v>
          </cell>
          <cell r="U12">
            <v>99.059939999999997</v>
          </cell>
          <cell r="W12">
            <v>1160.5699399999999</v>
          </cell>
          <cell r="Y12">
            <v>1661.68893</v>
          </cell>
        </row>
        <row r="13">
          <cell r="A13" t="str">
            <v>N9992NI_PENS</v>
          </cell>
          <cell r="D13">
            <v>97.381199999999993</v>
          </cell>
          <cell r="E13">
            <v>-63.179609999999997</v>
          </cell>
          <cell r="G13">
            <v>828.04945999999995</v>
          </cell>
          <cell r="H13">
            <v>-407.48876999999993</v>
          </cell>
          <cell r="I13">
            <v>-433.48143999999991</v>
          </cell>
          <cell r="K13" t="str">
            <v>NI, pension</v>
          </cell>
          <cell r="M13">
            <v>1326.5465899999999</v>
          </cell>
          <cell r="O13">
            <v>928.54774999999995</v>
          </cell>
          <cell r="Q13">
            <v>0</v>
          </cell>
          <cell r="R13">
            <v>-837.58271999999988</v>
          </cell>
          <cell r="S13">
            <v>-795.52408999999989</v>
          </cell>
          <cell r="U13">
            <v>34.201589999999996</v>
          </cell>
          <cell r="W13">
            <v>420.56069000000002</v>
          </cell>
          <cell r="Y13">
            <v>394.56802000000005</v>
          </cell>
        </row>
        <row r="14">
          <cell r="A14" t="str">
            <v>N9992SAL_TIME</v>
          </cell>
          <cell r="D14">
            <v>0</v>
          </cell>
          <cell r="G14">
            <v>0</v>
          </cell>
          <cell r="K14" t="str">
            <v>Permanent Staff - Timesheet</v>
          </cell>
          <cell r="O14">
            <v>3.1414200000000001</v>
          </cell>
          <cell r="S14">
            <v>0</v>
          </cell>
        </row>
        <row r="15">
          <cell r="H15">
            <v>0</v>
          </cell>
          <cell r="I15">
            <v>0</v>
          </cell>
          <cell r="K15" t="str">
            <v>IFRS2 share costs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N9992AGENCY</v>
          </cell>
          <cell r="D16">
            <v>31.236189999999997</v>
          </cell>
          <cell r="E16">
            <v>-1.709309999999995</v>
          </cell>
          <cell r="G16">
            <v>369.86291999999997</v>
          </cell>
          <cell r="H16">
            <v>36.359050000000025</v>
          </cell>
          <cell r="I16">
            <v>-302.75024999999999</v>
          </cell>
          <cell r="K16" t="str">
            <v xml:space="preserve">Agency staff </v>
          </cell>
          <cell r="M16">
            <v>687.13046999999995</v>
          </cell>
          <cell r="O16">
            <v>439.89981</v>
          </cell>
          <cell r="Q16">
            <v>0</v>
          </cell>
          <cell r="R16">
            <v>-424.59752999999995</v>
          </cell>
          <cell r="S16">
            <v>-309.65695999999991</v>
          </cell>
        </row>
        <row r="17">
          <cell r="A17" t="str">
            <v>N9992TSE</v>
          </cell>
          <cell r="D17">
            <v>44.305500000000002</v>
          </cell>
          <cell r="E17">
            <v>-32.109530000000007</v>
          </cell>
          <cell r="G17">
            <v>339.28557000000001</v>
          </cell>
          <cell r="H17">
            <v>-194.36986999999999</v>
          </cell>
          <cell r="I17">
            <v>-209.37500000000003</v>
          </cell>
          <cell r="K17" t="str">
            <v>Travel, subsistence &amp; entertainment</v>
          </cell>
          <cell r="M17">
            <v>570.75983000000008</v>
          </cell>
          <cell r="O17">
            <v>413.49455999999998</v>
          </cell>
          <cell r="Q17">
            <v>0</v>
          </cell>
          <cell r="R17">
            <v>-396.85219000000006</v>
          </cell>
          <cell r="S17">
            <v>-353.87023000000011</v>
          </cell>
        </row>
        <row r="18">
          <cell r="D18">
            <v>492.28671000000003</v>
          </cell>
          <cell r="E18">
            <v>-317.30233000000004</v>
          </cell>
          <cell r="G18">
            <v>3737.0022199999999</v>
          </cell>
          <cell r="H18">
            <v>-1604.7339200000001</v>
          </cell>
          <cell r="I18">
            <v>-1483.7220299999999</v>
          </cell>
          <cell r="K18" t="str">
            <v>Total Employee Costs</v>
          </cell>
          <cell r="M18">
            <v>6030.4702400000006</v>
          </cell>
          <cell r="O18">
            <v>4242.7129999999997</v>
          </cell>
          <cell r="Q18">
            <v>0</v>
          </cell>
          <cell r="R18">
            <v>-3746.375970000001</v>
          </cell>
          <cell r="S18">
            <v>-2790.1790400000004</v>
          </cell>
        </row>
        <row r="20">
          <cell r="D20">
            <v>-300.69089000000002</v>
          </cell>
          <cell r="E20">
            <v>262.69089000000002</v>
          </cell>
          <cell r="G20">
            <v>-2145.3462300000001</v>
          </cell>
          <cell r="H20">
            <v>1707.3462300000001</v>
          </cell>
          <cell r="I20">
            <v>1204.2582300000001</v>
          </cell>
          <cell r="K20" t="str">
            <v>Less: Capex</v>
          </cell>
          <cell r="M20">
            <v>-4402.9909200000002</v>
          </cell>
          <cell r="O20">
            <v>-2257.9012299999999</v>
          </cell>
          <cell r="Q20">
            <v>0</v>
          </cell>
          <cell r="R20">
            <v>3885.9909200000002</v>
          </cell>
          <cell r="S20">
            <v>3239.6999000000001</v>
          </cell>
        </row>
        <row r="21">
          <cell r="E21">
            <v>0</v>
          </cell>
          <cell r="H21">
            <v>0</v>
          </cell>
          <cell r="I21">
            <v>0</v>
          </cell>
          <cell r="K21" t="str">
            <v>Less: Repex</v>
          </cell>
          <cell r="M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-14.763440000000001</v>
          </cell>
          <cell r="H22">
            <v>-176.6927</v>
          </cell>
          <cell r="I22">
            <v>91.015950000000004</v>
          </cell>
          <cell r="K22" t="str">
            <v>Less: Non Formula Costs</v>
          </cell>
          <cell r="M22">
            <v>0</v>
          </cell>
          <cell r="Q22">
            <v>0</v>
          </cell>
          <cell r="R22">
            <v>0</v>
          </cell>
          <cell r="S22">
            <v>-292.00715000000002</v>
          </cell>
        </row>
        <row r="23">
          <cell r="D23">
            <v>191.59582</v>
          </cell>
          <cell r="E23">
            <v>-69.374880000000019</v>
          </cell>
          <cell r="G23">
            <v>1591.6559899999997</v>
          </cell>
          <cell r="H23">
            <v>-74.080390000000079</v>
          </cell>
          <cell r="I23">
            <v>-188.44784999999979</v>
          </cell>
          <cell r="K23" t="str">
            <v>Controllable Employee Costs</v>
          </cell>
          <cell r="M23">
            <v>1627.4793200000004</v>
          </cell>
          <cell r="O23">
            <v>1984.8117699999998</v>
          </cell>
          <cell r="Q23">
            <v>0</v>
          </cell>
          <cell r="R23">
            <v>139.61494999999923</v>
          </cell>
          <cell r="S23">
            <v>157.51370999999972</v>
          </cell>
        </row>
        <row r="24">
          <cell r="Q24">
            <v>0</v>
          </cell>
          <cell r="S24">
            <v>0</v>
          </cell>
        </row>
        <row r="25">
          <cell r="E25">
            <v>0</v>
          </cell>
          <cell r="H25">
            <v>0</v>
          </cell>
          <cell r="I25">
            <v>0</v>
          </cell>
          <cell r="K25" t="str">
            <v xml:space="preserve">Contractors </v>
          </cell>
          <cell r="M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N9992MATERIAL</v>
          </cell>
          <cell r="D26">
            <v>0</v>
          </cell>
          <cell r="G26">
            <v>0.36803000000000002</v>
          </cell>
          <cell r="H26">
            <v>-0.36803000000000002</v>
          </cell>
          <cell r="I26">
            <v>-0.36803000000000002</v>
          </cell>
          <cell r="K26" t="str">
            <v xml:space="preserve">Materials </v>
          </cell>
          <cell r="M26">
            <v>0.36802999999999997</v>
          </cell>
          <cell r="O26">
            <v>0.36803000000000002</v>
          </cell>
          <cell r="Q26">
            <v>0</v>
          </cell>
          <cell r="R26">
            <v>-0.36802999999999997</v>
          </cell>
          <cell r="S26">
            <v>-0.36802999999999997</v>
          </cell>
        </row>
        <row r="27">
          <cell r="D27">
            <v>0</v>
          </cell>
          <cell r="E27">
            <v>0</v>
          </cell>
          <cell r="G27">
            <v>0.36803000000000002</v>
          </cell>
          <cell r="H27">
            <v>-0.36803000000000002</v>
          </cell>
          <cell r="I27">
            <v>-0.36803000000000002</v>
          </cell>
          <cell r="K27" t="str">
            <v>Total Materials &amp; contractors</v>
          </cell>
          <cell r="M27">
            <v>0.36802999999999997</v>
          </cell>
          <cell r="O27">
            <v>0.36803000000000002</v>
          </cell>
          <cell r="Q27">
            <v>0</v>
          </cell>
          <cell r="R27">
            <v>-0.36802999999999997</v>
          </cell>
          <cell r="S27">
            <v>-0.36802999999999997</v>
          </cell>
        </row>
        <row r="29">
          <cell r="E29">
            <v>0</v>
          </cell>
          <cell r="H29">
            <v>0</v>
          </cell>
          <cell r="I29">
            <v>0</v>
          </cell>
          <cell r="K29" t="str">
            <v>Less: Capex</v>
          </cell>
          <cell r="M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H30">
            <v>0</v>
          </cell>
          <cell r="I30">
            <v>0</v>
          </cell>
          <cell r="K30" t="str">
            <v>Less: Repex</v>
          </cell>
          <cell r="M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E31">
            <v>0</v>
          </cell>
          <cell r="H31">
            <v>0</v>
          </cell>
          <cell r="I31">
            <v>0</v>
          </cell>
          <cell r="K31" t="str">
            <v>Less: Non Formula Costs</v>
          </cell>
          <cell r="M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D32">
            <v>0</v>
          </cell>
          <cell r="E32">
            <v>0</v>
          </cell>
          <cell r="G32">
            <v>0.36803000000000002</v>
          </cell>
          <cell r="H32">
            <v>-0.36803000000000002</v>
          </cell>
          <cell r="I32">
            <v>-0.36803000000000002</v>
          </cell>
          <cell r="K32" t="str">
            <v>Controllable Materials &amp; contractors</v>
          </cell>
          <cell r="M32">
            <v>0.36802999999999997</v>
          </cell>
          <cell r="O32">
            <v>0.73606000000000005</v>
          </cell>
          <cell r="Q32">
            <v>0</v>
          </cell>
          <cell r="R32">
            <v>-0.36802999999999997</v>
          </cell>
          <cell r="S32">
            <v>-0.36802999999999997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A1"/>
          <cell r="B1"/>
          <cell r="C1"/>
          <cell r="D1"/>
          <cell r="E1" t="str">
            <v>Year to Date - Actual Amount</v>
          </cell>
          <cell r="F1" t="str">
            <v>Year to Date - Actual Amount</v>
          </cell>
          <cell r="G1" t="str">
            <v>Year to Date - Actual Amount</v>
          </cell>
          <cell r="H1" t="str">
            <v>Year to Date - Actual Amount</v>
          </cell>
          <cell r="I1" t="str">
            <v>Year to Date - Actual Amount</v>
          </cell>
          <cell r="J1" t="str">
            <v>Year to Date - Actual Amount</v>
          </cell>
          <cell r="K1" t="str">
            <v>Year to Date - Actual Amount</v>
          </cell>
          <cell r="L1" t="str">
            <v>Year to Date - Actual Amount</v>
          </cell>
          <cell r="M1" t="str">
            <v>Year to Date - Actual Amount</v>
          </cell>
          <cell r="N1" t="str">
            <v>Year to Date - Actual Amount</v>
          </cell>
          <cell r="O1" t="str">
            <v>Year to Date - Actual Amount</v>
          </cell>
          <cell r="P1" t="str">
            <v>Year to Date - Actual Amount</v>
          </cell>
        </row>
        <row r="2">
          <cell r="A2" t="str">
            <v>Cost Element</v>
          </cell>
          <cell r="B2"/>
          <cell r="C2" t="str">
            <v>Cost Centre</v>
          </cell>
          <cell r="D2" t="str">
            <v>Posting period</v>
          </cell>
          <cell r="E2" t="str">
            <v>1</v>
          </cell>
          <cell r="F2" t="str">
            <v>2</v>
          </cell>
          <cell r="G2" t="str">
            <v>3</v>
          </cell>
          <cell r="H2" t="str">
            <v>4</v>
          </cell>
          <cell r="I2" t="str">
            <v>5</v>
          </cell>
          <cell r="J2" t="str">
            <v>6</v>
          </cell>
          <cell r="K2" t="str">
            <v>7</v>
          </cell>
          <cell r="L2" t="str">
            <v>8</v>
          </cell>
          <cell r="M2" t="str">
            <v>9</v>
          </cell>
          <cell r="N2" t="str">
            <v>10</v>
          </cell>
          <cell r="O2" t="str">
            <v>11</v>
          </cell>
          <cell r="P2" t="str">
            <v>12</v>
          </cell>
        </row>
        <row r="3">
          <cell r="A3" t="str">
            <v>N9992NET_OPEX</v>
          </cell>
          <cell r="B3" t="str">
            <v>2 Net Opex</v>
          </cell>
          <cell r="C3" t="str">
            <v>N999NGCTR</v>
          </cell>
          <cell r="D3" t="str">
            <v>National Grid Plc.</v>
          </cell>
          <cell r="E3">
            <v>31499425.640000001</v>
          </cell>
          <cell r="F3">
            <v>30350631.210000001</v>
          </cell>
          <cell r="G3">
            <v>33360530.66</v>
          </cell>
          <cell r="H3">
            <v>29999169.41</v>
          </cell>
          <cell r="I3">
            <v>29422958.34</v>
          </cell>
          <cell r="J3">
            <v>34521489.340000004</v>
          </cell>
          <cell r="K3">
            <v>32942241.890000001</v>
          </cell>
          <cell r="L3">
            <v>36472899.899999999</v>
          </cell>
          <cell r="M3">
            <v>36708014.829999998</v>
          </cell>
          <cell r="N3">
            <v>35962539.539999999</v>
          </cell>
          <cell r="O3">
            <v>0</v>
          </cell>
          <cell r="P3">
            <v>0</v>
          </cell>
        </row>
        <row r="4">
          <cell r="A4" t="str">
            <v>N9992NET_OPEX</v>
          </cell>
          <cell r="B4" t="str">
            <v>2 Net Opex</v>
          </cell>
          <cell r="C4" t="str">
            <v>N999DISTN</v>
          </cell>
          <cell r="D4" t="str">
            <v>Gas Distribution</v>
          </cell>
          <cell r="E4">
            <v>31499425.640000001</v>
          </cell>
          <cell r="F4">
            <v>30350631.210000001</v>
          </cell>
          <cell r="G4">
            <v>33360530.66</v>
          </cell>
          <cell r="H4">
            <v>29999169.41</v>
          </cell>
          <cell r="I4">
            <v>29422958.34</v>
          </cell>
          <cell r="J4">
            <v>34521489.340000004</v>
          </cell>
          <cell r="K4">
            <v>32942241.890000001</v>
          </cell>
          <cell r="L4">
            <v>36472899.899999999</v>
          </cell>
          <cell r="M4">
            <v>36708014.829999998</v>
          </cell>
          <cell r="N4">
            <v>35962539.539999999</v>
          </cell>
          <cell r="O4">
            <v>0</v>
          </cell>
          <cell r="P4">
            <v>0</v>
          </cell>
        </row>
        <row r="5">
          <cell r="A5" t="str">
            <v>N9992NET_OPEX</v>
          </cell>
          <cell r="B5" t="str">
            <v>2 Net Opex</v>
          </cell>
          <cell r="C5" t="str">
            <v>N999DISTDCS</v>
          </cell>
          <cell r="D5" t="str">
            <v>Distribution Customer Support</v>
          </cell>
          <cell r="E5">
            <v>3264124.1</v>
          </cell>
          <cell r="F5">
            <v>2372542.83</v>
          </cell>
          <cell r="G5">
            <v>1718268.29</v>
          </cell>
          <cell r="H5">
            <v>4325594.41</v>
          </cell>
          <cell r="I5">
            <v>2692884.97</v>
          </cell>
          <cell r="J5">
            <v>3811202.23</v>
          </cell>
          <cell r="K5">
            <v>3637274.97</v>
          </cell>
          <cell r="L5">
            <v>4342561.6399999997</v>
          </cell>
          <cell r="M5">
            <v>6978838.5300000003</v>
          </cell>
          <cell r="N5">
            <v>6861925.2300000004</v>
          </cell>
          <cell r="O5">
            <v>0</v>
          </cell>
          <cell r="P5">
            <v>0</v>
          </cell>
        </row>
        <row r="6">
          <cell r="A6" t="str">
            <v>N9992NET_OPEX</v>
          </cell>
          <cell r="B6" t="str">
            <v>2 Net Opex</v>
          </cell>
          <cell r="C6" t="str">
            <v>N999DISTTRAN</v>
          </cell>
          <cell r="D6" t="str">
            <v>Distribution Transformation</v>
          </cell>
          <cell r="E6">
            <v>178580.38</v>
          </cell>
          <cell r="F6">
            <v>135192.04</v>
          </cell>
          <cell r="G6">
            <v>148095.14000000001</v>
          </cell>
          <cell r="H6">
            <v>152229.20000000001</v>
          </cell>
          <cell r="I6">
            <v>136941.24</v>
          </cell>
          <cell r="J6">
            <v>845782.55</v>
          </cell>
          <cell r="K6">
            <v>563550.68999999994</v>
          </cell>
          <cell r="L6">
            <v>582073</v>
          </cell>
          <cell r="M6">
            <v>-517752.59</v>
          </cell>
          <cell r="N6">
            <v>254654.16</v>
          </cell>
          <cell r="O6">
            <v>0</v>
          </cell>
          <cell r="P6">
            <v>0</v>
          </cell>
        </row>
        <row r="7">
          <cell r="A7" t="str">
            <v>N9992NET_OPEX</v>
          </cell>
          <cell r="B7" t="str">
            <v>2 Net Opex</v>
          </cell>
          <cell r="C7" t="str">
            <v>N999DISTACC</v>
          </cell>
          <cell r="D7" t="str">
            <v>Accounting Control</v>
          </cell>
          <cell r="E7">
            <v>11008460.460000001</v>
          </cell>
          <cell r="F7">
            <v>10311348.300000001</v>
          </cell>
          <cell r="G7">
            <v>11675234.52</v>
          </cell>
          <cell r="H7">
            <v>8728152.6199999992</v>
          </cell>
          <cell r="I7">
            <v>9456818.0700000003</v>
          </cell>
          <cell r="J7">
            <v>11019909</v>
          </cell>
          <cell r="K7">
            <v>11250229.75</v>
          </cell>
          <cell r="L7">
            <v>10996937.140000001</v>
          </cell>
          <cell r="M7">
            <v>10381500.15</v>
          </cell>
          <cell r="N7">
            <v>11140159.539999999</v>
          </cell>
          <cell r="O7">
            <v>0</v>
          </cell>
          <cell r="P7">
            <v>0</v>
          </cell>
        </row>
        <row r="8">
          <cell r="A8" t="str">
            <v>N9992NET_OPEX</v>
          </cell>
          <cell r="B8" t="str">
            <v>2 Net Opex</v>
          </cell>
          <cell r="C8" t="str">
            <v>N999DISTCONS</v>
          </cell>
          <cell r="D8" t="str">
            <v>Construction</v>
          </cell>
          <cell r="E8">
            <v>166107.10999999999</v>
          </cell>
          <cell r="F8">
            <v>74985.53</v>
          </cell>
          <cell r="G8">
            <v>291885.64</v>
          </cell>
          <cell r="H8">
            <v>-111848.15</v>
          </cell>
          <cell r="I8">
            <v>90803.51</v>
          </cell>
          <cell r="J8">
            <v>111377.85</v>
          </cell>
          <cell r="K8">
            <v>-52537.45</v>
          </cell>
          <cell r="L8">
            <v>55581.66</v>
          </cell>
          <cell r="M8">
            <v>179072.67</v>
          </cell>
          <cell r="N8">
            <v>-50253.75</v>
          </cell>
          <cell r="O8">
            <v>0</v>
          </cell>
          <cell r="P8">
            <v>0</v>
          </cell>
        </row>
        <row r="9">
          <cell r="A9" t="str">
            <v>N9992NET_OPEX</v>
          </cell>
          <cell r="B9" t="str">
            <v>2 Net Opex</v>
          </cell>
          <cell r="C9" t="str">
            <v>N999DISTNS</v>
          </cell>
          <cell r="D9" t="str">
            <v>Network Strategy</v>
          </cell>
          <cell r="E9">
            <v>2784148.27</v>
          </cell>
          <cell r="F9">
            <v>2761407.03</v>
          </cell>
          <cell r="G9">
            <v>2901850.71</v>
          </cell>
          <cell r="H9">
            <v>2951076</v>
          </cell>
          <cell r="I9">
            <v>2740675.88</v>
          </cell>
          <cell r="J9">
            <v>3308220.47</v>
          </cell>
          <cell r="K9">
            <v>2947407.12</v>
          </cell>
          <cell r="L9">
            <v>3027511.45</v>
          </cell>
          <cell r="M9">
            <v>3228713.84</v>
          </cell>
          <cell r="N9">
            <v>2843182.97</v>
          </cell>
          <cell r="O9">
            <v>0</v>
          </cell>
          <cell r="P9">
            <v>0</v>
          </cell>
        </row>
        <row r="10">
          <cell r="A10" t="str">
            <v>N9992NET_OPEX</v>
          </cell>
          <cell r="B10" t="str">
            <v>2 Net Opex</v>
          </cell>
          <cell r="C10" t="str">
            <v>N999DISTOPS</v>
          </cell>
          <cell r="D10" t="str">
            <v>Operations</v>
          </cell>
          <cell r="E10">
            <v>14098005.32</v>
          </cell>
          <cell r="F10">
            <v>14695155.48</v>
          </cell>
          <cell r="G10">
            <v>16625196.359999999</v>
          </cell>
          <cell r="H10">
            <v>13953965.33</v>
          </cell>
          <cell r="I10">
            <v>14304834.67</v>
          </cell>
          <cell r="J10">
            <v>15424997.24</v>
          </cell>
          <cell r="K10">
            <v>14596316.810000001</v>
          </cell>
          <cell r="L10">
            <v>17468235.010000002</v>
          </cell>
          <cell r="M10">
            <v>16457642.23</v>
          </cell>
          <cell r="N10">
            <v>14912871.390000001</v>
          </cell>
          <cell r="O10">
            <v>0</v>
          </cell>
          <cell r="P10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DP_9"/>
      <sheetName val="Settings"/>
      <sheetName val="Filters"/>
      <sheetName val="Cost_Income"/>
      <sheetName val="DEC"/>
      <sheetName val="Rep graphs obj WA"/>
      <sheetName val="UKD"/>
      <sheetName val="DP_1"/>
      <sheetName val="DP_3"/>
      <sheetName val="DP_4"/>
      <sheetName val="Rep graphs obj Con"/>
      <sheetName val="Cons"/>
      <sheetName val="Rep graphs obj Ops"/>
      <sheetName val="Ops"/>
      <sheetName val="DP_5"/>
      <sheetName val="Rep graphs obj DCS"/>
      <sheetName val="DCS"/>
      <sheetName val="DP_6"/>
      <sheetName val="NS"/>
      <sheetName val="DP_7"/>
      <sheetName val="AC"/>
      <sheetName val="Graphs"/>
    </sheetNames>
    <sheetDataSet>
      <sheetData sheetId="0" refreshError="1"/>
      <sheetData sheetId="1" refreshError="1">
        <row r="1">
          <cell r="A1" t="str">
            <v>Cost Centre</v>
          </cell>
          <cell r="C1" t="str">
            <v>Full Year - Actual Moving Annual Total Amount</v>
          </cell>
          <cell r="D1" t="str">
            <v>Full Year - Budget Amount</v>
          </cell>
          <cell r="E1" t="str">
            <v>Full Year - Forecast Amount</v>
          </cell>
          <cell r="F1" t="str">
            <v>Full Year - Previous Forecast Amount</v>
          </cell>
          <cell r="G1" t="str">
            <v>Full Year - Previous Year Actual Amount</v>
          </cell>
          <cell r="H1" t="str">
            <v>In Month - Actual Amount</v>
          </cell>
          <cell r="I1" t="str">
            <v>In Month - Budget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Previous Year Amount</v>
          </cell>
        </row>
        <row r="2">
          <cell r="A2" t="str">
            <v>N999NGCTR</v>
          </cell>
          <cell r="B2" t="str">
            <v>National Grid Plc.</v>
          </cell>
          <cell r="C2">
            <v>365816288.18000001</v>
          </cell>
          <cell r="D2">
            <v>381559540.69</v>
          </cell>
          <cell r="E2">
            <v>387076108.94999999</v>
          </cell>
          <cell r="F2">
            <v>386863915.74000001</v>
          </cell>
          <cell r="G2">
            <v>334723661.42000002</v>
          </cell>
          <cell r="H2">
            <v>34777628.239999995</v>
          </cell>
          <cell r="I2">
            <v>33679046.670000002</v>
          </cell>
          <cell r="J2">
            <v>197443014.13</v>
          </cell>
          <cell r="K2">
            <v>189677964.03</v>
          </cell>
          <cell r="L2">
            <v>166350387.37</v>
          </cell>
        </row>
        <row r="3">
          <cell r="A3" t="str">
            <v>N999DISTN</v>
          </cell>
          <cell r="B3" t="str">
            <v>Gas Distribution</v>
          </cell>
          <cell r="C3">
            <v>365816288.18000001</v>
          </cell>
          <cell r="D3">
            <v>381559540.69</v>
          </cell>
          <cell r="E3">
            <v>387076108.94999999</v>
          </cell>
          <cell r="F3">
            <v>386863915.74000001</v>
          </cell>
          <cell r="G3">
            <v>334723661.42000002</v>
          </cell>
          <cell r="H3">
            <v>34777628.239999995</v>
          </cell>
          <cell r="I3">
            <v>33679046.670000002</v>
          </cell>
          <cell r="J3">
            <v>197443014.13</v>
          </cell>
          <cell r="K3">
            <v>189677964.03</v>
          </cell>
          <cell r="L3">
            <v>166350387.37</v>
          </cell>
        </row>
        <row r="4">
          <cell r="A4" t="str">
            <v>N999DISTDCS</v>
          </cell>
          <cell r="B4" t="str">
            <v>Distribution Customer Support</v>
          </cell>
          <cell r="C4">
            <v>10030812.57</v>
          </cell>
          <cell r="D4">
            <v>8049201.4800000004</v>
          </cell>
          <cell r="E4">
            <v>7936230.1200000001</v>
          </cell>
          <cell r="F4">
            <v>7739229.4400000004</v>
          </cell>
          <cell r="G4">
            <v>9905214.5600000005</v>
          </cell>
          <cell r="H4">
            <v>867259.87</v>
          </cell>
          <cell r="I4">
            <v>739697.62</v>
          </cell>
          <cell r="J4">
            <v>4405626.5599999996</v>
          </cell>
          <cell r="K4">
            <v>4186251.63</v>
          </cell>
          <cell r="L4">
            <v>4280028.55</v>
          </cell>
        </row>
        <row r="5">
          <cell r="A5" t="str">
            <v>N999DISTACC</v>
          </cell>
          <cell r="B5" t="str">
            <v>Accounting Control</v>
          </cell>
          <cell r="C5">
            <v>780918.83</v>
          </cell>
          <cell r="D5">
            <v>1051637.32</v>
          </cell>
          <cell r="E5">
            <v>787740</v>
          </cell>
          <cell r="F5">
            <v>787740</v>
          </cell>
          <cell r="G5">
            <v>818422.96</v>
          </cell>
          <cell r="H5">
            <v>64967.99</v>
          </cell>
          <cell r="I5">
            <v>-41335.35</v>
          </cell>
          <cell r="J5">
            <v>373794.94</v>
          </cell>
          <cell r="K5">
            <v>-580875.28</v>
          </cell>
          <cell r="L5">
            <v>411299.07</v>
          </cell>
        </row>
        <row r="6">
          <cell r="A6" t="str">
            <v>N999DISTCONS</v>
          </cell>
          <cell r="B6" t="str">
            <v>Construction</v>
          </cell>
          <cell r="C6">
            <v>254095625.55000001</v>
          </cell>
          <cell r="D6">
            <v>258526188.97</v>
          </cell>
          <cell r="E6">
            <v>264949192</v>
          </cell>
          <cell r="F6">
            <v>264949331.30000001</v>
          </cell>
          <cell r="G6">
            <v>227447263.18000001</v>
          </cell>
          <cell r="H6">
            <v>23118007.429999996</v>
          </cell>
          <cell r="I6">
            <v>21822296.510000002</v>
          </cell>
          <cell r="J6">
            <v>137037202.06</v>
          </cell>
          <cell r="K6">
            <v>127092653.87</v>
          </cell>
          <cell r="L6">
            <v>110388839.69</v>
          </cell>
        </row>
        <row r="7">
          <cell r="A7" t="str">
            <v>N999DISTNS</v>
          </cell>
          <cell r="B7" t="str">
            <v>Network Strategy</v>
          </cell>
          <cell r="C7">
            <v>800533.84</v>
          </cell>
          <cell r="D7">
            <v>1492973.2</v>
          </cell>
          <cell r="E7">
            <v>963401.83</v>
          </cell>
          <cell r="F7">
            <v>948070</v>
          </cell>
          <cell r="G7">
            <v>807894.42</v>
          </cell>
          <cell r="H7">
            <v>46953.279999999999</v>
          </cell>
          <cell r="I7">
            <v>124831.1</v>
          </cell>
          <cell r="J7">
            <v>457078.94</v>
          </cell>
          <cell r="K7">
            <v>748986.6</v>
          </cell>
          <cell r="L7">
            <v>464439.52</v>
          </cell>
        </row>
        <row r="8">
          <cell r="A8" t="str">
            <v>N999DISTOPS</v>
          </cell>
          <cell r="B8" t="str">
            <v>Operations</v>
          </cell>
          <cell r="C8">
            <v>100108397.39</v>
          </cell>
          <cell r="D8">
            <v>112439539.72</v>
          </cell>
          <cell r="E8">
            <v>112439545</v>
          </cell>
          <cell r="F8">
            <v>112439545</v>
          </cell>
          <cell r="G8">
            <v>95744866.299999997</v>
          </cell>
          <cell r="H8">
            <v>10680439.67</v>
          </cell>
          <cell r="I8">
            <v>11033556.789999999</v>
          </cell>
          <cell r="J8">
            <v>55169311.630000003</v>
          </cell>
          <cell r="K8">
            <v>58230947.210000001</v>
          </cell>
          <cell r="L8">
            <v>50805780.539999999</v>
          </cell>
        </row>
      </sheetData>
      <sheetData sheetId="2" refreshError="1">
        <row r="1">
          <cell r="B1" t="str">
            <v>6</v>
          </cell>
        </row>
      </sheetData>
      <sheetData sheetId="3" refreshError="1">
        <row r="1">
          <cell r="A1" t="str">
            <v>Activity Type</v>
          </cell>
          <cell r="B1"/>
        </row>
        <row r="2">
          <cell r="A2" t="str">
            <v>Activity UDF</v>
          </cell>
          <cell r="B2"/>
        </row>
        <row r="3">
          <cell r="A3" t="str">
            <v>Aux. Acct Asgmt</v>
          </cell>
          <cell r="B3"/>
        </row>
        <row r="4">
          <cell r="A4" t="str">
            <v>Aux.Acct Assgn Type</v>
          </cell>
          <cell r="B4"/>
        </row>
        <row r="5">
          <cell r="A5" t="str">
            <v>Chart of accounts</v>
          </cell>
          <cell r="B5"/>
        </row>
        <row r="6">
          <cell r="A6" t="str">
            <v>Company code</v>
          </cell>
          <cell r="B6" t="str">
            <v>1000 National Grid Gas plc</v>
          </cell>
        </row>
        <row r="7">
          <cell r="A7" t="str">
            <v>Contract UDF</v>
          </cell>
          <cell r="B7"/>
        </row>
        <row r="8">
          <cell r="A8" t="str">
            <v>Controlling area</v>
          </cell>
          <cell r="B8" t="str">
            <v>N999 National Grid Plc.</v>
          </cell>
        </row>
        <row r="9">
          <cell r="A9" t="str">
            <v>Cost Centre</v>
          </cell>
          <cell r="B9"/>
        </row>
        <row r="10">
          <cell r="A10" t="str">
            <v>Cost Element</v>
          </cell>
          <cell r="B10"/>
        </row>
        <row r="11">
          <cell r="A11" t="str">
            <v>Currency Type</v>
          </cell>
          <cell r="B11"/>
        </row>
        <row r="12">
          <cell r="A12" t="str">
            <v>Currency</v>
          </cell>
          <cell r="B12"/>
        </row>
        <row r="13">
          <cell r="A13" t="str">
            <v>Customer UDF</v>
          </cell>
          <cell r="B13"/>
        </row>
        <row r="14">
          <cell r="A14" t="str">
            <v>Detail for value type</v>
          </cell>
          <cell r="B14"/>
        </row>
        <row r="15">
          <cell r="A15" t="str">
            <v>Expenditure Category</v>
          </cell>
          <cell r="B15" t="str">
            <v>REP1</v>
          </cell>
        </row>
        <row r="16">
          <cell r="A16" t="str">
            <v>Fiscal year</v>
          </cell>
          <cell r="B16"/>
        </row>
        <row r="17">
          <cell r="A17" t="str">
            <v>IM Approval Year</v>
          </cell>
          <cell r="B17"/>
        </row>
        <row r="18">
          <cell r="A18" t="str">
            <v>IM Position</v>
          </cell>
          <cell r="B18" t="str">
            <v>Net Repex, Distribution Default Activities</v>
          </cell>
        </row>
        <row r="19">
          <cell r="A19" t="str">
            <v>IM Program</v>
          </cell>
          <cell r="B19"/>
        </row>
        <row r="20">
          <cell r="A20" t="str">
            <v>Internal Order</v>
          </cell>
          <cell r="B20"/>
        </row>
        <row r="21">
          <cell r="A21" t="str">
            <v>Key Figures</v>
          </cell>
          <cell r="B21" t="str">
            <v>,In Month - Budget Amount,Year to Date - Actual Amount,In Month - Actual Amount,Full Year - Previous Year Actual Amount...</v>
          </cell>
        </row>
        <row r="22">
          <cell r="A22" t="str">
            <v>Posting period</v>
          </cell>
          <cell r="B22"/>
        </row>
        <row r="23">
          <cell r="A23" t="str">
            <v>Product UDF</v>
          </cell>
          <cell r="B23"/>
        </row>
        <row r="24">
          <cell r="A24" t="str">
            <v>Profit Centre</v>
          </cell>
          <cell r="B24" t="str">
            <v>UK Distribution Direct</v>
          </cell>
        </row>
        <row r="25">
          <cell r="A25" t="str">
            <v>Project Definition</v>
          </cell>
          <cell r="B25"/>
        </row>
        <row r="26">
          <cell r="A26" t="str">
            <v>Region UDF</v>
          </cell>
          <cell r="B26"/>
        </row>
        <row r="27">
          <cell r="A27" t="str">
            <v>Stat. key figure</v>
          </cell>
          <cell r="B27"/>
        </row>
        <row r="28">
          <cell r="A28" t="str">
            <v>Statistical ID</v>
          </cell>
          <cell r="B28"/>
        </row>
        <row r="29">
          <cell r="A29" t="str">
            <v>Unit of Measure</v>
          </cell>
          <cell r="B29"/>
        </row>
        <row r="30">
          <cell r="A30" t="str">
            <v>Value type</v>
          </cell>
          <cell r="B30"/>
        </row>
        <row r="31">
          <cell r="A31" t="str">
            <v>Version</v>
          </cell>
          <cell r="B31"/>
        </row>
        <row r="32">
          <cell r="A32" t="str">
            <v>WBS Element</v>
          </cell>
          <cell r="B32"/>
        </row>
        <row r="36">
          <cell r="A36" t="str">
            <v>Activity Type</v>
          </cell>
          <cell r="B36"/>
        </row>
        <row r="37">
          <cell r="A37" t="str">
            <v>Activity UDF</v>
          </cell>
          <cell r="B37" t="str">
            <v>ADNR LTS ALTS &amp; DIVS NON RECHARGEAB, ADRE LTS Alts &amp; Divs Rechargeable...</v>
          </cell>
        </row>
        <row r="38">
          <cell r="A38" t="str">
            <v>Aux. Acct Asgmt</v>
          </cell>
          <cell r="B38"/>
        </row>
        <row r="39">
          <cell r="A39" t="str">
            <v>Aux.Acct Assgn Type</v>
          </cell>
          <cell r="B39"/>
        </row>
        <row r="40">
          <cell r="A40" t="str">
            <v>Chart of accounts</v>
          </cell>
          <cell r="B40"/>
        </row>
        <row r="41">
          <cell r="A41" t="str">
            <v>Company code</v>
          </cell>
          <cell r="B41" t="str">
            <v>1000 National Grid Gas plc</v>
          </cell>
        </row>
        <row r="42">
          <cell r="A42" t="str">
            <v>Contract UDF</v>
          </cell>
          <cell r="B42"/>
        </row>
        <row r="43">
          <cell r="A43" t="str">
            <v>Controlling area</v>
          </cell>
          <cell r="B43" t="str">
            <v>N999 National Grid Plc.</v>
          </cell>
        </row>
        <row r="44">
          <cell r="A44" t="str">
            <v>Cost Centre</v>
          </cell>
          <cell r="B44"/>
        </row>
        <row r="45">
          <cell r="A45" t="str">
            <v>Cost Element</v>
          </cell>
          <cell r="B45" t="str">
            <v>2 Total Turnover, 2 Total Costs</v>
          </cell>
        </row>
        <row r="46">
          <cell r="A46" t="str">
            <v>Currency Type</v>
          </cell>
          <cell r="B46"/>
        </row>
        <row r="47">
          <cell r="A47" t="str">
            <v>Currency</v>
          </cell>
          <cell r="B47"/>
        </row>
        <row r="48">
          <cell r="A48" t="str">
            <v>Customer UDF</v>
          </cell>
          <cell r="B48"/>
        </row>
        <row r="49">
          <cell r="A49" t="str">
            <v>Detail for value type</v>
          </cell>
          <cell r="B49"/>
        </row>
        <row r="50">
          <cell r="A50" t="str">
            <v>Expenditure Category</v>
          </cell>
          <cell r="B50" t="str">
            <v>REP1</v>
          </cell>
        </row>
        <row r="51">
          <cell r="A51" t="str">
            <v>Fiscal year</v>
          </cell>
          <cell r="B51"/>
        </row>
        <row r="52">
          <cell r="A52" t="str">
            <v>IM Approval Year</v>
          </cell>
          <cell r="B52"/>
        </row>
        <row r="53">
          <cell r="A53" t="str">
            <v>IM Position</v>
          </cell>
          <cell r="B53"/>
        </row>
        <row r="54">
          <cell r="A54" t="str">
            <v>IM Program</v>
          </cell>
          <cell r="B54"/>
        </row>
        <row r="55">
          <cell r="A55" t="str">
            <v>Internal Order</v>
          </cell>
          <cell r="B55"/>
        </row>
        <row r="56">
          <cell r="A56" t="str">
            <v>Key Figures</v>
          </cell>
          <cell r="B56" t="str">
            <v>,In Month - Budget Amount,Year to Date - Actual Amount,In Month - Actual Amount,Full Year - Previous Year Actual Amount...</v>
          </cell>
        </row>
        <row r="57">
          <cell r="A57" t="str">
            <v>Posting period</v>
          </cell>
          <cell r="B57"/>
        </row>
        <row r="58">
          <cell r="A58" t="str">
            <v>Product UDF</v>
          </cell>
          <cell r="B58"/>
        </row>
        <row r="59">
          <cell r="A59" t="str">
            <v>Profit Centre</v>
          </cell>
          <cell r="B59" t="str">
            <v>UK Distribution Direct</v>
          </cell>
        </row>
        <row r="60">
          <cell r="A60" t="str">
            <v>Project Definition</v>
          </cell>
          <cell r="B60"/>
        </row>
        <row r="61">
          <cell r="A61" t="str">
            <v>Region UDF</v>
          </cell>
          <cell r="B61"/>
        </row>
        <row r="62">
          <cell r="A62" t="str">
            <v>Stat. key figure</v>
          </cell>
          <cell r="B62"/>
        </row>
        <row r="63">
          <cell r="A63" t="str">
            <v>Statistical ID</v>
          </cell>
          <cell r="B63"/>
        </row>
        <row r="64">
          <cell r="A64" t="str">
            <v>Unit of Measure</v>
          </cell>
          <cell r="B64"/>
        </row>
        <row r="65">
          <cell r="A65" t="str">
            <v>Value type</v>
          </cell>
          <cell r="B65"/>
        </row>
        <row r="66">
          <cell r="A66" t="str">
            <v>Version</v>
          </cell>
          <cell r="B66"/>
        </row>
        <row r="67">
          <cell r="A67" t="str">
            <v>WBS Element</v>
          </cell>
          <cell r="B67"/>
        </row>
        <row r="70">
          <cell r="A70" t="str">
            <v>Activity Type</v>
          </cell>
          <cell r="B70"/>
        </row>
        <row r="71">
          <cell r="A71" t="str">
            <v>Activity UDF</v>
          </cell>
          <cell r="B71"/>
        </row>
        <row r="72">
          <cell r="A72" t="str">
            <v>Aux. Acct Asgmt</v>
          </cell>
          <cell r="B72"/>
        </row>
        <row r="73">
          <cell r="A73" t="str">
            <v>Aux.Acct Assgn Type</v>
          </cell>
          <cell r="B73"/>
        </row>
        <row r="74">
          <cell r="A74" t="str">
            <v>Chart of accounts</v>
          </cell>
          <cell r="B74"/>
        </row>
        <row r="75">
          <cell r="A75" t="str">
            <v>Company code</v>
          </cell>
          <cell r="B75" t="str">
            <v>1000 National Grid Gas plc</v>
          </cell>
        </row>
        <row r="76">
          <cell r="A76" t="str">
            <v>Contract UDF</v>
          </cell>
          <cell r="B76"/>
        </row>
        <row r="77">
          <cell r="A77" t="str">
            <v>Controlling area</v>
          </cell>
          <cell r="B77" t="str">
            <v>N999 National Grid Plc.</v>
          </cell>
        </row>
        <row r="78">
          <cell r="A78" t="str">
            <v>Cost Centre</v>
          </cell>
          <cell r="B78" t="str">
            <v>Operations</v>
          </cell>
        </row>
        <row r="79">
          <cell r="A79" t="str">
            <v>Cost Element</v>
          </cell>
          <cell r="B79"/>
        </row>
        <row r="80">
          <cell r="A80" t="str">
            <v>Currency Type</v>
          </cell>
          <cell r="B80"/>
        </row>
        <row r="81">
          <cell r="A81" t="str">
            <v>Currency</v>
          </cell>
          <cell r="B81"/>
        </row>
        <row r="82">
          <cell r="A82" t="str">
            <v>Customer UDF</v>
          </cell>
          <cell r="B82"/>
        </row>
        <row r="83">
          <cell r="A83" t="str">
            <v>Detail for value type</v>
          </cell>
          <cell r="B83"/>
        </row>
        <row r="84">
          <cell r="A84" t="str">
            <v>Expenditure Category</v>
          </cell>
          <cell r="B84" t="str">
            <v>REP1</v>
          </cell>
        </row>
        <row r="85">
          <cell r="A85" t="str">
            <v>Fiscal year</v>
          </cell>
          <cell r="B85"/>
        </row>
        <row r="86">
          <cell r="A86" t="str">
            <v>IM Approval Year</v>
          </cell>
          <cell r="B86"/>
        </row>
        <row r="87">
          <cell r="A87" t="str">
            <v>IM Position</v>
          </cell>
          <cell r="B87" t="str">
            <v>Net Repex, Distribution Default Activities</v>
          </cell>
        </row>
        <row r="88">
          <cell r="A88" t="str">
            <v>IM Program</v>
          </cell>
          <cell r="B88"/>
        </row>
        <row r="89">
          <cell r="A89" t="str">
            <v>Internal Order</v>
          </cell>
          <cell r="B89"/>
        </row>
        <row r="90">
          <cell r="A90" t="str">
            <v>Key Figures</v>
          </cell>
          <cell r="B90" t="str">
            <v>,Year to Date - Actual Amount,Full Year - Actual Moving Annual Total Amount,In Month - Budget Amount,In Month - Actual Amount...</v>
          </cell>
        </row>
        <row r="91">
          <cell r="A91" t="str">
            <v>Posting period</v>
          </cell>
          <cell r="B91"/>
        </row>
        <row r="92">
          <cell r="A92" t="str">
            <v>Product UDF</v>
          </cell>
          <cell r="B92"/>
        </row>
        <row r="93">
          <cell r="A93" t="str">
            <v>Profit Centre</v>
          </cell>
          <cell r="B93" t="str">
            <v>UK Distribution Direct</v>
          </cell>
        </row>
        <row r="94">
          <cell r="A94" t="str">
            <v>Project Definition</v>
          </cell>
          <cell r="B94"/>
        </row>
        <row r="95">
          <cell r="A95" t="str">
            <v>Region UDF</v>
          </cell>
          <cell r="B95"/>
        </row>
        <row r="96">
          <cell r="A96" t="str">
            <v>Stat. key figure</v>
          </cell>
          <cell r="B96"/>
        </row>
        <row r="97">
          <cell r="A97" t="str">
            <v>Statistical ID</v>
          </cell>
          <cell r="B97"/>
        </row>
        <row r="98">
          <cell r="A98" t="str">
            <v>Unit of Measure</v>
          </cell>
          <cell r="B98"/>
        </row>
        <row r="99">
          <cell r="A99" t="str">
            <v>Value type</v>
          </cell>
          <cell r="B99"/>
        </row>
        <row r="100">
          <cell r="A100" t="str">
            <v>Version</v>
          </cell>
          <cell r="B100"/>
        </row>
        <row r="101">
          <cell r="A101" t="str">
            <v>WBS Element</v>
          </cell>
          <cell r="B101"/>
        </row>
        <row r="104">
          <cell r="A104" t="str">
            <v>Activity Type</v>
          </cell>
          <cell r="B104"/>
        </row>
        <row r="105">
          <cell r="A105" t="str">
            <v>Activity UDF</v>
          </cell>
          <cell r="B105"/>
        </row>
        <row r="106">
          <cell r="A106" t="str">
            <v>Aux. Acct Asgmt</v>
          </cell>
          <cell r="B106"/>
        </row>
        <row r="107">
          <cell r="A107" t="str">
            <v>Aux.Acct Assgn Type</v>
          </cell>
          <cell r="B107"/>
        </row>
        <row r="108">
          <cell r="A108" t="str">
            <v>Chart of accounts</v>
          </cell>
          <cell r="B108"/>
        </row>
        <row r="109">
          <cell r="A109" t="str">
            <v>Company code</v>
          </cell>
          <cell r="B109" t="str">
            <v>1000 National Grid Gas plc</v>
          </cell>
        </row>
        <row r="110">
          <cell r="A110" t="str">
            <v>Contract UDF</v>
          </cell>
          <cell r="B110"/>
        </row>
        <row r="111">
          <cell r="A111" t="str">
            <v>Controlling area</v>
          </cell>
          <cell r="B111" t="str">
            <v>N999 National Grid Plc.</v>
          </cell>
        </row>
        <row r="112">
          <cell r="A112" t="str">
            <v>Cost Centre</v>
          </cell>
          <cell r="B112" t="str">
            <v>Construction</v>
          </cell>
        </row>
        <row r="113">
          <cell r="A113" t="str">
            <v>Cost Element</v>
          </cell>
          <cell r="B113"/>
        </row>
        <row r="114">
          <cell r="A114" t="str">
            <v>Currency Type</v>
          </cell>
          <cell r="B114"/>
        </row>
        <row r="115">
          <cell r="A115" t="str">
            <v>Currency</v>
          </cell>
          <cell r="B115"/>
        </row>
        <row r="116">
          <cell r="A116" t="str">
            <v>Customer UDF</v>
          </cell>
          <cell r="B116"/>
        </row>
        <row r="117">
          <cell r="A117" t="str">
            <v>Detail for value type</v>
          </cell>
          <cell r="B117"/>
        </row>
        <row r="118">
          <cell r="A118" t="str">
            <v>Expenditure Category</v>
          </cell>
          <cell r="B118" t="str">
            <v>REP1</v>
          </cell>
        </row>
        <row r="119">
          <cell r="A119" t="str">
            <v>Fiscal year</v>
          </cell>
          <cell r="B119"/>
        </row>
        <row r="120">
          <cell r="A120" t="str">
            <v>IM Approval Year</v>
          </cell>
          <cell r="B120"/>
        </row>
        <row r="121">
          <cell r="A121" t="str">
            <v>IM Position</v>
          </cell>
          <cell r="B121" t="str">
            <v>Distribution Default Activities, Net Repex</v>
          </cell>
        </row>
        <row r="122">
          <cell r="A122" t="str">
            <v>IM Program</v>
          </cell>
          <cell r="B122"/>
        </row>
        <row r="123">
          <cell r="A123" t="str">
            <v>Internal Order</v>
          </cell>
          <cell r="B123"/>
        </row>
        <row r="124">
          <cell r="A124" t="str">
            <v>Key Figures</v>
          </cell>
          <cell r="B124" t="str">
            <v>,Year to Date - Actual Amount,Full Year - Actual Moving Annual Total Amount,In Month - Budget Amount,In Month - Actual Amount...</v>
          </cell>
        </row>
        <row r="125">
          <cell r="A125" t="str">
            <v>Posting period</v>
          </cell>
          <cell r="B125"/>
        </row>
        <row r="126">
          <cell r="A126" t="str">
            <v>Product UDF</v>
          </cell>
          <cell r="B126"/>
        </row>
        <row r="127">
          <cell r="A127" t="str">
            <v>Profit Centre</v>
          </cell>
          <cell r="B127" t="str">
            <v>UK Distribution Direct</v>
          </cell>
        </row>
        <row r="128">
          <cell r="A128" t="str">
            <v>Project Definition</v>
          </cell>
          <cell r="B128"/>
        </row>
        <row r="129">
          <cell r="A129" t="str">
            <v>Region UDF</v>
          </cell>
          <cell r="B129"/>
        </row>
        <row r="130">
          <cell r="A130" t="str">
            <v>Stat. key figure</v>
          </cell>
          <cell r="B130"/>
        </row>
        <row r="131">
          <cell r="A131" t="str">
            <v>Statistical ID</v>
          </cell>
          <cell r="B131"/>
        </row>
        <row r="132">
          <cell r="A132" t="str">
            <v>Unit of Measure</v>
          </cell>
          <cell r="B132"/>
        </row>
        <row r="133">
          <cell r="A133" t="str">
            <v>Value type</v>
          </cell>
          <cell r="B133"/>
        </row>
        <row r="134">
          <cell r="A134" t="str">
            <v>Version</v>
          </cell>
          <cell r="B134"/>
        </row>
        <row r="135">
          <cell r="A135" t="str">
            <v>WBS Element</v>
          </cell>
          <cell r="B135"/>
        </row>
        <row r="138">
          <cell r="A138" t="str">
            <v>Activity Type</v>
          </cell>
          <cell r="B138"/>
        </row>
        <row r="139">
          <cell r="A139" t="str">
            <v>Activity UDF</v>
          </cell>
          <cell r="B139"/>
        </row>
        <row r="140">
          <cell r="A140" t="str">
            <v>Aux. Acct Asgmt</v>
          </cell>
          <cell r="B140"/>
        </row>
        <row r="141">
          <cell r="A141" t="str">
            <v>Aux.Acct Assgn Type</v>
          </cell>
          <cell r="B141"/>
        </row>
        <row r="142">
          <cell r="A142" t="str">
            <v>Chart of accounts</v>
          </cell>
          <cell r="B142"/>
        </row>
        <row r="143">
          <cell r="A143" t="str">
            <v>Company code</v>
          </cell>
          <cell r="B143" t="str">
            <v>1000 National Grid Gas plc</v>
          </cell>
        </row>
        <row r="144">
          <cell r="A144" t="str">
            <v>Contract UDF</v>
          </cell>
          <cell r="B144"/>
        </row>
        <row r="145">
          <cell r="A145" t="str">
            <v>Controlling area</v>
          </cell>
          <cell r="B145" t="str">
            <v>N999 National Grid Plc.</v>
          </cell>
        </row>
        <row r="146">
          <cell r="A146" t="str">
            <v>Cost Centre</v>
          </cell>
          <cell r="B146" t="str">
            <v>Distribution Customer Support</v>
          </cell>
        </row>
        <row r="147">
          <cell r="A147" t="str">
            <v>Cost Element</v>
          </cell>
          <cell r="B147"/>
        </row>
        <row r="148">
          <cell r="A148" t="str">
            <v>Currency Type</v>
          </cell>
          <cell r="B148"/>
        </row>
        <row r="149">
          <cell r="A149" t="str">
            <v>Currency</v>
          </cell>
          <cell r="B149"/>
        </row>
        <row r="150">
          <cell r="A150" t="str">
            <v>Customer UDF</v>
          </cell>
          <cell r="B150"/>
        </row>
        <row r="151">
          <cell r="A151" t="str">
            <v>Detail for value type</v>
          </cell>
          <cell r="B151"/>
        </row>
        <row r="152">
          <cell r="A152" t="str">
            <v>Expenditure Category</v>
          </cell>
          <cell r="B152" t="str">
            <v>REP1</v>
          </cell>
        </row>
        <row r="153">
          <cell r="A153" t="str">
            <v>Fiscal year</v>
          </cell>
          <cell r="B153"/>
        </row>
        <row r="154">
          <cell r="A154" t="str">
            <v>IM Approval Year</v>
          </cell>
          <cell r="B154"/>
        </row>
        <row r="155">
          <cell r="A155" t="str">
            <v>IM Position</v>
          </cell>
          <cell r="B155" t="str">
            <v>Distribution Default Activities, Net Repex</v>
          </cell>
        </row>
        <row r="156">
          <cell r="A156" t="str">
            <v>IM Program</v>
          </cell>
          <cell r="B156"/>
        </row>
        <row r="157">
          <cell r="A157" t="str">
            <v>Internal Order</v>
          </cell>
          <cell r="B157"/>
        </row>
        <row r="158">
          <cell r="A158" t="str">
            <v>Key Figures</v>
          </cell>
          <cell r="B158" t="str">
            <v>,Year to Date - Actual Amount,Full Year - Actual Moving Annual Total Amount,In Month - Budget Amount,In Month - Actual Amount...</v>
          </cell>
        </row>
        <row r="159">
          <cell r="A159" t="str">
            <v>Posting period</v>
          </cell>
          <cell r="B159"/>
        </row>
        <row r="160">
          <cell r="A160" t="str">
            <v>Product UDF</v>
          </cell>
          <cell r="B160"/>
        </row>
        <row r="161">
          <cell r="A161" t="str">
            <v>Profit Centre</v>
          </cell>
          <cell r="B161" t="str">
            <v>UK Distribution Direct</v>
          </cell>
        </row>
        <row r="162">
          <cell r="A162" t="str">
            <v>Project Definition</v>
          </cell>
          <cell r="B162"/>
        </row>
        <row r="163">
          <cell r="A163" t="str">
            <v>Region UDF</v>
          </cell>
          <cell r="B163"/>
        </row>
        <row r="164">
          <cell r="A164" t="str">
            <v>Stat. key figure</v>
          </cell>
          <cell r="B164"/>
        </row>
        <row r="165">
          <cell r="A165" t="str">
            <v>Statistical ID</v>
          </cell>
          <cell r="B165"/>
        </row>
        <row r="166">
          <cell r="A166" t="str">
            <v>Unit of Measure</v>
          </cell>
          <cell r="B166"/>
        </row>
        <row r="167">
          <cell r="A167" t="str">
            <v>Value type</v>
          </cell>
          <cell r="B167"/>
        </row>
        <row r="168">
          <cell r="A168" t="str">
            <v>Version</v>
          </cell>
          <cell r="B168"/>
        </row>
        <row r="169">
          <cell r="A169" t="str">
            <v>WBS Element</v>
          </cell>
          <cell r="B169"/>
        </row>
        <row r="172">
          <cell r="A172" t="str">
            <v>Activity Type</v>
          </cell>
          <cell r="B172"/>
        </row>
        <row r="173">
          <cell r="A173" t="str">
            <v>Activity UDF</v>
          </cell>
          <cell r="B173"/>
        </row>
        <row r="174">
          <cell r="A174" t="str">
            <v>Aux. Acct Asgmt</v>
          </cell>
          <cell r="B174"/>
        </row>
        <row r="175">
          <cell r="A175" t="str">
            <v>Aux.Acct Assgn Type</v>
          </cell>
          <cell r="B175"/>
        </row>
        <row r="176">
          <cell r="A176" t="str">
            <v>Chart of accounts</v>
          </cell>
          <cell r="B176"/>
        </row>
        <row r="177">
          <cell r="A177" t="str">
            <v>Company code</v>
          </cell>
          <cell r="B177" t="str">
            <v>1000 National Grid Gas plc</v>
          </cell>
        </row>
        <row r="178">
          <cell r="A178" t="str">
            <v>Contract UDF</v>
          </cell>
          <cell r="B178"/>
        </row>
        <row r="179">
          <cell r="A179" t="str">
            <v>Controlling area</v>
          </cell>
          <cell r="B179" t="str">
            <v>N999 National Grid Plc.</v>
          </cell>
        </row>
        <row r="180">
          <cell r="A180" t="str">
            <v>Cost Centre</v>
          </cell>
          <cell r="B180" t="str">
            <v>Network Strategy</v>
          </cell>
        </row>
        <row r="181">
          <cell r="A181" t="str">
            <v>Cost Element</v>
          </cell>
          <cell r="B181"/>
        </row>
        <row r="182">
          <cell r="A182" t="str">
            <v>Currency Type</v>
          </cell>
          <cell r="B182"/>
        </row>
        <row r="183">
          <cell r="A183" t="str">
            <v>Currency</v>
          </cell>
          <cell r="B183"/>
        </row>
        <row r="184">
          <cell r="A184" t="str">
            <v>Customer UDF</v>
          </cell>
          <cell r="B184"/>
        </row>
        <row r="185">
          <cell r="A185" t="str">
            <v>Detail for value type</v>
          </cell>
          <cell r="B185"/>
        </row>
        <row r="186">
          <cell r="A186" t="str">
            <v>Expenditure Category</v>
          </cell>
          <cell r="B186" t="str">
            <v>REP1</v>
          </cell>
        </row>
        <row r="187">
          <cell r="A187" t="str">
            <v>Fiscal year</v>
          </cell>
          <cell r="B187"/>
        </row>
        <row r="188">
          <cell r="A188" t="str">
            <v>IM Approval Year</v>
          </cell>
          <cell r="B188"/>
        </row>
        <row r="189">
          <cell r="A189" t="str">
            <v>IM Position</v>
          </cell>
          <cell r="B189" t="str">
            <v>Net Repex, Distribution Default Activities</v>
          </cell>
        </row>
        <row r="190">
          <cell r="A190" t="str">
            <v>IM Program</v>
          </cell>
          <cell r="B190"/>
        </row>
        <row r="191">
          <cell r="A191" t="str">
            <v>Internal Order</v>
          </cell>
          <cell r="B191"/>
        </row>
        <row r="192">
          <cell r="A192" t="str">
            <v>Key Figures</v>
          </cell>
          <cell r="B192"/>
        </row>
        <row r="193">
          <cell r="A193" t="str">
            <v>Posting period</v>
          </cell>
          <cell r="B193"/>
        </row>
        <row r="194">
          <cell r="A194" t="str">
            <v>Product UDF</v>
          </cell>
          <cell r="B194"/>
        </row>
        <row r="195">
          <cell r="A195" t="str">
            <v>Profit Centre</v>
          </cell>
          <cell r="B195" t="str">
            <v>UK Distribution Direct</v>
          </cell>
        </row>
        <row r="196">
          <cell r="A196" t="str">
            <v>Project Definition</v>
          </cell>
          <cell r="B196"/>
        </row>
        <row r="197">
          <cell r="A197" t="str">
            <v>Region UDF</v>
          </cell>
          <cell r="B197"/>
        </row>
        <row r="198">
          <cell r="A198" t="str">
            <v>Stat. key figure</v>
          </cell>
          <cell r="B198"/>
        </row>
        <row r="199">
          <cell r="A199" t="str">
            <v>Statistical ID</v>
          </cell>
          <cell r="B199"/>
        </row>
        <row r="200">
          <cell r="A200" t="str">
            <v>Unit of Measure</v>
          </cell>
          <cell r="B200"/>
        </row>
        <row r="201">
          <cell r="A201" t="str">
            <v>Value type</v>
          </cell>
          <cell r="B201"/>
        </row>
        <row r="202">
          <cell r="A202" t="str">
            <v>Version</v>
          </cell>
          <cell r="B202"/>
        </row>
        <row r="203">
          <cell r="A203" t="str">
            <v>WBS Element</v>
          </cell>
          <cell r="B203"/>
        </row>
        <row r="206">
          <cell r="A206" t="str">
            <v>Activity Type</v>
          </cell>
          <cell r="B206"/>
        </row>
        <row r="207">
          <cell r="A207" t="str">
            <v>Activity UDF</v>
          </cell>
          <cell r="B207"/>
        </row>
        <row r="208">
          <cell r="A208" t="str">
            <v>Aux. Acct Asgmt</v>
          </cell>
          <cell r="B208"/>
        </row>
        <row r="209">
          <cell r="A209" t="str">
            <v>Aux.Acct Assgn Type</v>
          </cell>
          <cell r="B209"/>
        </row>
        <row r="210">
          <cell r="A210" t="str">
            <v>Chart of accounts</v>
          </cell>
          <cell r="B210"/>
        </row>
        <row r="211">
          <cell r="A211" t="str">
            <v>Company code</v>
          </cell>
          <cell r="B211" t="str">
            <v>1000 National Grid Gas plc</v>
          </cell>
        </row>
        <row r="212">
          <cell r="A212" t="str">
            <v>Contract UDF</v>
          </cell>
          <cell r="B212"/>
        </row>
        <row r="213">
          <cell r="A213" t="str">
            <v>Controlling area</v>
          </cell>
          <cell r="B213" t="str">
            <v>N999 National Grid Plc.</v>
          </cell>
        </row>
        <row r="214">
          <cell r="A214" t="str">
            <v>Cost Centre</v>
          </cell>
          <cell r="B214" t="str">
            <v>Accounting Control</v>
          </cell>
        </row>
        <row r="215">
          <cell r="A215" t="str">
            <v>Cost Element</v>
          </cell>
          <cell r="B215"/>
        </row>
        <row r="216">
          <cell r="A216" t="str">
            <v>Currency Type</v>
          </cell>
          <cell r="B216"/>
        </row>
        <row r="217">
          <cell r="A217" t="str">
            <v>Currency</v>
          </cell>
          <cell r="B217"/>
        </row>
        <row r="218">
          <cell r="A218" t="str">
            <v>Customer UDF</v>
          </cell>
          <cell r="B218"/>
        </row>
        <row r="219">
          <cell r="A219" t="str">
            <v>Detail for value type</v>
          </cell>
          <cell r="B219"/>
        </row>
        <row r="220">
          <cell r="A220" t="str">
            <v>Expenditure Category</v>
          </cell>
          <cell r="B220" t="str">
            <v>REP1</v>
          </cell>
        </row>
        <row r="221">
          <cell r="A221" t="str">
            <v>Fiscal year</v>
          </cell>
          <cell r="B221"/>
        </row>
        <row r="222">
          <cell r="A222" t="str">
            <v>IM Approval Year</v>
          </cell>
          <cell r="B222"/>
        </row>
        <row r="223">
          <cell r="A223" t="str">
            <v>IM Position</v>
          </cell>
          <cell r="B223" t="str">
            <v>Distribution Default Activities, Net Repex</v>
          </cell>
        </row>
        <row r="224">
          <cell r="A224" t="str">
            <v>IM Program</v>
          </cell>
          <cell r="B224"/>
        </row>
        <row r="225">
          <cell r="A225" t="str">
            <v>Internal Order</v>
          </cell>
          <cell r="B225"/>
        </row>
        <row r="226">
          <cell r="A226" t="str">
            <v>Key Figures</v>
          </cell>
          <cell r="B226"/>
        </row>
        <row r="227">
          <cell r="A227" t="str">
            <v>Posting period</v>
          </cell>
          <cell r="B227"/>
        </row>
        <row r="228">
          <cell r="A228" t="str">
            <v>Product UDF</v>
          </cell>
          <cell r="B228"/>
        </row>
        <row r="229">
          <cell r="A229" t="str">
            <v>Profit Centre</v>
          </cell>
          <cell r="B229" t="str">
            <v>UK Distribution Direct</v>
          </cell>
        </row>
        <row r="230">
          <cell r="A230" t="str">
            <v>Project Definition</v>
          </cell>
          <cell r="B230"/>
        </row>
        <row r="231">
          <cell r="A231" t="str">
            <v>Region UDF</v>
          </cell>
          <cell r="B231"/>
        </row>
        <row r="232">
          <cell r="A232" t="str">
            <v>Stat. key figure</v>
          </cell>
          <cell r="B232"/>
        </row>
        <row r="233">
          <cell r="A233" t="str">
            <v>Statistical ID</v>
          </cell>
          <cell r="B233"/>
        </row>
        <row r="234">
          <cell r="A234" t="str">
            <v>Unit of Measure</v>
          </cell>
          <cell r="B234"/>
        </row>
        <row r="235">
          <cell r="A235" t="str">
            <v>Value type</v>
          </cell>
          <cell r="B235"/>
        </row>
        <row r="236">
          <cell r="A236" t="str">
            <v>Version</v>
          </cell>
          <cell r="B236"/>
        </row>
        <row r="237">
          <cell r="A237" t="str">
            <v>WBS Element</v>
          </cell>
          <cell r="B237"/>
        </row>
        <row r="240">
          <cell r="A240" t="str">
            <v>Activity Type</v>
          </cell>
          <cell r="B240"/>
        </row>
        <row r="241">
          <cell r="A241" t="str">
            <v>Activity UDF</v>
          </cell>
          <cell r="B241" t="str">
            <v>]RDIT Repex Deferred Income Transfer[</v>
          </cell>
        </row>
        <row r="242">
          <cell r="A242" t="str">
            <v>Aux. Acct Asgmt</v>
          </cell>
          <cell r="B242"/>
        </row>
        <row r="243">
          <cell r="A243" t="str">
            <v>Aux.Acct Assgn Type</v>
          </cell>
          <cell r="B243"/>
        </row>
        <row r="244">
          <cell r="A244" t="str">
            <v>Chart of accounts</v>
          </cell>
          <cell r="B244"/>
        </row>
        <row r="245">
          <cell r="A245" t="str">
            <v>Company code</v>
          </cell>
          <cell r="B245" t="str">
            <v>1000 National Grid Gas plc</v>
          </cell>
        </row>
        <row r="246">
          <cell r="A246" t="str">
            <v>Contract UDF</v>
          </cell>
          <cell r="B246"/>
        </row>
        <row r="247">
          <cell r="A247" t="str">
            <v>Controlling area</v>
          </cell>
          <cell r="B247" t="str">
            <v>N999 National Grid Plc.</v>
          </cell>
        </row>
        <row r="248">
          <cell r="A248" t="str">
            <v>Cost Centre</v>
          </cell>
          <cell r="B248"/>
        </row>
        <row r="249">
          <cell r="A249" t="str">
            <v>Cost Element</v>
          </cell>
          <cell r="B249"/>
        </row>
        <row r="250">
          <cell r="A250" t="str">
            <v>Currency Type</v>
          </cell>
          <cell r="B250"/>
        </row>
        <row r="251">
          <cell r="A251" t="str">
            <v>Currency</v>
          </cell>
          <cell r="B251"/>
        </row>
        <row r="252">
          <cell r="A252" t="str">
            <v>Customer UDF</v>
          </cell>
          <cell r="B252"/>
        </row>
        <row r="253">
          <cell r="A253" t="str">
            <v>Detail for value type</v>
          </cell>
          <cell r="B253"/>
        </row>
        <row r="254">
          <cell r="A254" t="str">
            <v>Expenditure Category</v>
          </cell>
          <cell r="B254" t="str">
            <v>REP1</v>
          </cell>
        </row>
        <row r="255">
          <cell r="A255" t="str">
            <v>Fiscal year</v>
          </cell>
          <cell r="B255"/>
        </row>
        <row r="256">
          <cell r="A256" t="str">
            <v>IM Approval Year</v>
          </cell>
          <cell r="B256"/>
        </row>
        <row r="257">
          <cell r="A257" t="str">
            <v>IM Position</v>
          </cell>
          <cell r="B257"/>
        </row>
        <row r="258">
          <cell r="A258" t="str">
            <v>IM Program</v>
          </cell>
          <cell r="B258"/>
        </row>
        <row r="259">
          <cell r="A259" t="str">
            <v>Internal Order</v>
          </cell>
          <cell r="B259"/>
        </row>
        <row r="260">
          <cell r="A260" t="str">
            <v>Key Figures</v>
          </cell>
          <cell r="B260" t="str">
            <v>,Full Year - Actual Moving Annual Total Amount,Full Year - Budget Amount,Full Year - Previous Forecast Amount...</v>
          </cell>
        </row>
        <row r="261">
          <cell r="A261" t="str">
            <v>Posting period</v>
          </cell>
          <cell r="B261"/>
        </row>
        <row r="262">
          <cell r="A262" t="str">
            <v>Product UDF</v>
          </cell>
          <cell r="B262"/>
        </row>
        <row r="263">
          <cell r="A263" t="str">
            <v>Profit Centre</v>
          </cell>
          <cell r="B263" t="str">
            <v>UK Distribution Direct</v>
          </cell>
        </row>
        <row r="264">
          <cell r="A264" t="str">
            <v>Project Definition</v>
          </cell>
          <cell r="B264"/>
        </row>
        <row r="265">
          <cell r="A265" t="str">
            <v>Region UDF</v>
          </cell>
          <cell r="B265"/>
        </row>
        <row r="266">
          <cell r="A266" t="str">
            <v>Stat. key figure</v>
          </cell>
          <cell r="B266"/>
        </row>
        <row r="267">
          <cell r="A267" t="str">
            <v>Statistical ID</v>
          </cell>
          <cell r="B267"/>
        </row>
        <row r="268">
          <cell r="A268" t="str">
            <v>Unit of Measure</v>
          </cell>
          <cell r="B268"/>
        </row>
        <row r="269">
          <cell r="A269" t="str">
            <v>Value type</v>
          </cell>
          <cell r="B269"/>
        </row>
        <row r="270">
          <cell r="A270" t="str">
            <v>Version</v>
          </cell>
          <cell r="B270"/>
        </row>
        <row r="271">
          <cell r="A271" t="str">
            <v>WBS Element</v>
          </cell>
          <cell r="B271"/>
        </row>
        <row r="274">
          <cell r="A274" t="str">
            <v>Activity UDF</v>
          </cell>
          <cell r="B274" t="str">
            <v>]RDIT Repex Deferred Income Transfer[</v>
          </cell>
        </row>
        <row r="275">
          <cell r="A275" t="str">
            <v>Aux. Acct Asgmt</v>
          </cell>
          <cell r="B275"/>
        </row>
        <row r="276">
          <cell r="A276" t="str">
            <v>Aux.Acct Assgn Type</v>
          </cell>
          <cell r="B276"/>
        </row>
        <row r="277">
          <cell r="A277" t="str">
            <v>Chart of accounts</v>
          </cell>
          <cell r="B277"/>
        </row>
        <row r="278">
          <cell r="A278" t="str">
            <v>Company code</v>
          </cell>
          <cell r="B278" t="str">
            <v>1000 National Grid Gas plc</v>
          </cell>
        </row>
        <row r="279">
          <cell r="A279" t="str">
            <v>Controlling area</v>
          </cell>
          <cell r="B279" t="str">
            <v>N999 National Grid Plc.</v>
          </cell>
        </row>
        <row r="280">
          <cell r="A280" t="str">
            <v>Cost Centre</v>
          </cell>
          <cell r="B280"/>
        </row>
        <row r="281">
          <cell r="A281" t="str">
            <v>Cost Element</v>
          </cell>
          <cell r="B281"/>
        </row>
        <row r="282">
          <cell r="A282" t="str">
            <v>Currency Type</v>
          </cell>
          <cell r="B282"/>
        </row>
        <row r="283">
          <cell r="A283" t="str">
            <v>Currency</v>
          </cell>
          <cell r="B283"/>
        </row>
        <row r="284">
          <cell r="A284" t="str">
            <v>Detail for value type</v>
          </cell>
          <cell r="B284"/>
        </row>
        <row r="285">
          <cell r="A285" t="str">
            <v>Expenditure Category</v>
          </cell>
          <cell r="B285" t="str">
            <v>REP1</v>
          </cell>
        </row>
        <row r="286">
          <cell r="A286" t="str">
            <v>Fiscal year</v>
          </cell>
          <cell r="B286"/>
        </row>
        <row r="287">
          <cell r="A287" t="str">
            <v>IM Approval Year</v>
          </cell>
          <cell r="B287"/>
        </row>
        <row r="288">
          <cell r="A288" t="str">
            <v>IM Position</v>
          </cell>
          <cell r="B288"/>
        </row>
        <row r="289">
          <cell r="A289" t="str">
            <v>IM Program</v>
          </cell>
          <cell r="B289"/>
        </row>
        <row r="290">
          <cell r="A290" t="str">
            <v>Internal Order</v>
          </cell>
          <cell r="B290"/>
        </row>
        <row r="291">
          <cell r="A291" t="str">
            <v>Key Figures</v>
          </cell>
          <cell r="B291" t="str">
            <v>,Year to Date - Actual Amount,Full Year - Budget Amount,Full Year - Previous Year Actual Amount</v>
          </cell>
        </row>
        <row r="292">
          <cell r="A292" t="str">
            <v>Posting period</v>
          </cell>
          <cell r="B292"/>
        </row>
        <row r="293">
          <cell r="A293" t="str">
            <v>Profit Centre</v>
          </cell>
          <cell r="B293" t="str">
            <v>UK Distribution Direct</v>
          </cell>
        </row>
        <row r="294">
          <cell r="A294" t="str">
            <v>Stat. key figure</v>
          </cell>
          <cell r="B294"/>
        </row>
        <row r="295">
          <cell r="A295" t="str">
            <v>Statistical ID</v>
          </cell>
          <cell r="B295"/>
        </row>
        <row r="296">
          <cell r="A296" t="str">
            <v>Unit of Measure</v>
          </cell>
          <cell r="B296"/>
        </row>
        <row r="297">
          <cell r="A297" t="str">
            <v>Value type</v>
          </cell>
          <cell r="B297"/>
        </row>
        <row r="298">
          <cell r="A298" t="str">
            <v>Version</v>
          </cell>
          <cell r="B298"/>
        </row>
        <row r="299">
          <cell r="A299" t="str">
            <v>WBS Element</v>
          </cell>
          <cell r="B299"/>
        </row>
      </sheetData>
      <sheetData sheetId="4" refreshError="1">
        <row r="1">
          <cell r="A1" t="str">
            <v>Profit Centre</v>
          </cell>
          <cell r="C1" t="str">
            <v>Cost Element</v>
          </cell>
          <cell r="E1" t="str">
            <v>Activity UDF</v>
          </cell>
          <cell r="G1" t="str">
            <v>Year to Date - Actual Amount</v>
          </cell>
          <cell r="H1" t="str">
            <v>In Month - Budget Amount</v>
          </cell>
          <cell r="I1" t="str">
            <v>Full Year - Actual Moving Annual Total Amount</v>
          </cell>
          <cell r="J1" t="str">
            <v>Full Year - Budget Amount</v>
          </cell>
          <cell r="K1" t="str">
            <v>In Month - Actual Amount</v>
          </cell>
          <cell r="L1" t="str">
            <v>Full Year - Previous Year Actual Amount</v>
          </cell>
          <cell r="M1" t="str">
            <v>Year to Date - Previous Year Amount</v>
          </cell>
          <cell r="N1" t="str">
            <v>Year to Date - Budget Amount</v>
          </cell>
          <cell r="O1" t="str">
            <v>Full Year - Forecast Amount</v>
          </cell>
          <cell r="P1" t="str">
            <v>Full Year - Previous Forecast Amount</v>
          </cell>
        </row>
        <row r="2">
          <cell r="A2" t="str">
            <v>N999DISTDIR</v>
          </cell>
          <cell r="B2" t="str">
            <v>UK Distribution Direct</v>
          </cell>
          <cell r="C2" t="str">
            <v>N9992TURNOVER</v>
          </cell>
          <cell r="D2" t="str">
            <v>2 Total Turnover</v>
          </cell>
          <cell r="E2" t="str">
            <v>ADRE</v>
          </cell>
          <cell r="F2" t="str">
            <v>LTS Alts &amp; Divs Rech</v>
          </cell>
          <cell r="G2">
            <v>15444.12</v>
          </cell>
          <cell r="I2">
            <v>13553.12</v>
          </cell>
          <cell r="K2">
            <v>0</v>
          </cell>
          <cell r="L2">
            <v>19075.61</v>
          </cell>
          <cell r="M2">
            <v>20966.61</v>
          </cell>
        </row>
        <row r="3">
          <cell r="E3" t="str">
            <v>RMND</v>
          </cell>
          <cell r="F3" t="str">
            <v>Alts &amp; Divs Non Rech</v>
          </cell>
          <cell r="L3">
            <v>-1695.04</v>
          </cell>
          <cell r="M3">
            <v>-1695.04</v>
          </cell>
        </row>
        <row r="4">
          <cell r="E4" t="str">
            <v>RMRD</v>
          </cell>
          <cell r="F4" t="str">
            <v>ALTS &amp; DIVS RECHARGE</v>
          </cell>
          <cell r="G4">
            <v>-9566915.7100000009</v>
          </cell>
          <cell r="H4">
            <v>-1923672.18</v>
          </cell>
          <cell r="I4">
            <v>-18672429.350000001</v>
          </cell>
          <cell r="J4">
            <v>-19575307.109999999</v>
          </cell>
          <cell r="K4">
            <v>-1130430.3500000001</v>
          </cell>
          <cell r="L4">
            <v>-19832196.199999999</v>
          </cell>
          <cell r="M4">
            <v>-10726682.560000001</v>
          </cell>
          <cell r="N4">
            <v>-10473467.119999999</v>
          </cell>
          <cell r="O4">
            <v>-19575306</v>
          </cell>
          <cell r="P4">
            <v>-19575306</v>
          </cell>
        </row>
        <row r="5">
          <cell r="C5" t="str">
            <v>N9992COSTS</v>
          </cell>
          <cell r="D5" t="str">
            <v>2 Total Costs</v>
          </cell>
          <cell r="E5" t="str">
            <v>ADNR</v>
          </cell>
          <cell r="F5" t="str">
            <v>LTS ALTS &amp; DIVS NON</v>
          </cell>
          <cell r="G5">
            <v>779635.58</v>
          </cell>
          <cell r="H5">
            <v>114917</v>
          </cell>
          <cell r="I5">
            <v>1619043.92</v>
          </cell>
          <cell r="J5">
            <v>1379004</v>
          </cell>
          <cell r="K5">
            <v>108424.52</v>
          </cell>
          <cell r="L5">
            <v>2463955.0499999998</v>
          </cell>
          <cell r="M5">
            <v>1624546.71</v>
          </cell>
          <cell r="N5">
            <v>689502</v>
          </cell>
          <cell r="O5">
            <v>1379004</v>
          </cell>
          <cell r="P5">
            <v>1379004</v>
          </cell>
        </row>
        <row r="6">
          <cell r="E6" t="str">
            <v>ADRE</v>
          </cell>
          <cell r="F6" t="str">
            <v>LTS Alts &amp; Divs Rech</v>
          </cell>
          <cell r="G6">
            <v>-5059.5</v>
          </cell>
          <cell r="I6">
            <v>-3012.89</v>
          </cell>
          <cell r="K6">
            <v>-3060</v>
          </cell>
          <cell r="L6">
            <v>15022.11</v>
          </cell>
          <cell r="M6">
            <v>12975.5</v>
          </cell>
        </row>
        <row r="7">
          <cell r="E7" t="str">
            <v>RMND</v>
          </cell>
          <cell r="F7" t="str">
            <v>Alts &amp; Divs Non Rech</v>
          </cell>
          <cell r="G7">
            <v>444717.59</v>
          </cell>
          <cell r="H7">
            <v>264704</v>
          </cell>
          <cell r="I7">
            <v>690042.07</v>
          </cell>
          <cell r="J7">
            <v>2821482</v>
          </cell>
          <cell r="K7">
            <v>117946.77</v>
          </cell>
          <cell r="L7">
            <v>1160135</v>
          </cell>
          <cell r="M7">
            <v>914810.52</v>
          </cell>
          <cell r="N7">
            <v>1456783</v>
          </cell>
          <cell r="O7">
            <v>2821482</v>
          </cell>
          <cell r="P7">
            <v>2821482</v>
          </cell>
        </row>
        <row r="8">
          <cell r="E8" t="str">
            <v>RMRD</v>
          </cell>
          <cell r="F8" t="str">
            <v>ALTS &amp; DIVS RECHARGE</v>
          </cell>
          <cell r="G8">
            <v>6276201.2699999996</v>
          </cell>
          <cell r="H8">
            <v>1337946.04</v>
          </cell>
          <cell r="I8">
            <v>13202130.550000001</v>
          </cell>
          <cell r="J8">
            <v>13137784.48</v>
          </cell>
          <cell r="K8">
            <v>672194.11</v>
          </cell>
          <cell r="L8">
            <v>15024873.630000001</v>
          </cell>
          <cell r="M8">
            <v>8098944.3499999996</v>
          </cell>
          <cell r="N8">
            <v>7107964.2400000002</v>
          </cell>
          <cell r="O8">
            <v>13137784</v>
          </cell>
          <cell r="P8">
            <v>13137784</v>
          </cell>
        </row>
        <row r="9">
          <cell r="A9" t="str">
            <v>N999DISTCONS</v>
          </cell>
          <cell r="B9" t="str">
            <v>Construction</v>
          </cell>
          <cell r="C9" t="str">
            <v>N9992TURNOVER</v>
          </cell>
          <cell r="D9" t="str">
            <v>2 Total Turnover</v>
          </cell>
          <cell r="E9" t="str">
            <v>ADRE</v>
          </cell>
          <cell r="F9" t="str">
            <v>LTS Alts &amp; Divs Rech</v>
          </cell>
          <cell r="G9">
            <v>15444.12</v>
          </cell>
          <cell r="I9">
            <v>13553.12</v>
          </cell>
          <cell r="K9">
            <v>0</v>
          </cell>
          <cell r="L9">
            <v>19075.61</v>
          </cell>
          <cell r="M9">
            <v>20966.61</v>
          </cell>
        </row>
        <row r="10">
          <cell r="E10" t="str">
            <v>RMRD</v>
          </cell>
          <cell r="F10" t="str">
            <v>ALTS &amp; DIVS RECHARGE</v>
          </cell>
          <cell r="G10">
            <v>-1659583.31</v>
          </cell>
          <cell r="I10">
            <v>-907964.86</v>
          </cell>
          <cell r="K10">
            <v>-242879.17</v>
          </cell>
          <cell r="L10">
            <v>-615856.82999999996</v>
          </cell>
          <cell r="M10">
            <v>-1367475.28</v>
          </cell>
        </row>
        <row r="11">
          <cell r="C11" t="str">
            <v>N9992COSTS</v>
          </cell>
          <cell r="D11" t="str">
            <v>2 Total Costs</v>
          </cell>
          <cell r="E11" t="str">
            <v>ADNR</v>
          </cell>
          <cell r="F11" t="str">
            <v>LTS ALTS &amp; DIVS NON</v>
          </cell>
          <cell r="G11">
            <v>-42268.09</v>
          </cell>
          <cell r="I11">
            <v>90739.29</v>
          </cell>
          <cell r="K11">
            <v>1561.91</v>
          </cell>
          <cell r="L11">
            <v>1084198.26</v>
          </cell>
          <cell r="M11">
            <v>951190.88</v>
          </cell>
        </row>
        <row r="12">
          <cell r="E12" t="str">
            <v>ADRE</v>
          </cell>
          <cell r="F12" t="str">
            <v>LTS Alts &amp; Divs Rech</v>
          </cell>
          <cell r="G12">
            <v>-5059.5</v>
          </cell>
          <cell r="I12">
            <v>-3012.89</v>
          </cell>
          <cell r="K12">
            <v>-3060</v>
          </cell>
          <cell r="L12">
            <v>15022.11</v>
          </cell>
          <cell r="M12">
            <v>12975.5</v>
          </cell>
        </row>
        <row r="13">
          <cell r="E13" t="str">
            <v>RMND</v>
          </cell>
          <cell r="F13" t="str">
            <v>Alts &amp; Divs Non Rech</v>
          </cell>
          <cell r="G13">
            <v>-1224</v>
          </cell>
          <cell r="H13">
            <v>125000</v>
          </cell>
          <cell r="I13">
            <v>-66232.44</v>
          </cell>
          <cell r="J13">
            <v>1500000</v>
          </cell>
          <cell r="L13">
            <v>469481.1</v>
          </cell>
          <cell r="M13">
            <v>534489.54</v>
          </cell>
          <cell r="N13">
            <v>750000</v>
          </cell>
          <cell r="O13">
            <v>1500000</v>
          </cell>
          <cell r="P13">
            <v>1500000</v>
          </cell>
        </row>
        <row r="14">
          <cell r="E14" t="str">
            <v>RMRD</v>
          </cell>
          <cell r="F14" t="str">
            <v>ALTS &amp; DIVS RECHARGE</v>
          </cell>
          <cell r="G14">
            <v>400085.18</v>
          </cell>
          <cell r="I14">
            <v>415879.62</v>
          </cell>
          <cell r="K14">
            <v>-3267</v>
          </cell>
          <cell r="L14">
            <v>702264.04</v>
          </cell>
          <cell r="M14">
            <v>686469.6</v>
          </cell>
        </row>
        <row r="15">
          <cell r="A15" t="str">
            <v>N999DISTOPS</v>
          </cell>
          <cell r="B15" t="str">
            <v>Operations</v>
          </cell>
          <cell r="C15" t="str">
            <v>N9992TURNOVER</v>
          </cell>
          <cell r="D15" t="str">
            <v>2 Total Turnover</v>
          </cell>
          <cell r="E15" t="str">
            <v>RMND</v>
          </cell>
          <cell r="F15" t="str">
            <v>Alts &amp; Divs Non Rech</v>
          </cell>
          <cell r="L15">
            <v>-1695.04</v>
          </cell>
          <cell r="M15">
            <v>-1695.04</v>
          </cell>
        </row>
        <row r="16">
          <cell r="E16" t="str">
            <v>RMRD</v>
          </cell>
          <cell r="F16" t="str">
            <v>ALTS &amp; DIVS RECHARGE</v>
          </cell>
          <cell r="G16">
            <v>-7907332.4000000004</v>
          </cell>
          <cell r="H16">
            <v>-1923672.18</v>
          </cell>
          <cell r="I16">
            <v>-17764464.489999998</v>
          </cell>
          <cell r="J16">
            <v>-19575307.109999999</v>
          </cell>
          <cell r="K16">
            <v>-887551.18</v>
          </cell>
          <cell r="L16">
            <v>-19216339.370000001</v>
          </cell>
          <cell r="M16">
            <v>-9359207.2799999993</v>
          </cell>
          <cell r="N16">
            <v>-10473467.119999999</v>
          </cell>
          <cell r="O16">
            <v>-19575306</v>
          </cell>
          <cell r="P16">
            <v>-19575306</v>
          </cell>
        </row>
        <row r="17">
          <cell r="C17" t="str">
            <v>N9992COSTS</v>
          </cell>
          <cell r="D17" t="str">
            <v>2 Total Costs</v>
          </cell>
          <cell r="E17" t="str">
            <v>ADNR</v>
          </cell>
          <cell r="F17" t="str">
            <v>LTS ALTS &amp; DIVS NON</v>
          </cell>
          <cell r="G17">
            <v>821903.67</v>
          </cell>
          <cell r="H17">
            <v>114917</v>
          </cell>
          <cell r="I17">
            <v>1528304.63</v>
          </cell>
          <cell r="J17">
            <v>1379004</v>
          </cell>
          <cell r="K17">
            <v>106862.61</v>
          </cell>
          <cell r="L17">
            <v>1379756.79</v>
          </cell>
          <cell r="M17">
            <v>673355.83</v>
          </cell>
          <cell r="N17">
            <v>689502</v>
          </cell>
          <cell r="O17">
            <v>1379004</v>
          </cell>
          <cell r="P17">
            <v>1379004</v>
          </cell>
        </row>
        <row r="18">
          <cell r="E18" t="str">
            <v>RMND</v>
          </cell>
          <cell r="F18" t="str">
            <v>Alts &amp; Divs Non Rech</v>
          </cell>
          <cell r="G18">
            <v>445941.59</v>
          </cell>
          <cell r="H18">
            <v>139704</v>
          </cell>
          <cell r="I18">
            <v>756274.51</v>
          </cell>
          <cell r="J18">
            <v>1321482</v>
          </cell>
          <cell r="K18">
            <v>117946.77</v>
          </cell>
          <cell r="L18">
            <v>690653.9</v>
          </cell>
          <cell r="M18">
            <v>380320.98</v>
          </cell>
          <cell r="N18">
            <v>706783</v>
          </cell>
          <cell r="O18">
            <v>1321482</v>
          </cell>
          <cell r="P18">
            <v>1321482</v>
          </cell>
        </row>
        <row r="19">
          <cell r="E19" t="str">
            <v>RMRD</v>
          </cell>
          <cell r="F19" t="str">
            <v>ALTS &amp; DIVS RECHARGE</v>
          </cell>
          <cell r="G19">
            <v>5876116.0899999999</v>
          </cell>
          <cell r="H19">
            <v>1337946.04</v>
          </cell>
          <cell r="I19">
            <v>12786250.93</v>
          </cell>
          <cell r="J19">
            <v>13137784.48</v>
          </cell>
          <cell r="K19">
            <v>675461.11</v>
          </cell>
          <cell r="L19">
            <v>14322609.59</v>
          </cell>
          <cell r="M19">
            <v>7412474.75</v>
          </cell>
          <cell r="N19">
            <v>7107964.2400000002</v>
          </cell>
          <cell r="O19">
            <v>13137784</v>
          </cell>
          <cell r="P19">
            <v>13137784</v>
          </cell>
        </row>
      </sheetData>
      <sheetData sheetId="5" refreshError="1"/>
      <sheetData sheetId="6" refreshError="1"/>
      <sheetData sheetId="7" refreshError="1"/>
      <sheetData sheetId="8" refreshError="1">
        <row r="1">
          <cell r="A1" t="str">
            <v>Activity UDF</v>
          </cell>
          <cell r="C1" t="str">
            <v>Year to Date - Actual Amount</v>
          </cell>
          <cell r="D1" t="str">
            <v>In Month - Budget Amount</v>
          </cell>
          <cell r="E1" t="str">
            <v>Full Year - Actual Moving Annual Total Amount</v>
          </cell>
          <cell r="F1" t="str">
            <v>Full Year - Budget Amount</v>
          </cell>
          <cell r="G1" t="str">
            <v>In Month - Actual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APOH</v>
          </cell>
          <cell r="B2" t="str">
            <v>Alliance Partner Ove</v>
          </cell>
          <cell r="C2">
            <v>30113406.27</v>
          </cell>
          <cell r="D2">
            <v>4538572.26</v>
          </cell>
          <cell r="E2">
            <v>56738683.920000002</v>
          </cell>
          <cell r="F2">
            <v>54462867.119999997</v>
          </cell>
          <cell r="G2">
            <v>4989453.5199999996</v>
          </cell>
          <cell r="H2">
            <v>50516499.719999999</v>
          </cell>
          <cell r="I2">
            <v>23891222.07</v>
          </cell>
          <cell r="J2">
            <v>27231433.559999999</v>
          </cell>
          <cell r="K2">
            <v>57007836</v>
          </cell>
          <cell r="L2">
            <v>57007849.799999997</v>
          </cell>
        </row>
        <row r="3">
          <cell r="A3" t="str">
            <v>POL3</v>
          </cell>
          <cell r="B3" t="str">
            <v>REPL MAIN &gt; 125MM -1</v>
          </cell>
          <cell r="C3">
            <v>40528032.479999997</v>
          </cell>
          <cell r="D3">
            <v>5844366.75</v>
          </cell>
          <cell r="E3">
            <v>92549094.689999998</v>
          </cell>
          <cell r="F3">
            <v>60262422.060000002</v>
          </cell>
          <cell r="G3">
            <v>7108629.3499999996</v>
          </cell>
          <cell r="H3">
            <v>105418713.23</v>
          </cell>
          <cell r="I3">
            <v>53397651.020000003</v>
          </cell>
          <cell r="J3">
            <v>28822499.149999999</v>
          </cell>
          <cell r="K3">
            <v>51679122</v>
          </cell>
          <cell r="L3">
            <v>51679118.439999998</v>
          </cell>
        </row>
        <row r="4">
          <cell r="A4" t="str">
            <v>DRMR</v>
          </cell>
          <cell r="B4" t="str">
            <v>DOM RELAY ASSOC WITH</v>
          </cell>
          <cell r="C4">
            <v>19806964.399999999</v>
          </cell>
          <cell r="D4">
            <v>4144064.63</v>
          </cell>
          <cell r="E4">
            <v>38510644.200000003</v>
          </cell>
          <cell r="F4">
            <v>46273298.170000002</v>
          </cell>
          <cell r="G4">
            <v>3053894.3</v>
          </cell>
          <cell r="H4">
            <v>37790455.770000003</v>
          </cell>
          <cell r="I4">
            <v>19086775.969999999</v>
          </cell>
          <cell r="J4">
            <v>24062392.780000001</v>
          </cell>
          <cell r="K4">
            <v>45397938</v>
          </cell>
          <cell r="L4">
            <v>45397938.159999996</v>
          </cell>
        </row>
        <row r="5">
          <cell r="A5" t="str">
            <v>TRMA</v>
          </cell>
          <cell r="B5" t="str">
            <v>Transfers to Repex M</v>
          </cell>
          <cell r="C5">
            <v>20238628.600000001</v>
          </cell>
          <cell r="D5">
            <v>3584278.24</v>
          </cell>
          <cell r="E5">
            <v>40572793.280000001</v>
          </cell>
          <cell r="F5">
            <v>40480244.909999996</v>
          </cell>
          <cell r="G5">
            <v>3453245.32</v>
          </cell>
          <cell r="H5">
            <v>40181998.479999997</v>
          </cell>
          <cell r="I5">
            <v>19847833.800000001</v>
          </cell>
          <cell r="J5">
            <v>21103959.280000001</v>
          </cell>
          <cell r="K5">
            <v>39793930.039999999</v>
          </cell>
          <cell r="L5">
            <v>39581593.840000004</v>
          </cell>
        </row>
        <row r="6">
          <cell r="A6" t="str">
            <v>POL2</v>
          </cell>
          <cell r="B6" t="str">
            <v>REPL MAIN &gt; 75MM -12</v>
          </cell>
          <cell r="C6">
            <v>14959644.6</v>
          </cell>
          <cell r="D6">
            <v>2856603.23</v>
          </cell>
          <cell r="E6">
            <v>15032774.189999999</v>
          </cell>
          <cell r="F6">
            <v>34228308.469999999</v>
          </cell>
          <cell r="G6">
            <v>2774579.49</v>
          </cell>
          <cell r="H6">
            <v>73129.59</v>
          </cell>
          <cell r="J6">
            <v>17139620.43</v>
          </cell>
          <cell r="K6">
            <v>36411377</v>
          </cell>
          <cell r="L6">
            <v>36411370.710000001</v>
          </cell>
        </row>
        <row r="7">
          <cell r="A7" t="str">
            <v>POL4</v>
          </cell>
          <cell r="B7" t="str">
            <v>REPL MAIN &gt; 180MM -2</v>
          </cell>
          <cell r="C7">
            <v>20853787.579999998</v>
          </cell>
          <cell r="D7">
            <v>2608474.11</v>
          </cell>
          <cell r="E7">
            <v>48278193.649999999</v>
          </cell>
          <cell r="F7">
            <v>27789812.93</v>
          </cell>
          <cell r="G7">
            <v>3462370.63</v>
          </cell>
          <cell r="H7">
            <v>56197849.299999997</v>
          </cell>
          <cell r="I7">
            <v>28773443.23</v>
          </cell>
          <cell r="J7">
            <v>14029498.57</v>
          </cell>
          <cell r="K7">
            <v>29692069</v>
          </cell>
          <cell r="L7">
            <v>29692068.52</v>
          </cell>
        </row>
        <row r="8">
          <cell r="A8" t="str">
            <v>POL5</v>
          </cell>
          <cell r="B8" t="str">
            <v>REPL MAIN &gt; 250MM -3</v>
          </cell>
          <cell r="C8">
            <v>8514914.9600000009</v>
          </cell>
          <cell r="D8">
            <v>1579554.58</v>
          </cell>
          <cell r="E8">
            <v>8584192.8399999999</v>
          </cell>
          <cell r="F8">
            <v>18926492.690000001</v>
          </cell>
          <cell r="G8">
            <v>2485574.08</v>
          </cell>
          <cell r="H8">
            <v>69277.88</v>
          </cell>
          <cell r="J8">
            <v>9477327.5600000005</v>
          </cell>
          <cell r="K8">
            <v>23407334</v>
          </cell>
          <cell r="L8">
            <v>23407332.84</v>
          </cell>
        </row>
        <row r="9">
          <cell r="A9" t="str">
            <v>POL1</v>
          </cell>
          <cell r="B9" t="str">
            <v>REPL MAIN &lt;75MM POLI</v>
          </cell>
          <cell r="C9">
            <v>14546407.800000001</v>
          </cell>
          <cell r="D9">
            <v>1312959.05</v>
          </cell>
          <cell r="E9">
            <v>14646223.369999999</v>
          </cell>
          <cell r="F9">
            <v>15732099.35</v>
          </cell>
          <cell r="G9">
            <v>2335019.0499999998</v>
          </cell>
          <cell r="H9">
            <v>99815.57</v>
          </cell>
          <cell r="J9">
            <v>7877754.2699999996</v>
          </cell>
          <cell r="K9">
            <v>16623356</v>
          </cell>
          <cell r="L9">
            <v>16623356.109999999</v>
          </cell>
        </row>
        <row r="10">
          <cell r="A10" t="str">
            <v>POL6</v>
          </cell>
          <cell r="B10" t="str">
            <v>REPL MAIN &gt; 355MM -5</v>
          </cell>
          <cell r="C10">
            <v>3667471.43</v>
          </cell>
          <cell r="D10">
            <v>1037952.37</v>
          </cell>
          <cell r="E10">
            <v>3696019.49</v>
          </cell>
          <cell r="F10">
            <v>12436922.539999999</v>
          </cell>
          <cell r="G10">
            <v>570776.63</v>
          </cell>
          <cell r="H10">
            <v>28548.06</v>
          </cell>
          <cell r="J10">
            <v>6227714.2699999996</v>
          </cell>
          <cell r="K10">
            <v>13945260</v>
          </cell>
          <cell r="L10">
            <v>13945264.75</v>
          </cell>
        </row>
        <row r="11">
          <cell r="A11" t="str">
            <v>SVTR</v>
          </cell>
          <cell r="B11" t="str">
            <v>Service Transfers</v>
          </cell>
          <cell r="C11">
            <v>8691083.5500000007</v>
          </cell>
          <cell r="D11">
            <v>785821.34</v>
          </cell>
          <cell r="E11">
            <v>15995709.49</v>
          </cell>
          <cell r="F11">
            <v>9415845.4499999993</v>
          </cell>
          <cell r="G11">
            <v>1504350.95</v>
          </cell>
          <cell r="H11">
            <v>14678404.35</v>
          </cell>
          <cell r="I11">
            <v>7373778.4100000001</v>
          </cell>
          <cell r="J11">
            <v>4714928.07</v>
          </cell>
          <cell r="K11">
            <v>13126875</v>
          </cell>
          <cell r="L11">
            <v>13126871.82</v>
          </cell>
        </row>
        <row r="12">
          <cell r="A12" t="str">
            <v>NPL4</v>
          </cell>
          <cell r="B12" t="str">
            <v>REPL MAIN &gt; 180MM -2</v>
          </cell>
          <cell r="C12">
            <v>737516.14</v>
          </cell>
          <cell r="D12">
            <v>1416770.39</v>
          </cell>
          <cell r="E12">
            <v>1050562.08</v>
          </cell>
          <cell r="F12">
            <v>13099028.66</v>
          </cell>
          <cell r="G12">
            <v>-254132.41</v>
          </cell>
          <cell r="H12">
            <v>896010.51</v>
          </cell>
          <cell r="I12">
            <v>582964.56999999995</v>
          </cell>
          <cell r="J12">
            <v>6673384.3300000001</v>
          </cell>
          <cell r="K12">
            <v>13094916</v>
          </cell>
          <cell r="L12">
            <v>13094926.109999999</v>
          </cell>
        </row>
        <row r="13">
          <cell r="A13" t="str">
            <v>DRGE</v>
          </cell>
          <cell r="B13" t="str">
            <v>DOM RELAY FOLLOWING</v>
          </cell>
          <cell r="C13">
            <v>4638454.82</v>
          </cell>
          <cell r="D13">
            <v>877677</v>
          </cell>
          <cell r="E13">
            <v>10753284.26</v>
          </cell>
          <cell r="F13">
            <v>10603488</v>
          </cell>
          <cell r="G13">
            <v>722999.14</v>
          </cell>
          <cell r="H13">
            <v>11975237.710000001</v>
          </cell>
          <cell r="I13">
            <v>5860408.2699999996</v>
          </cell>
          <cell r="J13">
            <v>4824539</v>
          </cell>
          <cell r="K13">
            <v>10603488</v>
          </cell>
          <cell r="L13">
            <v>10603488</v>
          </cell>
        </row>
        <row r="14">
          <cell r="A14" t="str">
            <v>PRSI</v>
          </cell>
          <cell r="B14" t="str">
            <v>Purge &amp; Relight Foll</v>
          </cell>
          <cell r="C14">
            <v>2331354.31</v>
          </cell>
          <cell r="D14">
            <v>720618.57</v>
          </cell>
          <cell r="E14">
            <v>5174171.66</v>
          </cell>
          <cell r="F14">
            <v>8872671.4700000007</v>
          </cell>
          <cell r="G14">
            <v>370255.54</v>
          </cell>
          <cell r="H14">
            <v>4727698.87</v>
          </cell>
          <cell r="I14">
            <v>1884881.52</v>
          </cell>
          <cell r="J14">
            <v>4386546.54</v>
          </cell>
          <cell r="K14">
            <v>9376606</v>
          </cell>
          <cell r="L14">
            <v>9376610.0600000005</v>
          </cell>
        </row>
        <row r="15">
          <cell r="A15" t="str">
            <v>DOTH</v>
          </cell>
          <cell r="B15" t="str">
            <v>Distribution Other</v>
          </cell>
          <cell r="C15">
            <v>440571.18</v>
          </cell>
          <cell r="D15">
            <v>782910.02</v>
          </cell>
          <cell r="E15">
            <v>440571.18</v>
          </cell>
          <cell r="F15">
            <v>10935140.890000001</v>
          </cell>
          <cell r="G15">
            <v>70000</v>
          </cell>
          <cell r="J15">
            <v>3864596.92</v>
          </cell>
          <cell r="K15">
            <v>8529850</v>
          </cell>
          <cell r="L15">
            <v>8529842.6999999993</v>
          </cell>
        </row>
        <row r="16">
          <cell r="A16" t="str">
            <v>NPL3</v>
          </cell>
          <cell r="B16" t="str">
            <v>REPL MAIN &gt; 125MM -1</v>
          </cell>
          <cell r="C16">
            <v>1811472.97</v>
          </cell>
          <cell r="D16">
            <v>752977.45</v>
          </cell>
          <cell r="E16">
            <v>4580363.3499999996</v>
          </cell>
          <cell r="F16">
            <v>7698052.46</v>
          </cell>
          <cell r="G16">
            <v>383162.07</v>
          </cell>
          <cell r="H16">
            <v>4613909.2300000004</v>
          </cell>
          <cell r="I16">
            <v>1845018.85</v>
          </cell>
          <cell r="J16">
            <v>4185713.69</v>
          </cell>
          <cell r="K16">
            <v>7741774</v>
          </cell>
          <cell r="L16">
            <v>7741785.2300000004</v>
          </cell>
        </row>
        <row r="17">
          <cell r="A17" t="str">
            <v>SPLP</v>
          </cell>
          <cell r="B17" t="str">
            <v>SURFACE PIPEWORK - L</v>
          </cell>
          <cell r="C17">
            <v>639459.5</v>
          </cell>
          <cell r="D17">
            <v>383858.58</v>
          </cell>
          <cell r="E17">
            <v>717547.16</v>
          </cell>
          <cell r="F17">
            <v>4599459.03</v>
          </cell>
          <cell r="G17">
            <v>115995.11</v>
          </cell>
          <cell r="H17">
            <v>78087.66</v>
          </cell>
          <cell r="J17">
            <v>2303151.4900000002</v>
          </cell>
          <cell r="K17">
            <v>4800375</v>
          </cell>
          <cell r="L17">
            <v>4800378.8899999997</v>
          </cell>
        </row>
        <row r="18">
          <cell r="A18" t="str">
            <v>NPL5</v>
          </cell>
          <cell r="B18" t="str">
            <v>REPL MAIN &gt; 250MM -3</v>
          </cell>
          <cell r="C18">
            <v>403751.15</v>
          </cell>
          <cell r="D18">
            <v>336276.4</v>
          </cell>
          <cell r="E18">
            <v>410460.65</v>
          </cell>
          <cell r="F18">
            <v>4029321</v>
          </cell>
          <cell r="G18">
            <v>216600.47</v>
          </cell>
          <cell r="H18">
            <v>6709.5</v>
          </cell>
          <cell r="J18">
            <v>2017658.28</v>
          </cell>
          <cell r="K18">
            <v>4018266</v>
          </cell>
          <cell r="L18">
            <v>4018273.4</v>
          </cell>
        </row>
        <row r="19">
          <cell r="A19" t="str">
            <v>RMND</v>
          </cell>
          <cell r="B19" t="str">
            <v>Alts &amp; Divs Non Rech</v>
          </cell>
          <cell r="C19">
            <v>444717.59</v>
          </cell>
          <cell r="D19">
            <v>264704</v>
          </cell>
          <cell r="E19">
            <v>690042.07</v>
          </cell>
          <cell r="F19">
            <v>2821482</v>
          </cell>
          <cell r="G19">
            <v>117946.77</v>
          </cell>
          <cell r="H19">
            <v>1158439.96</v>
          </cell>
          <cell r="I19">
            <v>913115.48</v>
          </cell>
          <cell r="J19">
            <v>1456783</v>
          </cell>
          <cell r="K19">
            <v>2821482</v>
          </cell>
          <cell r="L19">
            <v>2821482</v>
          </cell>
        </row>
        <row r="20">
          <cell r="A20" t="str">
            <v>ADNR</v>
          </cell>
          <cell r="B20" t="str">
            <v>LTS ALTS &amp; DIVS NON</v>
          </cell>
          <cell r="C20">
            <v>779635.58</v>
          </cell>
          <cell r="D20">
            <v>114917</v>
          </cell>
          <cell r="E20">
            <v>1619043.92</v>
          </cell>
          <cell r="F20">
            <v>1379004</v>
          </cell>
          <cell r="G20">
            <v>108424.52</v>
          </cell>
          <cell r="H20">
            <v>2463955.0499999998</v>
          </cell>
          <cell r="I20">
            <v>1624546.71</v>
          </cell>
          <cell r="J20">
            <v>689502</v>
          </cell>
          <cell r="K20">
            <v>1379004</v>
          </cell>
          <cell r="L20">
            <v>1379004</v>
          </cell>
        </row>
        <row r="21">
          <cell r="A21" t="str">
            <v>NPL1</v>
          </cell>
          <cell r="B21" t="str">
            <v>REPL MAIN &lt;75MM NON</v>
          </cell>
          <cell r="C21">
            <v>581722.02</v>
          </cell>
          <cell r="D21">
            <v>111716.65</v>
          </cell>
          <cell r="E21">
            <v>593307.31000000006</v>
          </cell>
          <cell r="F21">
            <v>1338608.04</v>
          </cell>
          <cell r="G21">
            <v>212635.54</v>
          </cell>
          <cell r="H21">
            <v>11585.29</v>
          </cell>
          <cell r="J21">
            <v>670299.92000000004</v>
          </cell>
          <cell r="K21">
            <v>1345238</v>
          </cell>
          <cell r="L21">
            <v>1345242.07</v>
          </cell>
        </row>
        <row r="22">
          <cell r="A22" t="str">
            <v>NDSR</v>
          </cell>
          <cell r="B22" t="str">
            <v>NON DOMESTIC SERVICE</v>
          </cell>
          <cell r="C22">
            <v>1044594.08</v>
          </cell>
          <cell r="D22">
            <v>51586.29</v>
          </cell>
          <cell r="E22">
            <v>1301447.82</v>
          </cell>
          <cell r="F22">
            <v>618117.76</v>
          </cell>
          <cell r="G22">
            <v>177606.93</v>
          </cell>
          <cell r="H22">
            <v>877478.48</v>
          </cell>
          <cell r="I22">
            <v>620624.74</v>
          </cell>
          <cell r="J22">
            <v>309519.73</v>
          </cell>
          <cell r="K22">
            <v>663692</v>
          </cell>
          <cell r="L22">
            <v>663700.9</v>
          </cell>
        </row>
        <row r="23">
          <cell r="A23" t="str">
            <v>NPL2</v>
          </cell>
          <cell r="B23" t="str">
            <v>REPL MAIN &gt; 75MM -12</v>
          </cell>
          <cell r="C23">
            <v>500233.13</v>
          </cell>
          <cell r="D23">
            <v>43791.86</v>
          </cell>
          <cell r="E23">
            <v>539838.71999999997</v>
          </cell>
          <cell r="F23">
            <v>524721.53</v>
          </cell>
          <cell r="G23">
            <v>69495.360000000001</v>
          </cell>
          <cell r="H23">
            <v>39605.589999999997</v>
          </cell>
          <cell r="J23">
            <v>262751.18</v>
          </cell>
          <cell r="K23">
            <v>551874</v>
          </cell>
          <cell r="L23">
            <v>551884.73</v>
          </cell>
        </row>
        <row r="24">
          <cell r="A24" t="str">
            <v>SPMP</v>
          </cell>
          <cell r="B24" t="str">
            <v>SURFACE PIPEWORK - M</v>
          </cell>
          <cell r="C24">
            <v>12092.58</v>
          </cell>
          <cell r="D24">
            <v>44768.12</v>
          </cell>
          <cell r="E24">
            <v>12092.58</v>
          </cell>
          <cell r="F24">
            <v>536419.35</v>
          </cell>
          <cell r="G24">
            <v>0</v>
          </cell>
          <cell r="J24">
            <v>268608.75</v>
          </cell>
          <cell r="K24">
            <v>536349</v>
          </cell>
          <cell r="L24">
            <v>536358.04</v>
          </cell>
        </row>
        <row r="25">
          <cell r="A25" t="str">
            <v>NPL6</v>
          </cell>
          <cell r="B25" t="str">
            <v>REPL MAIN &gt; 355MM -5</v>
          </cell>
          <cell r="C25">
            <v>121316.75</v>
          </cell>
          <cell r="D25">
            <v>33136.92</v>
          </cell>
          <cell r="E25">
            <v>123882.58</v>
          </cell>
          <cell r="F25">
            <v>397052.31</v>
          </cell>
          <cell r="G25">
            <v>65659.600000000006</v>
          </cell>
          <cell r="H25">
            <v>2565.83</v>
          </cell>
          <cell r="J25">
            <v>198821.54</v>
          </cell>
          <cell r="K25">
            <v>526968</v>
          </cell>
          <cell r="L25">
            <v>526975.74</v>
          </cell>
        </row>
        <row r="26">
          <cell r="A26" t="str">
            <v>POL7</v>
          </cell>
          <cell r="B26" t="str">
            <v>REPL MAIN &gt; 500MM -6</v>
          </cell>
          <cell r="C26">
            <v>708896.18</v>
          </cell>
          <cell r="D26">
            <v>43634.55</v>
          </cell>
          <cell r="E26">
            <v>711106.18</v>
          </cell>
          <cell r="F26">
            <v>522836.62</v>
          </cell>
          <cell r="G26">
            <v>516211.37</v>
          </cell>
          <cell r="H26">
            <v>2210</v>
          </cell>
          <cell r="J26">
            <v>261807.28</v>
          </cell>
          <cell r="K26">
            <v>522816</v>
          </cell>
          <cell r="L26">
            <v>522828.47</v>
          </cell>
        </row>
        <row r="27">
          <cell r="A27" t="str">
            <v>RMSR</v>
          </cell>
          <cell r="B27" t="str">
            <v>REPOSITION MTR - SHI</v>
          </cell>
          <cell r="C27">
            <v>381.76</v>
          </cell>
          <cell r="D27">
            <v>15788</v>
          </cell>
          <cell r="E27">
            <v>60137.08</v>
          </cell>
          <cell r="F27">
            <v>198164</v>
          </cell>
          <cell r="H27">
            <v>45798.39</v>
          </cell>
          <cell r="I27">
            <v>-13956.93</v>
          </cell>
          <cell r="J27">
            <v>88807</v>
          </cell>
          <cell r="K27">
            <v>198164</v>
          </cell>
          <cell r="L27">
            <v>198164</v>
          </cell>
        </row>
        <row r="28">
          <cell r="A28" t="str">
            <v>DRSC</v>
          </cell>
          <cell r="B28" t="str">
            <v>DOM RELAY SELECTIVE</v>
          </cell>
          <cell r="C28">
            <v>13144.02</v>
          </cell>
          <cell r="D28">
            <v>11580</v>
          </cell>
          <cell r="E28">
            <v>28951.16</v>
          </cell>
          <cell r="F28">
            <v>159548</v>
          </cell>
          <cell r="G28">
            <v>-2487.46</v>
          </cell>
          <cell r="H28">
            <v>42690.3</v>
          </cell>
          <cell r="I28">
            <v>26883.16</v>
          </cell>
          <cell r="J28">
            <v>109200</v>
          </cell>
          <cell r="K28">
            <v>159548</v>
          </cell>
          <cell r="L28">
            <v>159548</v>
          </cell>
        </row>
        <row r="29">
          <cell r="A29" t="str">
            <v>SPHP</v>
          </cell>
          <cell r="B29" t="str">
            <v>SURFACE PIPEWORK - H</v>
          </cell>
          <cell r="C29">
            <v>14125.35</v>
          </cell>
          <cell r="D29">
            <v>8038.83</v>
          </cell>
          <cell r="E29">
            <v>14125.35</v>
          </cell>
          <cell r="F29">
            <v>96322.880000000005</v>
          </cell>
          <cell r="G29">
            <v>-55.9</v>
          </cell>
          <cell r="J29">
            <v>48233.09</v>
          </cell>
          <cell r="K29">
            <v>96303</v>
          </cell>
          <cell r="L29">
            <v>96316.78</v>
          </cell>
        </row>
        <row r="30">
          <cell r="A30" t="str">
            <v>RMC3</v>
          </cell>
          <cell r="B30" t="str">
            <v>CSOS3 Repex Mains</v>
          </cell>
          <cell r="C30">
            <v>-821.26</v>
          </cell>
          <cell r="D30">
            <v>11191.69</v>
          </cell>
          <cell r="E30">
            <v>-13483.72</v>
          </cell>
          <cell r="F30">
            <v>134300.28</v>
          </cell>
          <cell r="H30">
            <v>-12662.46</v>
          </cell>
          <cell r="J30">
            <v>67150.14</v>
          </cell>
          <cell r="K30">
            <v>68335.179999999993</v>
          </cell>
          <cell r="L30">
            <v>68335.179999999993</v>
          </cell>
        </row>
        <row r="31">
          <cell r="A31" t="str">
            <v>RMO4</v>
          </cell>
          <cell r="B31" t="str">
            <v>OSOS4 Repex Mains</v>
          </cell>
          <cell r="C31">
            <v>-219.96</v>
          </cell>
          <cell r="D31">
            <v>5265.88</v>
          </cell>
          <cell r="E31">
            <v>-1376.22</v>
          </cell>
          <cell r="F31">
            <v>63190.559999999998</v>
          </cell>
          <cell r="H31">
            <v>-1156.26</v>
          </cell>
          <cell r="J31">
            <v>31595.279999999999</v>
          </cell>
          <cell r="K31">
            <v>31733.73</v>
          </cell>
          <cell r="L31">
            <v>31733.73</v>
          </cell>
        </row>
        <row r="32">
          <cell r="A32" t="str">
            <v>ADRE</v>
          </cell>
          <cell r="B32" t="str">
            <v>LTS Alts &amp; Divs Rech</v>
          </cell>
          <cell r="C32">
            <v>10384.620000000001</v>
          </cell>
          <cell r="E32">
            <v>10540.23</v>
          </cell>
          <cell r="G32">
            <v>-3060</v>
          </cell>
          <cell r="H32">
            <v>34097.72</v>
          </cell>
          <cell r="I32">
            <v>33942.11</v>
          </cell>
        </row>
        <row r="33">
          <cell r="A33" t="str">
            <v>NPL7</v>
          </cell>
          <cell r="B33" t="str">
            <v>REPL MAIN &gt; 500MM -6</v>
          </cell>
          <cell r="C33">
            <v>1642.2</v>
          </cell>
          <cell r="D33">
            <v>2.04</v>
          </cell>
          <cell r="E33">
            <v>1642.2</v>
          </cell>
          <cell r="F33">
            <v>24.48</v>
          </cell>
          <cell r="J33">
            <v>12.24</v>
          </cell>
          <cell r="L33">
            <v>14.24</v>
          </cell>
        </row>
        <row r="34">
          <cell r="A34" t="str">
            <v>NPL8</v>
          </cell>
          <cell r="B34" t="str">
            <v>REPL MAIN &gt; 630MM NO</v>
          </cell>
          <cell r="C34">
            <v>316.27</v>
          </cell>
          <cell r="D34">
            <v>2.04</v>
          </cell>
          <cell r="E34">
            <v>164234.57999999999</v>
          </cell>
          <cell r="F34">
            <v>24.48</v>
          </cell>
          <cell r="H34">
            <v>163918.31</v>
          </cell>
          <cell r="J34">
            <v>12.24</v>
          </cell>
          <cell r="L34">
            <v>14.24</v>
          </cell>
        </row>
        <row r="35">
          <cell r="A35" t="str">
            <v>POL8</v>
          </cell>
          <cell r="B35" t="str">
            <v>REPL MAIN &gt; 630MM PO</v>
          </cell>
          <cell r="C35">
            <v>13615.72</v>
          </cell>
          <cell r="D35">
            <v>2.04</v>
          </cell>
          <cell r="E35">
            <v>14583.26</v>
          </cell>
          <cell r="F35">
            <v>24.48</v>
          </cell>
          <cell r="G35">
            <v>3017.86</v>
          </cell>
          <cell r="H35">
            <v>967.54</v>
          </cell>
          <cell r="J35">
            <v>12.24</v>
          </cell>
          <cell r="L35">
            <v>14.24</v>
          </cell>
        </row>
        <row r="36">
          <cell r="A36" t="str">
            <v>RMC5</v>
          </cell>
          <cell r="B36" t="str">
            <v>CSOS5 Repex Mains</v>
          </cell>
          <cell r="C36">
            <v>-23.81</v>
          </cell>
          <cell r="E36">
            <v>6864.62</v>
          </cell>
          <cell r="H36">
            <v>-13288.86</v>
          </cell>
          <cell r="I36">
            <v>-20177.29</v>
          </cell>
        </row>
        <row r="37">
          <cell r="A37" t="str">
            <v>RMDS</v>
          </cell>
          <cell r="B37" t="str">
            <v>DSA Repex Mains</v>
          </cell>
          <cell r="C37">
            <v>-80.45</v>
          </cell>
          <cell r="E37">
            <v>0</v>
          </cell>
          <cell r="H37">
            <v>80.45</v>
          </cell>
        </row>
        <row r="38">
          <cell r="A38" t="str">
            <v>RMO5</v>
          </cell>
          <cell r="B38" t="str">
            <v>OSOS5 Repex Mains</v>
          </cell>
          <cell r="E38">
            <v>69.959999999999994</v>
          </cell>
          <cell r="H38">
            <v>69.959999999999994</v>
          </cell>
        </row>
        <row r="39">
          <cell r="A39" t="str">
            <v>RSC3</v>
          </cell>
          <cell r="B39" t="str">
            <v>CSOS3 REPEX SERVICES</v>
          </cell>
          <cell r="C39">
            <v>-2463.7800000000002</v>
          </cell>
          <cell r="E39">
            <v>58303.89</v>
          </cell>
          <cell r="H39">
            <v>-84534.12</v>
          </cell>
          <cell r="I39">
            <v>-145301.79</v>
          </cell>
        </row>
        <row r="40">
          <cell r="A40" t="str">
            <v>RSC5</v>
          </cell>
          <cell r="B40" t="str">
            <v>CSOS5 Repex Services</v>
          </cell>
          <cell r="C40">
            <v>-55.57</v>
          </cell>
          <cell r="E40">
            <v>-45234.28</v>
          </cell>
          <cell r="H40">
            <v>-45178.71</v>
          </cell>
        </row>
        <row r="41">
          <cell r="A41" t="str">
            <v>RSDS</v>
          </cell>
          <cell r="B41" t="str">
            <v>DSA Repex Services</v>
          </cell>
          <cell r="C41">
            <v>38930.61</v>
          </cell>
          <cell r="E41">
            <v>8334.3700000000008</v>
          </cell>
          <cell r="H41">
            <v>-279925.59999999998</v>
          </cell>
          <cell r="I41">
            <v>-249329.36</v>
          </cell>
        </row>
        <row r="42">
          <cell r="A42" t="str">
            <v>RSO4</v>
          </cell>
          <cell r="B42" t="str">
            <v>OSOS4 Repex Services</v>
          </cell>
          <cell r="C42">
            <v>-4179.3</v>
          </cell>
          <cell r="E42">
            <v>-51186.5</v>
          </cell>
          <cell r="H42">
            <v>-61837.42</v>
          </cell>
          <cell r="I42">
            <v>-14830.22</v>
          </cell>
        </row>
        <row r="43">
          <cell r="A43" t="str">
            <v>SPHR</v>
          </cell>
          <cell r="B43" t="str">
            <v>SURFACE PIPEWORK - H</v>
          </cell>
          <cell r="C43">
            <v>2533984.06</v>
          </cell>
          <cell r="E43">
            <v>3501288.93</v>
          </cell>
          <cell r="G43">
            <v>328746</v>
          </cell>
          <cell r="H43">
            <v>3342883.67</v>
          </cell>
          <cell r="I43">
            <v>2375578.7999999998</v>
          </cell>
        </row>
        <row r="44">
          <cell r="A44" t="str">
            <v>ZDDR</v>
          </cell>
          <cell r="B44" t="str">
            <v>Distribution Repex D</v>
          </cell>
          <cell r="C44">
            <v>640290.04</v>
          </cell>
          <cell r="E44">
            <v>2811424.81</v>
          </cell>
          <cell r="G44">
            <v>100843.46</v>
          </cell>
          <cell r="H44">
            <v>3119990.82</v>
          </cell>
          <cell r="I44">
            <v>948856.05</v>
          </cell>
        </row>
        <row r="45">
          <cell r="A45" t="str">
            <v>DRCM</v>
          </cell>
          <cell r="B45" t="str">
            <v>DOM RELAY CHANGED ME</v>
          </cell>
          <cell r="C45">
            <v>358628.4</v>
          </cell>
          <cell r="D45">
            <v>-59088.07</v>
          </cell>
          <cell r="E45">
            <v>1395316.62</v>
          </cell>
          <cell r="F45">
            <v>-638252.65</v>
          </cell>
          <cell r="G45">
            <v>178107.19</v>
          </cell>
          <cell r="H45">
            <v>1370884.63</v>
          </cell>
          <cell r="I45">
            <v>334196.40999999997</v>
          </cell>
          <cell r="J45">
            <v>-362366.91</v>
          </cell>
          <cell r="K45">
            <v>-638248</v>
          </cell>
          <cell r="L45">
            <v>-638248</v>
          </cell>
        </row>
        <row r="46">
          <cell r="A46" t="str">
            <v>RMRD</v>
          </cell>
          <cell r="B46" t="str">
            <v>ALTS &amp; DIVS RECHARGE</v>
          </cell>
          <cell r="C46">
            <v>-3290714.44</v>
          </cell>
          <cell r="D46">
            <v>-585726.14</v>
          </cell>
          <cell r="E46">
            <v>-5470298.7999999998</v>
          </cell>
          <cell r="F46">
            <v>-6437522.6299999999</v>
          </cell>
          <cell r="G46">
            <v>-458236.24</v>
          </cell>
          <cell r="H46">
            <v>-4807322.57</v>
          </cell>
          <cell r="I46">
            <v>-2627738.21</v>
          </cell>
          <cell r="J46">
            <v>-3365502.88</v>
          </cell>
          <cell r="K46">
            <v>-6437522</v>
          </cell>
          <cell r="L46">
            <v>-6437522</v>
          </cell>
        </row>
      </sheetData>
      <sheetData sheetId="9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Full Year - Budget Amount</v>
          </cell>
          <cell r="G1" t="str">
            <v>In Month - Actual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ADNR</v>
          </cell>
          <cell r="B2" t="str">
            <v>LTS ALTS &amp; DIVS NON</v>
          </cell>
          <cell r="C2">
            <v>821903.67</v>
          </cell>
          <cell r="D2">
            <v>1528304.63</v>
          </cell>
          <cell r="E2">
            <v>114917</v>
          </cell>
          <cell r="F2">
            <v>1379004</v>
          </cell>
          <cell r="G2">
            <v>106862.61</v>
          </cell>
          <cell r="H2">
            <v>1379756.79</v>
          </cell>
          <cell r="I2">
            <v>673355.83</v>
          </cell>
          <cell r="J2">
            <v>689502</v>
          </cell>
          <cell r="K2">
            <v>1379004</v>
          </cell>
          <cell r="L2">
            <v>1379004</v>
          </cell>
        </row>
        <row r="3">
          <cell r="A3" t="str">
            <v>DRCM</v>
          </cell>
          <cell r="B3" t="str">
            <v>DOM RELAY CHANGED ME</v>
          </cell>
          <cell r="C3">
            <v>358628.4</v>
          </cell>
          <cell r="D3">
            <v>1391068.36</v>
          </cell>
          <cell r="E3">
            <v>-59088.07</v>
          </cell>
          <cell r="F3">
            <v>-638252.65</v>
          </cell>
          <cell r="G3">
            <v>178107.19</v>
          </cell>
          <cell r="H3">
            <v>1366636.37</v>
          </cell>
          <cell r="I3">
            <v>334196.40999999997</v>
          </cell>
          <cell r="J3">
            <v>-362366.91</v>
          </cell>
          <cell r="K3">
            <v>-638248</v>
          </cell>
          <cell r="L3">
            <v>-638248</v>
          </cell>
        </row>
        <row r="4">
          <cell r="A4" t="str">
            <v>DRGE</v>
          </cell>
          <cell r="B4" t="str">
            <v>DOM RELAY FOLLOWING</v>
          </cell>
          <cell r="C4">
            <v>4638454.82</v>
          </cell>
          <cell r="D4">
            <v>10753280.460000001</v>
          </cell>
          <cell r="E4">
            <v>877677</v>
          </cell>
          <cell r="F4">
            <v>10603488</v>
          </cell>
          <cell r="G4">
            <v>722999.14</v>
          </cell>
          <cell r="H4">
            <v>11975233.91</v>
          </cell>
          <cell r="I4">
            <v>5860408.2699999996</v>
          </cell>
          <cell r="J4">
            <v>4824539</v>
          </cell>
          <cell r="K4">
            <v>10603488</v>
          </cell>
          <cell r="L4">
            <v>10603488</v>
          </cell>
        </row>
        <row r="5">
          <cell r="A5" t="str">
            <v>DRMR</v>
          </cell>
          <cell r="B5" t="str">
            <v>DOM RELAY ASSOC WITH</v>
          </cell>
          <cell r="C5">
            <v>5028436.8</v>
          </cell>
          <cell r="D5">
            <v>9362289.9700000007</v>
          </cell>
          <cell r="E5">
            <v>1836778</v>
          </cell>
          <cell r="F5">
            <v>18626996</v>
          </cell>
          <cell r="G5">
            <v>524909.71</v>
          </cell>
          <cell r="H5">
            <v>10506775.119999999</v>
          </cell>
          <cell r="I5">
            <v>6172921.9500000002</v>
          </cell>
          <cell r="J5">
            <v>10218673</v>
          </cell>
          <cell r="K5">
            <v>18626996</v>
          </cell>
          <cell r="L5">
            <v>18626996</v>
          </cell>
        </row>
        <row r="6">
          <cell r="A6" t="str">
            <v>DRSC</v>
          </cell>
          <cell r="B6" t="str">
            <v>DOM RELAY SELECTIVE</v>
          </cell>
          <cell r="C6">
            <v>13144.02</v>
          </cell>
          <cell r="D6">
            <v>28801.16</v>
          </cell>
          <cell r="E6">
            <v>11580</v>
          </cell>
          <cell r="F6">
            <v>159548</v>
          </cell>
          <cell r="G6">
            <v>-2487.46</v>
          </cell>
          <cell r="H6">
            <v>42690.3</v>
          </cell>
          <cell r="I6">
            <v>27033.16</v>
          </cell>
          <cell r="J6">
            <v>109200</v>
          </cell>
          <cell r="K6">
            <v>159548</v>
          </cell>
          <cell r="L6">
            <v>159548</v>
          </cell>
        </row>
        <row r="7">
          <cell r="A7" t="str">
            <v>NDSR</v>
          </cell>
          <cell r="B7" t="str">
            <v>NON DOMESTIC SERVICE</v>
          </cell>
          <cell r="C7">
            <v>612445.91</v>
          </cell>
          <cell r="D7">
            <v>684267.23</v>
          </cell>
          <cell r="F7">
            <v>1</v>
          </cell>
          <cell r="G7">
            <v>132407.79</v>
          </cell>
          <cell r="H7">
            <v>535057.87</v>
          </cell>
          <cell r="I7">
            <v>463236.55</v>
          </cell>
          <cell r="J7">
            <v>1</v>
          </cell>
          <cell r="K7">
            <v>1</v>
          </cell>
          <cell r="L7">
            <v>1</v>
          </cell>
        </row>
        <row r="8">
          <cell r="A8" t="str">
            <v>NPL1</v>
          </cell>
          <cell r="B8" t="str">
            <v>REPL MAIN &lt;75MM NON</v>
          </cell>
          <cell r="C8">
            <v>502140.38</v>
          </cell>
          <cell r="D8">
            <v>506580</v>
          </cell>
          <cell r="G8">
            <v>192297.71</v>
          </cell>
          <cell r="H8">
            <v>4439.62</v>
          </cell>
        </row>
        <row r="9">
          <cell r="A9" t="str">
            <v>NPL2</v>
          </cell>
          <cell r="B9" t="str">
            <v>REPL MAIN &gt; 75MM -12</v>
          </cell>
          <cell r="C9">
            <v>417975.38</v>
          </cell>
          <cell r="D9">
            <v>456744.9</v>
          </cell>
          <cell r="G9">
            <v>71111.97</v>
          </cell>
          <cell r="H9">
            <v>38769.519999999997</v>
          </cell>
        </row>
        <row r="10">
          <cell r="A10" t="str">
            <v>NPL3</v>
          </cell>
          <cell r="B10" t="str">
            <v>REPL MAIN &gt; 125MM -1</v>
          </cell>
          <cell r="C10">
            <v>1686363.27</v>
          </cell>
          <cell r="D10">
            <v>4614115.46</v>
          </cell>
          <cell r="E10">
            <v>706596</v>
          </cell>
          <cell r="F10">
            <v>7142302</v>
          </cell>
          <cell r="G10">
            <v>382729.25</v>
          </cell>
          <cell r="H10">
            <v>4580582.1100000003</v>
          </cell>
          <cell r="I10">
            <v>1652829.92</v>
          </cell>
          <cell r="J10">
            <v>3907425</v>
          </cell>
          <cell r="K10">
            <v>7142302</v>
          </cell>
          <cell r="L10">
            <v>7142302</v>
          </cell>
        </row>
        <row r="11">
          <cell r="A11" t="str">
            <v>NPL4</v>
          </cell>
          <cell r="B11" t="str">
            <v>REPL MAIN &gt; 180MM -2</v>
          </cell>
          <cell r="C11">
            <v>88554.62</v>
          </cell>
          <cell r="D11">
            <v>198887.41</v>
          </cell>
          <cell r="E11">
            <v>1375657</v>
          </cell>
          <cell r="F11">
            <v>12606401</v>
          </cell>
          <cell r="G11">
            <v>-277113.78999999998</v>
          </cell>
          <cell r="H11">
            <v>546106.73</v>
          </cell>
          <cell r="I11">
            <v>435773.94</v>
          </cell>
          <cell r="J11">
            <v>6426704</v>
          </cell>
          <cell r="K11">
            <v>12606401</v>
          </cell>
          <cell r="L11">
            <v>12606401</v>
          </cell>
        </row>
        <row r="12">
          <cell r="A12" t="str">
            <v>NPL5</v>
          </cell>
          <cell r="B12" t="str">
            <v>REPL MAIN &gt; 250MM -3</v>
          </cell>
          <cell r="C12">
            <v>221362.95</v>
          </cell>
          <cell r="D12">
            <v>221362.95</v>
          </cell>
          <cell r="G12">
            <v>177702.41</v>
          </cell>
        </row>
        <row r="13">
          <cell r="A13" t="str">
            <v>NPL6</v>
          </cell>
          <cell r="B13" t="str">
            <v>REPL MAIN &gt; 355MM -5</v>
          </cell>
          <cell r="C13">
            <v>114936.32000000001</v>
          </cell>
          <cell r="D13">
            <v>117502.15</v>
          </cell>
          <cell r="G13">
            <v>63977.04</v>
          </cell>
          <cell r="H13">
            <v>2565.83</v>
          </cell>
        </row>
        <row r="14">
          <cell r="A14" t="str">
            <v>NPL8</v>
          </cell>
          <cell r="B14" t="str">
            <v>REPL MAIN &gt; 630MM NO</v>
          </cell>
          <cell r="D14">
            <v>163918.31</v>
          </cell>
          <cell r="H14">
            <v>163918.31</v>
          </cell>
        </row>
        <row r="15">
          <cell r="A15" t="str">
            <v>POL1</v>
          </cell>
          <cell r="B15" t="str">
            <v>REPL MAIN &lt;75MM POLI</v>
          </cell>
          <cell r="C15">
            <v>2081344.26</v>
          </cell>
          <cell r="D15">
            <v>2105386.0299999998</v>
          </cell>
          <cell r="G15">
            <v>907049.08</v>
          </cell>
          <cell r="H15">
            <v>24041.77</v>
          </cell>
        </row>
        <row r="16">
          <cell r="A16" t="str">
            <v>POL2</v>
          </cell>
          <cell r="B16" t="str">
            <v>REPL MAIN &gt; 75MM -12</v>
          </cell>
          <cell r="C16">
            <v>2389943.96</v>
          </cell>
          <cell r="D16">
            <v>2414787.7999999998</v>
          </cell>
          <cell r="F16">
            <v>1</v>
          </cell>
          <cell r="G16">
            <v>910537.4</v>
          </cell>
          <cell r="H16">
            <v>24843.84</v>
          </cell>
          <cell r="J16">
            <v>1</v>
          </cell>
          <cell r="K16">
            <v>1</v>
          </cell>
          <cell r="L16">
            <v>1</v>
          </cell>
        </row>
        <row r="17">
          <cell r="A17" t="str">
            <v>POL3</v>
          </cell>
          <cell r="B17" t="str">
            <v>REPL MAIN &gt; 125MM -1</v>
          </cell>
          <cell r="C17">
            <v>14143615.800000001</v>
          </cell>
          <cell r="D17">
            <v>25674638.260000002</v>
          </cell>
          <cell r="E17">
            <v>3137476</v>
          </cell>
          <cell r="F17">
            <v>30881498</v>
          </cell>
          <cell r="G17">
            <v>1888944.86</v>
          </cell>
          <cell r="H17">
            <v>23583756.039999999</v>
          </cell>
          <cell r="I17">
            <v>12052733.58</v>
          </cell>
          <cell r="J17">
            <v>15914488</v>
          </cell>
          <cell r="K17">
            <v>30881498</v>
          </cell>
          <cell r="L17">
            <v>30881498</v>
          </cell>
        </row>
        <row r="18">
          <cell r="A18" t="str">
            <v>POL4</v>
          </cell>
          <cell r="B18" t="str">
            <v>REPL MAIN &gt; 180MM -2</v>
          </cell>
          <cell r="C18">
            <v>5041265.51</v>
          </cell>
          <cell r="D18">
            <v>11911028.9</v>
          </cell>
          <cell r="E18">
            <v>1627101</v>
          </cell>
          <cell r="F18">
            <v>16030833</v>
          </cell>
          <cell r="G18">
            <v>1063589.3600000001</v>
          </cell>
          <cell r="H18">
            <v>16268994.640000001</v>
          </cell>
          <cell r="I18">
            <v>9399231.25</v>
          </cell>
          <cell r="J18">
            <v>8141260</v>
          </cell>
          <cell r="K18">
            <v>16030833</v>
          </cell>
          <cell r="L18">
            <v>16030833</v>
          </cell>
        </row>
        <row r="19">
          <cell r="A19" t="str">
            <v>POL5</v>
          </cell>
          <cell r="B19" t="str">
            <v>REPL MAIN &gt; 250MM -3</v>
          </cell>
          <cell r="C19">
            <v>1515935.21</v>
          </cell>
          <cell r="D19">
            <v>1534722.81</v>
          </cell>
          <cell r="G19">
            <v>586208.07999999996</v>
          </cell>
          <cell r="H19">
            <v>18787.599999999999</v>
          </cell>
        </row>
        <row r="20">
          <cell r="A20" t="str">
            <v>POL6</v>
          </cell>
          <cell r="B20" t="str">
            <v>REPL MAIN &gt; 355MM -5</v>
          </cell>
          <cell r="C20">
            <v>546617.52</v>
          </cell>
          <cell r="D20">
            <v>567876.6</v>
          </cell>
          <cell r="G20">
            <v>212516.55</v>
          </cell>
          <cell r="H20">
            <v>21259.08</v>
          </cell>
        </row>
        <row r="21">
          <cell r="A21" t="str">
            <v>POL7</v>
          </cell>
          <cell r="B21" t="str">
            <v>REPL MAIN &gt; 500MM -6</v>
          </cell>
          <cell r="C21">
            <v>260248.35</v>
          </cell>
          <cell r="D21">
            <v>260248.35</v>
          </cell>
          <cell r="G21">
            <v>244326.77</v>
          </cell>
        </row>
        <row r="22">
          <cell r="A22" t="str">
            <v>PRSI</v>
          </cell>
          <cell r="B22" t="str">
            <v>Purge &amp; Relight Foll</v>
          </cell>
          <cell r="C22">
            <v>882794.99</v>
          </cell>
          <cell r="D22">
            <v>1916628.72</v>
          </cell>
          <cell r="E22">
            <v>142043</v>
          </cell>
          <cell r="F22">
            <v>1940080</v>
          </cell>
          <cell r="G22">
            <v>153865.82</v>
          </cell>
          <cell r="H22">
            <v>2761361.42</v>
          </cell>
          <cell r="I22">
            <v>1727527.69</v>
          </cell>
          <cell r="J22">
            <v>915093</v>
          </cell>
          <cell r="K22">
            <v>1940080</v>
          </cell>
          <cell r="L22">
            <v>1940080</v>
          </cell>
        </row>
        <row r="23">
          <cell r="A23" t="str">
            <v>RMND</v>
          </cell>
          <cell r="B23" t="str">
            <v>Alts &amp; Divs Non Rech</v>
          </cell>
          <cell r="C23">
            <v>445941.59</v>
          </cell>
          <cell r="D23">
            <v>756274.51</v>
          </cell>
          <cell r="E23">
            <v>139704</v>
          </cell>
          <cell r="F23">
            <v>1321482</v>
          </cell>
          <cell r="G23">
            <v>117946.77</v>
          </cell>
          <cell r="H23">
            <v>688958.86</v>
          </cell>
          <cell r="I23">
            <v>378625.94</v>
          </cell>
          <cell r="J23">
            <v>706783</v>
          </cell>
          <cell r="K23">
            <v>1321482</v>
          </cell>
          <cell r="L23">
            <v>1321482</v>
          </cell>
        </row>
        <row r="24">
          <cell r="A24" t="str">
            <v>RMRD</v>
          </cell>
          <cell r="B24" t="str">
            <v>ALTS &amp; DIVS RECHARGE</v>
          </cell>
          <cell r="C24">
            <v>-2031216.31</v>
          </cell>
          <cell r="D24">
            <v>-4978213.5599999996</v>
          </cell>
          <cell r="E24">
            <v>-585726.14</v>
          </cell>
          <cell r="F24">
            <v>-6437522.6299999999</v>
          </cell>
          <cell r="G24">
            <v>-212090.07</v>
          </cell>
          <cell r="H24">
            <v>-4893729.78</v>
          </cell>
          <cell r="I24">
            <v>-1946732.53</v>
          </cell>
          <cell r="J24">
            <v>-3365502.88</v>
          </cell>
          <cell r="K24">
            <v>-6437522</v>
          </cell>
          <cell r="L24">
            <v>-6437522</v>
          </cell>
        </row>
        <row r="25">
          <cell r="A25" t="str">
            <v>RMSR</v>
          </cell>
          <cell r="B25" t="str">
            <v>REPOSITION MTR - SHI</v>
          </cell>
          <cell r="C25">
            <v>381.76</v>
          </cell>
          <cell r="D25">
            <v>10619.47</v>
          </cell>
          <cell r="E25">
            <v>15788</v>
          </cell>
          <cell r="F25">
            <v>198164</v>
          </cell>
          <cell r="H25">
            <v>-3719.22</v>
          </cell>
          <cell r="I25">
            <v>-13956.93</v>
          </cell>
          <cell r="J25">
            <v>88807</v>
          </cell>
          <cell r="K25">
            <v>198164</v>
          </cell>
          <cell r="L25">
            <v>198164</v>
          </cell>
        </row>
        <row r="26">
          <cell r="A26" t="str">
            <v>RSC3</v>
          </cell>
          <cell r="B26" t="str">
            <v>CSOS3 REPEX SERVICES</v>
          </cell>
          <cell r="C26">
            <v>0</v>
          </cell>
          <cell r="D26">
            <v>0</v>
          </cell>
        </row>
        <row r="27">
          <cell r="A27" t="str">
            <v>SPHP</v>
          </cell>
          <cell r="B27" t="str">
            <v>SURFACE PIPEWORK - H</v>
          </cell>
          <cell r="C27">
            <v>12898.83</v>
          </cell>
          <cell r="D27">
            <v>12898.83</v>
          </cell>
          <cell r="G27">
            <v>-55.9</v>
          </cell>
        </row>
        <row r="28">
          <cell r="A28" t="str">
            <v>SPHR</v>
          </cell>
          <cell r="B28" t="str">
            <v>SURFACE PIPEWORK - H</v>
          </cell>
          <cell r="C28">
            <v>2525848.7599999998</v>
          </cell>
          <cell r="D28">
            <v>2824868.24</v>
          </cell>
          <cell r="G28">
            <v>325190.96999999997</v>
          </cell>
          <cell r="H28">
            <v>2092901.28</v>
          </cell>
          <cell r="I28">
            <v>1793881.8</v>
          </cell>
        </row>
        <row r="29">
          <cell r="A29" t="str">
            <v>SPLP</v>
          </cell>
          <cell r="B29" t="str">
            <v>SURFACE PIPEWORK - L</v>
          </cell>
          <cell r="C29">
            <v>8435.86</v>
          </cell>
          <cell r="D29">
            <v>8435.86</v>
          </cell>
        </row>
        <row r="30">
          <cell r="A30" t="str">
            <v>SPMP</v>
          </cell>
          <cell r="B30" t="str">
            <v>SURFACE PIPEWORK - M</v>
          </cell>
          <cell r="C30">
            <v>9165.89</v>
          </cell>
          <cell r="D30">
            <v>9165.89</v>
          </cell>
        </row>
        <row r="31">
          <cell r="A31" t="str">
            <v>SVTR</v>
          </cell>
          <cell r="B31" t="str">
            <v>Service Transfers</v>
          </cell>
          <cell r="C31">
            <v>2282142.4900000002</v>
          </cell>
          <cell r="D31">
            <v>3948212.98</v>
          </cell>
          <cell r="G31">
            <v>350809.81</v>
          </cell>
          <cell r="H31">
            <v>3667837.61</v>
          </cell>
          <cell r="I31">
            <v>2001767.12</v>
          </cell>
        </row>
        <row r="32">
          <cell r="A32" t="str">
            <v>TRMA</v>
          </cell>
          <cell r="B32" t="str">
            <v>Transfers to Repex M</v>
          </cell>
          <cell r="C32">
            <v>10576899.82</v>
          </cell>
          <cell r="D32">
            <v>21112563.5</v>
          </cell>
          <cell r="E32">
            <v>1693054</v>
          </cell>
          <cell r="F32">
            <v>18625517</v>
          </cell>
          <cell r="G32">
            <v>1858096.6</v>
          </cell>
          <cell r="H32">
            <v>20327051.690000001</v>
          </cell>
          <cell r="I32">
            <v>9791388.0099999998</v>
          </cell>
          <cell r="J32">
            <v>10016341</v>
          </cell>
          <cell r="K32">
            <v>18625517</v>
          </cell>
          <cell r="L32">
            <v>18625517</v>
          </cell>
        </row>
        <row r="33">
          <cell r="A33" t="str">
            <v>ZDDR</v>
          </cell>
          <cell r="B33" t="str">
            <v>Distribution Repex D</v>
          </cell>
          <cell r="C33">
            <v>-27299.200000000001</v>
          </cell>
          <cell r="D33">
            <v>-8868.7900000000009</v>
          </cell>
          <cell r="H33">
            <v>19988.990000000002</v>
          </cell>
          <cell r="I33">
            <v>1558.58</v>
          </cell>
        </row>
      </sheetData>
      <sheetData sheetId="10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Full Year - Budget Amount</v>
          </cell>
          <cell r="G1" t="str">
            <v>In Month - Actual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ADNR</v>
          </cell>
          <cell r="B2" t="str">
            <v>LTS ALTS &amp; DIVS NON</v>
          </cell>
          <cell r="C2">
            <v>-42268.09</v>
          </cell>
          <cell r="D2">
            <v>90739.29</v>
          </cell>
          <cell r="G2">
            <v>1561.91</v>
          </cell>
          <cell r="H2">
            <v>1084198.26</v>
          </cell>
          <cell r="I2">
            <v>951190.88</v>
          </cell>
        </row>
        <row r="3">
          <cell r="A3" t="str">
            <v>ADRE</v>
          </cell>
          <cell r="B3" t="str">
            <v>LTS Alts &amp; Divs Rech</v>
          </cell>
          <cell r="C3">
            <v>10384.620000000001</v>
          </cell>
          <cell r="D3">
            <v>10540.23</v>
          </cell>
          <cell r="G3">
            <v>-3060</v>
          </cell>
          <cell r="H3">
            <v>34097.72</v>
          </cell>
          <cell r="I3">
            <v>33942.11</v>
          </cell>
        </row>
        <row r="4">
          <cell r="A4" t="str">
            <v>APOH</v>
          </cell>
          <cell r="B4" t="str">
            <v>Alliance Partner Ove</v>
          </cell>
          <cell r="C4">
            <v>30113406.27</v>
          </cell>
          <cell r="D4">
            <v>56738683.920000002</v>
          </cell>
          <cell r="E4">
            <v>4538572.26</v>
          </cell>
          <cell r="F4">
            <v>54462867.119999997</v>
          </cell>
          <cell r="G4">
            <v>4989453.5199999996</v>
          </cell>
          <cell r="H4">
            <v>50516499.719999999</v>
          </cell>
          <cell r="I4">
            <v>23891222.07</v>
          </cell>
          <cell r="J4">
            <v>27231433.559999999</v>
          </cell>
          <cell r="K4">
            <v>57007836</v>
          </cell>
          <cell r="L4">
            <v>57007849.799999997</v>
          </cell>
        </row>
        <row r="5">
          <cell r="A5" t="str">
            <v>DOTH</v>
          </cell>
          <cell r="B5" t="str">
            <v>Distribution Other</v>
          </cell>
          <cell r="C5">
            <v>440571.18</v>
          </cell>
          <cell r="D5">
            <v>440571.18</v>
          </cell>
          <cell r="E5">
            <v>917334.61</v>
          </cell>
          <cell r="F5">
            <v>11000574.57</v>
          </cell>
          <cell r="G5">
            <v>70000</v>
          </cell>
          <cell r="J5">
            <v>5004007.7</v>
          </cell>
          <cell r="K5">
            <v>8529850</v>
          </cell>
          <cell r="L5">
            <v>8529842.6999999993</v>
          </cell>
        </row>
        <row r="6">
          <cell r="A6" t="str">
            <v>DRCM</v>
          </cell>
          <cell r="B6" t="str">
            <v>DOM RELAY CHANGED ME</v>
          </cell>
          <cell r="D6">
            <v>4248.26</v>
          </cell>
          <cell r="H6">
            <v>4248.26</v>
          </cell>
        </row>
        <row r="7">
          <cell r="A7" t="str">
            <v>DRGE</v>
          </cell>
          <cell r="B7" t="str">
            <v>DOM RELAY FOLLOWING</v>
          </cell>
          <cell r="D7">
            <v>3.8</v>
          </cell>
          <cell r="H7">
            <v>3.8</v>
          </cell>
        </row>
        <row r="8">
          <cell r="A8" t="str">
            <v>DRMR</v>
          </cell>
          <cell r="B8" t="str">
            <v>DOM RELAY ASSOC WITH</v>
          </cell>
          <cell r="C8">
            <v>14778527.6</v>
          </cell>
          <cell r="D8">
            <v>29148354.23</v>
          </cell>
          <cell r="E8">
            <v>2307286.63</v>
          </cell>
          <cell r="F8">
            <v>27646302.170000002</v>
          </cell>
          <cell r="G8">
            <v>2528984.59</v>
          </cell>
          <cell r="H8">
            <v>27283680.649999999</v>
          </cell>
          <cell r="I8">
            <v>12913854.02</v>
          </cell>
          <cell r="J8">
            <v>13843719.779999999</v>
          </cell>
          <cell r="K8">
            <v>26770942</v>
          </cell>
          <cell r="L8">
            <v>26770942.16</v>
          </cell>
        </row>
        <row r="9">
          <cell r="A9" t="str">
            <v>DRSC</v>
          </cell>
          <cell r="B9" t="str">
            <v>DOM RELAY SELECTIVE</v>
          </cell>
          <cell r="D9">
            <v>150</v>
          </cell>
          <cell r="H9">
            <v>0</v>
          </cell>
          <cell r="I9">
            <v>-150</v>
          </cell>
        </row>
        <row r="10">
          <cell r="A10" t="str">
            <v>NDSR</v>
          </cell>
          <cell r="B10" t="str">
            <v>NON DOMESTIC SERVICE</v>
          </cell>
          <cell r="C10">
            <v>432148.17</v>
          </cell>
          <cell r="D10">
            <v>617180.59</v>
          </cell>
          <cell r="E10">
            <v>51586.29</v>
          </cell>
          <cell r="F10">
            <v>618116.76</v>
          </cell>
          <cell r="G10">
            <v>45199.14</v>
          </cell>
          <cell r="H10">
            <v>342420.61</v>
          </cell>
          <cell r="I10">
            <v>157388.19</v>
          </cell>
          <cell r="J10">
            <v>309518.73</v>
          </cell>
          <cell r="K10">
            <v>663691</v>
          </cell>
          <cell r="L10">
            <v>663699.9</v>
          </cell>
        </row>
        <row r="11">
          <cell r="A11" t="str">
            <v>NPL1</v>
          </cell>
          <cell r="B11" t="str">
            <v>REPL MAIN &lt;75MM NON</v>
          </cell>
          <cell r="C11">
            <v>79581.64</v>
          </cell>
          <cell r="D11">
            <v>86727.31</v>
          </cell>
          <cell r="E11">
            <v>111716.65</v>
          </cell>
          <cell r="F11">
            <v>1338608.04</v>
          </cell>
          <cell r="G11">
            <v>20337.830000000002</v>
          </cell>
          <cell r="H11">
            <v>7145.67</v>
          </cell>
          <cell r="J11">
            <v>670299.92000000004</v>
          </cell>
          <cell r="K11">
            <v>1345238</v>
          </cell>
          <cell r="L11">
            <v>1345242.07</v>
          </cell>
        </row>
        <row r="12">
          <cell r="A12" t="str">
            <v>NPL2</v>
          </cell>
          <cell r="B12" t="str">
            <v>REPL MAIN &gt; 75MM -12</v>
          </cell>
          <cell r="C12">
            <v>82257.75</v>
          </cell>
          <cell r="D12">
            <v>83093.820000000007</v>
          </cell>
          <cell r="E12">
            <v>43791.86</v>
          </cell>
          <cell r="F12">
            <v>524721.53</v>
          </cell>
          <cell r="G12">
            <v>-1616.61</v>
          </cell>
          <cell r="H12">
            <v>836.07</v>
          </cell>
          <cell r="J12">
            <v>262751.18</v>
          </cell>
          <cell r="K12">
            <v>551874</v>
          </cell>
          <cell r="L12">
            <v>551884.73</v>
          </cell>
        </row>
        <row r="13">
          <cell r="A13" t="str">
            <v>NPL3</v>
          </cell>
          <cell r="B13" t="str">
            <v>REPL MAIN &gt; 125MM -1</v>
          </cell>
          <cell r="C13">
            <v>125109.7</v>
          </cell>
          <cell r="D13">
            <v>-34206.11</v>
          </cell>
          <cell r="E13">
            <v>46381.45</v>
          </cell>
          <cell r="F13">
            <v>555750.46</v>
          </cell>
          <cell r="G13">
            <v>432.82</v>
          </cell>
          <cell r="H13">
            <v>32873.120000000003</v>
          </cell>
          <cell r="I13">
            <v>192188.93</v>
          </cell>
          <cell r="J13">
            <v>278288.69</v>
          </cell>
          <cell r="K13">
            <v>599472</v>
          </cell>
          <cell r="L13">
            <v>599483.23</v>
          </cell>
        </row>
        <row r="14">
          <cell r="A14" t="str">
            <v>NPL4</v>
          </cell>
          <cell r="B14" t="str">
            <v>REPL MAIN &gt; 180MM -2</v>
          </cell>
          <cell r="C14">
            <v>648961.52</v>
          </cell>
          <cell r="D14">
            <v>850443.44</v>
          </cell>
          <cell r="E14">
            <v>41113.39</v>
          </cell>
          <cell r="F14">
            <v>492627.66</v>
          </cell>
          <cell r="G14">
            <v>22981.38</v>
          </cell>
          <cell r="H14">
            <v>348408.84</v>
          </cell>
          <cell r="I14">
            <v>146926.92000000001</v>
          </cell>
          <cell r="J14">
            <v>246680.33</v>
          </cell>
          <cell r="K14">
            <v>488515</v>
          </cell>
          <cell r="L14">
            <v>488525.11</v>
          </cell>
        </row>
        <row r="15">
          <cell r="A15" t="str">
            <v>NPL5</v>
          </cell>
          <cell r="B15" t="str">
            <v>REPL MAIN &gt; 250MM -3</v>
          </cell>
          <cell r="C15">
            <v>182388.2</v>
          </cell>
          <cell r="D15">
            <v>189097.7</v>
          </cell>
          <cell r="E15">
            <v>336276.4</v>
          </cell>
          <cell r="F15">
            <v>4029321</v>
          </cell>
          <cell r="G15">
            <v>38898.06</v>
          </cell>
          <cell r="H15">
            <v>6709.5</v>
          </cell>
          <cell r="J15">
            <v>2017658.28</v>
          </cell>
          <cell r="K15">
            <v>4018266</v>
          </cell>
          <cell r="L15">
            <v>4018273.4</v>
          </cell>
        </row>
        <row r="16">
          <cell r="A16" t="str">
            <v>NPL6</v>
          </cell>
          <cell r="B16" t="str">
            <v>REPL MAIN &gt; 355MM -5</v>
          </cell>
          <cell r="C16">
            <v>6380.43</v>
          </cell>
          <cell r="D16">
            <v>6380.43</v>
          </cell>
          <cell r="E16">
            <v>33136.92</v>
          </cell>
          <cell r="F16">
            <v>397052.31</v>
          </cell>
          <cell r="G16">
            <v>1682.56</v>
          </cell>
          <cell r="J16">
            <v>198821.54</v>
          </cell>
          <cell r="K16">
            <v>526968</v>
          </cell>
          <cell r="L16">
            <v>526975.74</v>
          </cell>
        </row>
        <row r="17">
          <cell r="A17" t="str">
            <v>NPL7</v>
          </cell>
          <cell r="B17" t="str">
            <v>REPL MAIN &gt; 500MM -6</v>
          </cell>
          <cell r="C17">
            <v>1642.2</v>
          </cell>
          <cell r="D17">
            <v>1642.2</v>
          </cell>
          <cell r="E17">
            <v>2.04</v>
          </cell>
          <cell r="F17">
            <v>24.48</v>
          </cell>
          <cell r="J17">
            <v>12.24</v>
          </cell>
          <cell r="L17">
            <v>14.24</v>
          </cell>
        </row>
        <row r="18">
          <cell r="A18" t="str">
            <v>NPL8</v>
          </cell>
          <cell r="B18" t="str">
            <v>REPL MAIN &gt; 630MM NO</v>
          </cell>
          <cell r="C18">
            <v>316.27</v>
          </cell>
          <cell r="D18">
            <v>316.27</v>
          </cell>
          <cell r="E18">
            <v>2.04</v>
          </cell>
          <cell r="F18">
            <v>24.48</v>
          </cell>
          <cell r="J18">
            <v>12.24</v>
          </cell>
          <cell r="L18">
            <v>14.24</v>
          </cell>
        </row>
        <row r="19">
          <cell r="A19" t="str">
            <v>POL1</v>
          </cell>
          <cell r="B19" t="str">
            <v>REPL MAIN &lt;75MM POLI</v>
          </cell>
          <cell r="C19">
            <v>12465063.539999999</v>
          </cell>
          <cell r="D19">
            <v>12540837.34</v>
          </cell>
          <cell r="E19">
            <v>1312959.05</v>
          </cell>
          <cell r="F19">
            <v>15732099.35</v>
          </cell>
          <cell r="G19">
            <v>1427969.97</v>
          </cell>
          <cell r="H19">
            <v>75773.8</v>
          </cell>
          <cell r="J19">
            <v>7877754.2699999996</v>
          </cell>
          <cell r="K19">
            <v>16623356</v>
          </cell>
          <cell r="L19">
            <v>16623356.109999999</v>
          </cell>
        </row>
        <row r="20">
          <cell r="A20" t="str">
            <v>POL2</v>
          </cell>
          <cell r="B20" t="str">
            <v>REPL MAIN &gt; 75MM -12</v>
          </cell>
          <cell r="C20">
            <v>12569700.640000001</v>
          </cell>
          <cell r="D20">
            <v>12617986.390000001</v>
          </cell>
          <cell r="E20">
            <v>2856603.23</v>
          </cell>
          <cell r="F20">
            <v>34228307.469999999</v>
          </cell>
          <cell r="G20">
            <v>1864042.09</v>
          </cell>
          <cell r="H20">
            <v>48285.75</v>
          </cell>
          <cell r="J20">
            <v>17139619.43</v>
          </cell>
          <cell r="K20">
            <v>36411376</v>
          </cell>
          <cell r="L20">
            <v>36411369.710000001</v>
          </cell>
        </row>
        <row r="21">
          <cell r="A21" t="str">
            <v>POL3</v>
          </cell>
          <cell r="B21" t="str">
            <v>REPL MAIN &gt; 125MM -1</v>
          </cell>
          <cell r="C21">
            <v>26384416.68</v>
          </cell>
          <cell r="D21">
            <v>66874456.43</v>
          </cell>
          <cell r="E21">
            <v>2706890.75</v>
          </cell>
          <cell r="F21">
            <v>29380924.059999999</v>
          </cell>
          <cell r="G21">
            <v>5219684.49</v>
          </cell>
          <cell r="H21">
            <v>81834957.189999998</v>
          </cell>
          <cell r="I21">
            <v>41344917.439999998</v>
          </cell>
          <cell r="J21">
            <v>12908011.15</v>
          </cell>
          <cell r="K21">
            <v>20797624</v>
          </cell>
          <cell r="L21">
            <v>20797620.440000001</v>
          </cell>
        </row>
        <row r="22">
          <cell r="A22" t="str">
            <v>POL4</v>
          </cell>
          <cell r="B22" t="str">
            <v>REPL MAIN &gt; 180MM -2</v>
          </cell>
          <cell r="C22">
            <v>15812522.07</v>
          </cell>
          <cell r="D22">
            <v>36367164.75</v>
          </cell>
          <cell r="E22">
            <v>981373.11</v>
          </cell>
          <cell r="F22">
            <v>11758979.93</v>
          </cell>
          <cell r="G22">
            <v>2398781.27</v>
          </cell>
          <cell r="H22">
            <v>39928854.659999996</v>
          </cell>
          <cell r="I22">
            <v>19374211.98</v>
          </cell>
          <cell r="J22">
            <v>5888238.5700000003</v>
          </cell>
          <cell r="K22">
            <v>13661236</v>
          </cell>
          <cell r="L22">
            <v>13661235.52</v>
          </cell>
        </row>
        <row r="23">
          <cell r="A23" t="str">
            <v>POL5</v>
          </cell>
          <cell r="B23" t="str">
            <v>REPL MAIN &gt; 250MM -3</v>
          </cell>
          <cell r="C23">
            <v>6998979.75</v>
          </cell>
          <cell r="D23">
            <v>7049470.0300000003</v>
          </cell>
          <cell r="E23">
            <v>1579554.58</v>
          </cell>
          <cell r="F23">
            <v>18926492.690000001</v>
          </cell>
          <cell r="G23">
            <v>1899366</v>
          </cell>
          <cell r="H23">
            <v>50490.28</v>
          </cell>
          <cell r="J23">
            <v>9477327.5600000005</v>
          </cell>
          <cell r="K23">
            <v>23407334</v>
          </cell>
          <cell r="L23">
            <v>23407332.84</v>
          </cell>
        </row>
        <row r="24">
          <cell r="A24" t="str">
            <v>POL6</v>
          </cell>
          <cell r="B24" t="str">
            <v>REPL MAIN &gt; 355MM -5</v>
          </cell>
          <cell r="C24">
            <v>3120853.91</v>
          </cell>
          <cell r="D24">
            <v>3128142.89</v>
          </cell>
          <cell r="E24">
            <v>1037952.37</v>
          </cell>
          <cell r="F24">
            <v>12436922.539999999</v>
          </cell>
          <cell r="G24">
            <v>358260.08</v>
          </cell>
          <cell r="H24">
            <v>7288.98</v>
          </cell>
          <cell r="J24">
            <v>6227714.2699999996</v>
          </cell>
          <cell r="K24">
            <v>13945260</v>
          </cell>
          <cell r="L24">
            <v>13945264.75</v>
          </cell>
        </row>
        <row r="25">
          <cell r="A25" t="str">
            <v>POL7</v>
          </cell>
          <cell r="B25" t="str">
            <v>REPL MAIN &gt; 500MM -6</v>
          </cell>
          <cell r="C25">
            <v>448647.83</v>
          </cell>
          <cell r="D25">
            <v>450857.83</v>
          </cell>
          <cell r="E25">
            <v>43634.55</v>
          </cell>
          <cell r="F25">
            <v>522836.62</v>
          </cell>
          <cell r="G25">
            <v>271884.59999999998</v>
          </cell>
          <cell r="H25">
            <v>2210</v>
          </cell>
          <cell r="J25">
            <v>261807.28</v>
          </cell>
          <cell r="K25">
            <v>522816</v>
          </cell>
          <cell r="L25">
            <v>522828.47</v>
          </cell>
        </row>
        <row r="26">
          <cell r="A26" t="str">
            <v>POL8</v>
          </cell>
          <cell r="B26" t="str">
            <v>REPL MAIN &gt; 630MM PO</v>
          </cell>
          <cell r="C26">
            <v>13615.72</v>
          </cell>
          <cell r="D26">
            <v>14583.26</v>
          </cell>
          <cell r="E26">
            <v>2.04</v>
          </cell>
          <cell r="F26">
            <v>24.48</v>
          </cell>
          <cell r="G26">
            <v>3017.86</v>
          </cell>
          <cell r="H26">
            <v>967.54</v>
          </cell>
          <cell r="J26">
            <v>12.24</v>
          </cell>
          <cell r="L26">
            <v>14.24</v>
          </cell>
        </row>
        <row r="27">
          <cell r="A27" t="str">
            <v>PRSI</v>
          </cell>
          <cell r="B27" t="str">
            <v>Purge &amp; Relight Foll</v>
          </cell>
          <cell r="C27">
            <v>1448559.32</v>
          </cell>
          <cell r="D27">
            <v>3257542.94</v>
          </cell>
          <cell r="E27">
            <v>578575.56999999995</v>
          </cell>
          <cell r="F27">
            <v>6932591.4699999997</v>
          </cell>
          <cell r="G27">
            <v>216389.72</v>
          </cell>
          <cell r="H27">
            <v>1966337.45</v>
          </cell>
          <cell r="I27">
            <v>157353.82999999999</v>
          </cell>
          <cell r="J27">
            <v>3471453.54</v>
          </cell>
          <cell r="K27">
            <v>7436526</v>
          </cell>
          <cell r="L27">
            <v>7436530.0599999996</v>
          </cell>
        </row>
        <row r="28">
          <cell r="A28" t="str">
            <v>RMND</v>
          </cell>
          <cell r="B28" t="str">
            <v>Alts &amp; Divs Non Rech</v>
          </cell>
          <cell r="C28">
            <v>-1224</v>
          </cell>
          <cell r="D28">
            <v>-66232.44</v>
          </cell>
          <cell r="E28">
            <v>125000</v>
          </cell>
          <cell r="F28">
            <v>1500000</v>
          </cell>
          <cell r="H28">
            <v>469481.1</v>
          </cell>
          <cell r="I28">
            <v>534489.54</v>
          </cell>
          <cell r="J28">
            <v>750000</v>
          </cell>
          <cell r="K28">
            <v>1500000</v>
          </cell>
          <cell r="L28">
            <v>1500000</v>
          </cell>
        </row>
        <row r="29">
          <cell r="A29" t="str">
            <v>RMRD</v>
          </cell>
          <cell r="B29" t="str">
            <v>ALTS &amp; DIVS RECHARGE</v>
          </cell>
          <cell r="C29">
            <v>-1259498.1299999999</v>
          </cell>
          <cell r="D29">
            <v>-492085.24</v>
          </cell>
          <cell r="G29">
            <v>-246146.17</v>
          </cell>
          <cell r="H29">
            <v>86407.21</v>
          </cell>
          <cell r="I29">
            <v>-681005.68</v>
          </cell>
        </row>
        <row r="30">
          <cell r="A30" t="str">
            <v>RMSR</v>
          </cell>
          <cell r="B30" t="str">
            <v>REPOSITION MTR - SHI</v>
          </cell>
          <cell r="D30">
            <v>49517.61</v>
          </cell>
          <cell r="H30">
            <v>49517.61</v>
          </cell>
        </row>
        <row r="31">
          <cell r="A31" t="str">
            <v>SPHP</v>
          </cell>
          <cell r="B31" t="str">
            <v>SURFACE PIPEWORK - H</v>
          </cell>
          <cell r="C31">
            <v>1226.52</v>
          </cell>
          <cell r="D31">
            <v>1226.52</v>
          </cell>
          <cell r="E31">
            <v>8038.83</v>
          </cell>
          <cell r="F31">
            <v>96322.880000000005</v>
          </cell>
          <cell r="J31">
            <v>48233.09</v>
          </cell>
          <cell r="K31">
            <v>96303</v>
          </cell>
          <cell r="L31">
            <v>96316.78</v>
          </cell>
        </row>
        <row r="32">
          <cell r="A32" t="str">
            <v>SPHR</v>
          </cell>
          <cell r="B32" t="str">
            <v>SURFACE PIPEWORK - H</v>
          </cell>
          <cell r="C32">
            <v>8135.3</v>
          </cell>
          <cell r="D32">
            <v>676420.69</v>
          </cell>
          <cell r="G32">
            <v>3555.03</v>
          </cell>
          <cell r="H32">
            <v>1249982.3899999999</v>
          </cell>
          <cell r="I32">
            <v>581697</v>
          </cell>
        </row>
        <row r="33">
          <cell r="A33" t="str">
            <v>SPLP</v>
          </cell>
          <cell r="B33" t="str">
            <v>SURFACE PIPEWORK - L</v>
          </cell>
          <cell r="C33">
            <v>631023.64</v>
          </cell>
          <cell r="D33">
            <v>709111.3</v>
          </cell>
          <cell r="E33">
            <v>383858.58</v>
          </cell>
          <cell r="F33">
            <v>4599459.03</v>
          </cell>
          <cell r="G33">
            <v>115995.11</v>
          </cell>
          <cell r="H33">
            <v>78087.66</v>
          </cell>
          <cell r="J33">
            <v>2303151.4900000002</v>
          </cell>
          <cell r="K33">
            <v>4800375</v>
          </cell>
          <cell r="L33">
            <v>4800378.8899999997</v>
          </cell>
        </row>
        <row r="34">
          <cell r="A34" t="str">
            <v>SPMP</v>
          </cell>
          <cell r="B34" t="str">
            <v>SURFACE PIPEWORK - M</v>
          </cell>
          <cell r="C34">
            <v>2926.69</v>
          </cell>
          <cell r="D34">
            <v>2926.69</v>
          </cell>
          <cell r="E34">
            <v>44768.12</v>
          </cell>
          <cell r="F34">
            <v>536419.35</v>
          </cell>
          <cell r="G34">
            <v>0</v>
          </cell>
          <cell r="J34">
            <v>268608.75</v>
          </cell>
          <cell r="K34">
            <v>536349</v>
          </cell>
          <cell r="L34">
            <v>536358.04</v>
          </cell>
        </row>
        <row r="35">
          <cell r="A35" t="str">
            <v>SVTR</v>
          </cell>
          <cell r="B35" t="str">
            <v>Service Transfers</v>
          </cell>
          <cell r="C35">
            <v>6408941.0599999996</v>
          </cell>
          <cell r="D35">
            <v>12047496.51</v>
          </cell>
          <cell r="E35">
            <v>785821.34</v>
          </cell>
          <cell r="F35">
            <v>9415845.4499999993</v>
          </cell>
          <cell r="G35">
            <v>1153541.1399999999</v>
          </cell>
          <cell r="H35">
            <v>11010566.74</v>
          </cell>
          <cell r="I35">
            <v>5372011.29</v>
          </cell>
          <cell r="J35">
            <v>4714928.07</v>
          </cell>
          <cell r="K35">
            <v>13126875</v>
          </cell>
          <cell r="L35">
            <v>13126871.82</v>
          </cell>
        </row>
        <row r="36">
          <cell r="A36" t="str">
            <v>TRMA</v>
          </cell>
          <cell r="B36" t="str">
            <v>Transfers to Repex M</v>
          </cell>
          <cell r="C36">
            <v>5123384.22</v>
          </cell>
          <cell r="D36">
            <v>10629115.65</v>
          </cell>
          <cell r="E36">
            <v>950063.85</v>
          </cell>
          <cell r="F36">
            <v>11392973.07</v>
          </cell>
          <cell r="G36">
            <v>716811.04</v>
          </cell>
          <cell r="H36">
            <v>10924283.970000001</v>
          </cell>
          <cell r="I36">
            <v>5418552.54</v>
          </cell>
          <cell r="J36">
            <v>5692589.9699999997</v>
          </cell>
          <cell r="K36">
            <v>11581110</v>
          </cell>
          <cell r="L36">
            <v>11581106.310000001</v>
          </cell>
        </row>
        <row r="37">
          <cell r="A37" t="str">
            <v>ZDDR</v>
          </cell>
          <cell r="B37" t="str">
            <v>Distribution Repex D</v>
          </cell>
          <cell r="C37">
            <v>519.84</v>
          </cell>
          <cell r="D37">
            <v>3119.84</v>
          </cell>
          <cell r="H37">
            <v>2648.63</v>
          </cell>
          <cell r="I37">
            <v>48.63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Full Year - Budget Amount</v>
          </cell>
          <cell r="G1" t="str">
            <v>In Month - Actual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RMC3</v>
          </cell>
          <cell r="B2" t="str">
            <v>CSOS3 Repex Mains</v>
          </cell>
          <cell r="C2">
            <v>-821.26</v>
          </cell>
          <cell r="D2">
            <v>-13483.72</v>
          </cell>
          <cell r="E2">
            <v>11191.69</v>
          </cell>
          <cell r="F2">
            <v>134300.28</v>
          </cell>
          <cell r="H2">
            <v>-12662.46</v>
          </cell>
          <cell r="J2">
            <v>67150.14</v>
          </cell>
          <cell r="K2">
            <v>68335.179999999993</v>
          </cell>
          <cell r="L2">
            <v>68335.179999999993</v>
          </cell>
        </row>
        <row r="3">
          <cell r="A3" t="str">
            <v>RMC5</v>
          </cell>
          <cell r="B3" t="str">
            <v>CSOS5 Repex Mains</v>
          </cell>
          <cell r="C3">
            <v>-23.81</v>
          </cell>
          <cell r="D3">
            <v>6864.62</v>
          </cell>
          <cell r="H3">
            <v>-13288.86</v>
          </cell>
          <cell r="I3">
            <v>-20177.29</v>
          </cell>
        </row>
        <row r="4">
          <cell r="A4" t="str">
            <v>RMDS</v>
          </cell>
          <cell r="B4" t="str">
            <v>DSA Repex Mains</v>
          </cell>
          <cell r="C4">
            <v>-80.45</v>
          </cell>
          <cell r="D4">
            <v>0</v>
          </cell>
          <cell r="H4">
            <v>80.45</v>
          </cell>
        </row>
        <row r="5">
          <cell r="A5" t="str">
            <v>RMO4</v>
          </cell>
          <cell r="B5" t="str">
            <v>OSOS4 Repex Mains</v>
          </cell>
          <cell r="C5">
            <v>-219.96</v>
          </cell>
          <cell r="D5">
            <v>-1376.22</v>
          </cell>
          <cell r="E5">
            <v>5265.88</v>
          </cell>
          <cell r="F5">
            <v>63190.559999999998</v>
          </cell>
          <cell r="H5">
            <v>-1156.26</v>
          </cell>
          <cell r="J5">
            <v>31595.279999999999</v>
          </cell>
          <cell r="K5">
            <v>31733.73</v>
          </cell>
          <cell r="L5">
            <v>31733.73</v>
          </cell>
        </row>
        <row r="6">
          <cell r="A6" t="str">
            <v>RMO5</v>
          </cell>
          <cell r="B6" t="str">
            <v>OSOS5 Repex Mains</v>
          </cell>
          <cell r="D6">
            <v>69.959999999999994</v>
          </cell>
          <cell r="H6">
            <v>69.959999999999994</v>
          </cell>
        </row>
        <row r="7">
          <cell r="A7" t="str">
            <v>RSC3</v>
          </cell>
          <cell r="B7" t="str">
            <v>CSOS3 REPEX SERVICES</v>
          </cell>
          <cell r="C7">
            <v>-2463.7800000000002</v>
          </cell>
          <cell r="D7">
            <v>58303.89</v>
          </cell>
          <cell r="H7">
            <v>-84534.12</v>
          </cell>
          <cell r="I7">
            <v>-145301.79</v>
          </cell>
        </row>
        <row r="8">
          <cell r="A8" t="str">
            <v>RSC5</v>
          </cell>
          <cell r="B8" t="str">
            <v>CSOS5 Repex Services</v>
          </cell>
          <cell r="C8">
            <v>-55.57</v>
          </cell>
          <cell r="D8">
            <v>-45234.28</v>
          </cell>
          <cell r="H8">
            <v>-45178.71</v>
          </cell>
        </row>
        <row r="9">
          <cell r="A9" t="str">
            <v>RSDS</v>
          </cell>
          <cell r="B9" t="str">
            <v>DSA Repex Services</v>
          </cell>
          <cell r="C9">
            <v>38930.61</v>
          </cell>
          <cell r="D9">
            <v>8334.3700000000008</v>
          </cell>
          <cell r="H9">
            <v>-279925.59999999998</v>
          </cell>
          <cell r="I9">
            <v>-249329.36</v>
          </cell>
        </row>
        <row r="10">
          <cell r="A10" t="str">
            <v>RSO4</v>
          </cell>
          <cell r="B10" t="str">
            <v>OSOS4 Repex Services</v>
          </cell>
          <cell r="C10">
            <v>-4179.3</v>
          </cell>
          <cell r="D10">
            <v>-51186.5</v>
          </cell>
          <cell r="H10">
            <v>-61837.42</v>
          </cell>
          <cell r="I10">
            <v>-14830.22</v>
          </cell>
        </row>
        <row r="11">
          <cell r="A11" t="str">
            <v>TRMA</v>
          </cell>
          <cell r="B11" t="str">
            <v>Transfers to Repex M</v>
          </cell>
          <cell r="C11">
            <v>3707470.68</v>
          </cell>
          <cell r="D11">
            <v>7251346.6900000004</v>
          </cell>
          <cell r="E11">
            <v>723240.05</v>
          </cell>
          <cell r="F11">
            <v>7851710.6399999997</v>
          </cell>
          <cell r="G11">
            <v>766416.41</v>
          </cell>
          <cell r="H11">
            <v>7306336.5099999998</v>
          </cell>
          <cell r="I11">
            <v>3762460.5</v>
          </cell>
          <cell r="J11">
            <v>4087506.21</v>
          </cell>
          <cell r="K11">
            <v>7836161.21</v>
          </cell>
          <cell r="L11">
            <v>7639160.5300000003</v>
          </cell>
        </row>
        <row r="12">
          <cell r="A12" t="str">
            <v>ZDDR</v>
          </cell>
          <cell r="B12" t="str">
            <v>Distribution Repex D</v>
          </cell>
          <cell r="C12">
            <v>667069.4</v>
          </cell>
          <cell r="D12">
            <v>2817173.76</v>
          </cell>
          <cell r="G12">
            <v>100843.46</v>
          </cell>
          <cell r="H12">
            <v>3097311.07</v>
          </cell>
          <cell r="I12">
            <v>947206.71</v>
          </cell>
        </row>
      </sheetData>
      <sheetData sheetId="16" refreshError="1"/>
      <sheetData sheetId="17" refreshError="1"/>
      <sheetData sheetId="18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In Month - Actual Amount</v>
          </cell>
          <cell r="G1" t="str">
            <v>Full Year - Budget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NPL3</v>
          </cell>
          <cell r="B2" t="str">
            <v>REPL MAIN &gt; 125MM -1</v>
          </cell>
          <cell r="D2">
            <v>454</v>
          </cell>
          <cell r="H2">
            <v>454</v>
          </cell>
        </row>
        <row r="3">
          <cell r="A3" t="str">
            <v>NPL4</v>
          </cell>
          <cell r="B3" t="str">
            <v>REPL MAIN &gt; 180MM -2</v>
          </cell>
          <cell r="D3">
            <v>1231.23</v>
          </cell>
          <cell r="H3">
            <v>1494.94</v>
          </cell>
          <cell r="I3">
            <v>263.70999999999998</v>
          </cell>
        </row>
        <row r="4">
          <cell r="A4" t="str">
            <v>TRMA</v>
          </cell>
          <cell r="B4" t="str">
            <v>Transfers to Repex M</v>
          </cell>
          <cell r="C4">
            <v>457078.94</v>
          </cell>
          <cell r="D4">
            <v>798848.61</v>
          </cell>
          <cell r="E4">
            <v>124831.1</v>
          </cell>
          <cell r="F4">
            <v>46953.279999999999</v>
          </cell>
          <cell r="G4">
            <v>1492973.2</v>
          </cell>
          <cell r="H4">
            <v>805945.48</v>
          </cell>
          <cell r="I4">
            <v>464175.81</v>
          </cell>
          <cell r="J4">
            <v>748986.6</v>
          </cell>
          <cell r="K4">
            <v>963401.83</v>
          </cell>
          <cell r="L4">
            <v>948070</v>
          </cell>
        </row>
      </sheetData>
      <sheetData sheetId="19" refreshError="1"/>
      <sheetData sheetId="20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In Month - Actual Amount</v>
          </cell>
          <cell r="G1" t="str">
            <v>Full Year - Budget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DOTH</v>
          </cell>
          <cell r="B2" t="str">
            <v>Distribution Other</v>
          </cell>
          <cell r="E2">
            <v>-134424.59</v>
          </cell>
          <cell r="G2">
            <v>-65433.68</v>
          </cell>
          <cell r="J2">
            <v>-1139410.78</v>
          </cell>
        </row>
        <row r="3">
          <cell r="A3" t="str">
            <v>TRMA</v>
          </cell>
          <cell r="B3" t="str">
            <v>Transfers to Repex M</v>
          </cell>
          <cell r="C3">
            <v>373794.94</v>
          </cell>
          <cell r="D3">
            <v>780918.83</v>
          </cell>
          <cell r="E3">
            <v>93089.24</v>
          </cell>
          <cell r="F3">
            <v>64967.99</v>
          </cell>
          <cell r="G3">
            <v>1117071</v>
          </cell>
          <cell r="H3">
            <v>818380.83</v>
          </cell>
          <cell r="I3">
            <v>411256.94</v>
          </cell>
          <cell r="J3">
            <v>558535.5</v>
          </cell>
          <cell r="K3">
            <v>787740</v>
          </cell>
          <cell r="L3">
            <v>787740</v>
          </cell>
        </row>
        <row r="4">
          <cell r="A4" t="str">
            <v>ZDDR</v>
          </cell>
          <cell r="B4" t="str">
            <v>Distribution Repex D</v>
          </cell>
          <cell r="H4">
            <v>42.13</v>
          </cell>
          <cell r="I4">
            <v>42.13</v>
          </cell>
        </row>
      </sheetData>
      <sheetData sheetId="21" refreshError="1"/>
      <sheetData sheetId="22" refreshError="1">
        <row r="1">
          <cell r="A1"/>
          <cell r="B1"/>
          <cell r="C1" t="str">
            <v>Year to Date - Actual Amount</v>
          </cell>
          <cell r="D1" t="str">
            <v>Year to Date - Actual Amount</v>
          </cell>
          <cell r="E1" t="str">
            <v>Year to Date - Actual Amount</v>
          </cell>
          <cell r="F1" t="str">
            <v>Year to Date - Actual Amount</v>
          </cell>
          <cell r="G1" t="str">
            <v>Year to Date - Actual Amount</v>
          </cell>
          <cell r="H1" t="str">
            <v>Year to Date - Actual Amount</v>
          </cell>
          <cell r="I1" t="str">
            <v>Year to Date - Actual Amount</v>
          </cell>
          <cell r="J1" t="str">
            <v>Year to Date - Actual Amount</v>
          </cell>
          <cell r="K1" t="str">
            <v>Year to Date - Actual Amount</v>
          </cell>
          <cell r="L1" t="str">
            <v>Year to Date - Actual Amount</v>
          </cell>
          <cell r="M1" t="str">
            <v>Year to Date - Actual Amount</v>
          </cell>
          <cell r="N1" t="str">
            <v>Year to Date - Actual Amount</v>
          </cell>
          <cell r="O1" t="str">
            <v>Full Year - Budget Amount</v>
          </cell>
          <cell r="P1" t="str">
            <v>Full Year - Budget Amount</v>
          </cell>
          <cell r="Q1" t="str">
            <v>Full Year - Budget Amount</v>
          </cell>
          <cell r="R1" t="str">
            <v>Full Year - Budget Amount</v>
          </cell>
          <cell r="S1" t="str">
            <v>Full Year - Budget Amount</v>
          </cell>
          <cell r="T1" t="str">
            <v>Full Year - Budget Amount</v>
          </cell>
          <cell r="U1" t="str">
            <v>Full Year - Budget Amount</v>
          </cell>
          <cell r="V1" t="str">
            <v>Full Year - Budget Amount</v>
          </cell>
          <cell r="W1" t="str">
            <v>Full Year - Budget Amount</v>
          </cell>
          <cell r="X1" t="str">
            <v>Full Year - Budget Amount</v>
          </cell>
          <cell r="Y1" t="str">
            <v>Full Year - Budget Amount</v>
          </cell>
          <cell r="Z1" t="str">
            <v>Full Year - Budget Amount</v>
          </cell>
          <cell r="AA1" t="str">
            <v>Full Year - Previous Year Actual Amount</v>
          </cell>
          <cell r="AB1" t="str">
            <v>Full Year - Previous Year Actual Amount</v>
          </cell>
          <cell r="AC1" t="str">
            <v>Full Year - Previous Year Actual Amount</v>
          </cell>
          <cell r="AD1" t="str">
            <v>Full Year - Previous Year Actual Amount</v>
          </cell>
          <cell r="AE1" t="str">
            <v>Full Year - Previous Year Actual Amount</v>
          </cell>
          <cell r="AF1" t="str">
            <v>Full Year - Previous Year Actual Amount</v>
          </cell>
          <cell r="AG1" t="str">
            <v>Full Year - Previous Year Actual Amount</v>
          </cell>
          <cell r="AH1" t="str">
            <v>Full Year - Previous Year Actual Amount</v>
          </cell>
          <cell r="AI1" t="str">
            <v>Full Year - Previous Year Actual Amount</v>
          </cell>
          <cell r="AJ1" t="str">
            <v>Full Year - Previous Year Actual Amount</v>
          </cell>
          <cell r="AK1" t="str">
            <v>Full Year - Previous Year Actual Amount</v>
          </cell>
          <cell r="AL1" t="str">
            <v>Full Year - Previous Year Actual Amount</v>
          </cell>
        </row>
        <row r="2">
          <cell r="A2" t="str">
            <v>Cost Centre</v>
          </cell>
          <cell r="B2" t="str">
            <v>Posting period</v>
          </cell>
          <cell r="C2" t="str">
            <v>1</v>
          </cell>
          <cell r="D2" t="str">
            <v>2</v>
          </cell>
          <cell r="E2" t="str">
            <v>3</v>
          </cell>
          <cell r="F2" t="str">
            <v>4</v>
          </cell>
          <cell r="G2" t="str">
            <v>5</v>
          </cell>
          <cell r="H2" t="str">
            <v>6</v>
          </cell>
          <cell r="I2" t="str">
            <v>7</v>
          </cell>
          <cell r="J2" t="str">
            <v>8</v>
          </cell>
          <cell r="K2" t="str">
            <v>9</v>
          </cell>
          <cell r="L2" t="str">
            <v>10</v>
          </cell>
          <cell r="M2" t="str">
            <v>11</v>
          </cell>
          <cell r="N2" t="str">
            <v>12</v>
          </cell>
          <cell r="O2" t="str">
            <v>1</v>
          </cell>
          <cell r="P2" t="str">
            <v>2</v>
          </cell>
          <cell r="Q2" t="str">
            <v>3</v>
          </cell>
          <cell r="R2" t="str">
            <v>4</v>
          </cell>
          <cell r="S2" t="str">
            <v>5</v>
          </cell>
          <cell r="T2" t="str">
            <v>6</v>
          </cell>
          <cell r="U2" t="str">
            <v>7</v>
          </cell>
          <cell r="V2" t="str">
            <v>8</v>
          </cell>
          <cell r="W2" t="str">
            <v>9</v>
          </cell>
          <cell r="X2" t="str">
            <v>10</v>
          </cell>
          <cell r="Y2" t="str">
            <v>11</v>
          </cell>
          <cell r="Z2" t="str">
            <v>12</v>
          </cell>
          <cell r="AA2" t="str">
            <v>1</v>
          </cell>
          <cell r="AB2" t="str">
            <v>2</v>
          </cell>
          <cell r="AC2" t="str">
            <v>3</v>
          </cell>
          <cell r="AD2" t="str">
            <v>4</v>
          </cell>
          <cell r="AE2" t="str">
            <v>5</v>
          </cell>
          <cell r="AF2" t="str">
            <v>6</v>
          </cell>
          <cell r="AG2" t="str">
            <v>7</v>
          </cell>
          <cell r="AH2" t="str">
            <v>8</v>
          </cell>
          <cell r="AI2" t="str">
            <v>9</v>
          </cell>
          <cell r="AJ2" t="str">
            <v>10</v>
          </cell>
          <cell r="AK2" t="str">
            <v>11</v>
          </cell>
          <cell r="AL2" t="str">
            <v>12</v>
          </cell>
        </row>
        <row r="3">
          <cell r="A3" t="str">
            <v>N999NGCTR</v>
          </cell>
          <cell r="B3" t="str">
            <v>National Grid Plc.</v>
          </cell>
          <cell r="C3" t="e">
            <v>#NAME?</v>
          </cell>
          <cell r="D3" t="e">
            <v>#NAME?</v>
          </cell>
          <cell r="E3" t="e">
            <v>#NAME?</v>
          </cell>
          <cell r="F3" t="e">
            <v>#NAME?</v>
          </cell>
          <cell r="G3" t="e">
            <v>#NAME?</v>
          </cell>
          <cell r="H3" t="e">
            <v>#NAME?</v>
          </cell>
          <cell r="I3" t="e">
            <v>#NAME?</v>
          </cell>
          <cell r="J3" t="e">
            <v>#NAME?</v>
          </cell>
          <cell r="K3" t="e">
            <v>#NAME?</v>
          </cell>
          <cell r="L3" t="e">
            <v>#NAME?</v>
          </cell>
          <cell r="M3" t="e">
            <v>#NAME?</v>
          </cell>
          <cell r="N3" t="e">
            <v>#NAME?</v>
          </cell>
          <cell r="O3" t="e">
            <v>#NAME?</v>
          </cell>
          <cell r="P3" t="e">
            <v>#NAME?</v>
          </cell>
          <cell r="Q3" t="e">
            <v>#NAME?</v>
          </cell>
          <cell r="R3" t="e">
            <v>#NAME?</v>
          </cell>
          <cell r="S3" t="e">
            <v>#NAME?</v>
          </cell>
          <cell r="T3" t="e">
            <v>#NAME?</v>
          </cell>
          <cell r="U3" t="e">
            <v>#NAME?</v>
          </cell>
          <cell r="V3" t="e">
            <v>#NAME?</v>
          </cell>
          <cell r="W3" t="e">
            <v>#NAME?</v>
          </cell>
          <cell r="X3" t="e">
            <v>#NAME?</v>
          </cell>
          <cell r="Y3" t="e">
            <v>#NAME?</v>
          </cell>
          <cell r="Z3" t="e">
            <v>#NAME?</v>
          </cell>
          <cell r="AA3" t="e">
            <v>#NAME?</v>
          </cell>
          <cell r="AB3" t="e">
            <v>#NAME?</v>
          </cell>
          <cell r="AC3" t="e">
            <v>#NAME?</v>
          </cell>
          <cell r="AD3" t="e">
            <v>#NAME?</v>
          </cell>
          <cell r="AE3" t="e">
            <v>#NAME?</v>
          </cell>
          <cell r="AF3" t="e">
            <v>#NAME?</v>
          </cell>
          <cell r="AG3" t="e">
            <v>#NAME?</v>
          </cell>
          <cell r="AH3" t="e">
            <v>#NAME?</v>
          </cell>
          <cell r="AI3" t="e">
            <v>#NAME?</v>
          </cell>
          <cell r="AJ3" t="e">
            <v>#NAME?</v>
          </cell>
          <cell r="AK3" t="e">
            <v>#NAME?</v>
          </cell>
          <cell r="AL3" t="e">
            <v>#NAME?</v>
          </cell>
        </row>
        <row r="4">
          <cell r="A4" t="str">
            <v>N999DISTN</v>
          </cell>
          <cell r="B4" t="str">
            <v>Gas Distribution</v>
          </cell>
          <cell r="C4" t="e">
            <v>#NAME?</v>
          </cell>
          <cell r="D4" t="e">
            <v>#NAME?</v>
          </cell>
          <cell r="E4" t="e">
            <v>#NAME?</v>
          </cell>
          <cell r="F4" t="e">
            <v>#NAME?</v>
          </cell>
          <cell r="G4" t="e">
            <v>#NAME?</v>
          </cell>
          <cell r="H4" t="e">
            <v>#NAME?</v>
          </cell>
          <cell r="I4" t="e">
            <v>#NAME?</v>
          </cell>
          <cell r="J4" t="e">
            <v>#NAME?</v>
          </cell>
          <cell r="K4" t="e">
            <v>#NAME?</v>
          </cell>
          <cell r="L4" t="e">
            <v>#NAME?</v>
          </cell>
          <cell r="M4" t="e">
            <v>#NAME?</v>
          </cell>
          <cell r="N4" t="e">
            <v>#NAME?</v>
          </cell>
          <cell r="O4" t="e">
            <v>#NAME?</v>
          </cell>
          <cell r="P4" t="e">
            <v>#NAME?</v>
          </cell>
          <cell r="Q4" t="e">
            <v>#NAME?</v>
          </cell>
          <cell r="R4" t="e">
            <v>#NAME?</v>
          </cell>
          <cell r="S4" t="e">
            <v>#NAME?</v>
          </cell>
          <cell r="T4" t="e">
            <v>#NAME?</v>
          </cell>
          <cell r="U4" t="e">
            <v>#NAME?</v>
          </cell>
          <cell r="V4" t="e">
            <v>#NAME?</v>
          </cell>
          <cell r="W4" t="e">
            <v>#NAME?</v>
          </cell>
          <cell r="X4" t="e">
            <v>#NAME?</v>
          </cell>
          <cell r="Y4" t="e">
            <v>#NAME?</v>
          </cell>
          <cell r="Z4" t="e">
            <v>#NAME?</v>
          </cell>
          <cell r="AA4" t="e">
            <v>#NAME?</v>
          </cell>
          <cell r="AB4" t="e">
            <v>#NAME?</v>
          </cell>
          <cell r="AC4" t="e">
            <v>#NAME?</v>
          </cell>
          <cell r="AD4" t="e">
            <v>#NAME?</v>
          </cell>
          <cell r="AE4" t="e">
            <v>#NAME?</v>
          </cell>
          <cell r="AF4" t="e">
            <v>#NAME?</v>
          </cell>
          <cell r="AG4" t="e">
            <v>#NAME?</v>
          </cell>
          <cell r="AH4" t="e">
            <v>#NAME?</v>
          </cell>
          <cell r="AI4" t="e">
            <v>#NAME?</v>
          </cell>
          <cell r="AJ4" t="e">
            <v>#NAME?</v>
          </cell>
          <cell r="AK4" t="e">
            <v>#NAME?</v>
          </cell>
          <cell r="AL4" t="e">
            <v>#NAME?</v>
          </cell>
        </row>
        <row r="5">
          <cell r="A5" t="str">
            <v>N999DISTDCS</v>
          </cell>
          <cell r="B5" t="str">
            <v>Distribution Customer Support</v>
          </cell>
          <cell r="C5" t="e">
            <v>#NAME?</v>
          </cell>
          <cell r="D5" t="e">
            <v>#NAME?</v>
          </cell>
          <cell r="E5" t="e">
            <v>#NAME?</v>
          </cell>
          <cell r="F5" t="e">
            <v>#NAME?</v>
          </cell>
          <cell r="G5" t="e">
            <v>#NAME?</v>
          </cell>
          <cell r="H5" t="e">
            <v>#NAME?</v>
          </cell>
          <cell r="I5" t="e">
            <v>#NAME?</v>
          </cell>
          <cell r="J5" t="e">
            <v>#NAME?</v>
          </cell>
          <cell r="K5" t="e">
            <v>#NAME?</v>
          </cell>
          <cell r="L5" t="e">
            <v>#NAME?</v>
          </cell>
          <cell r="M5" t="e">
            <v>#NAME?</v>
          </cell>
          <cell r="N5" t="e">
            <v>#NAME?</v>
          </cell>
          <cell r="O5" t="e">
            <v>#NAME?</v>
          </cell>
          <cell r="P5" t="e">
            <v>#NAME?</v>
          </cell>
          <cell r="Q5" t="e">
            <v>#NAME?</v>
          </cell>
          <cell r="R5" t="e">
            <v>#NAME?</v>
          </cell>
          <cell r="S5" t="e">
            <v>#NAME?</v>
          </cell>
          <cell r="T5" t="e">
            <v>#NAME?</v>
          </cell>
          <cell r="U5" t="e">
            <v>#NAME?</v>
          </cell>
          <cell r="V5" t="e">
            <v>#NAME?</v>
          </cell>
          <cell r="W5" t="e">
            <v>#NAME?</v>
          </cell>
          <cell r="X5" t="e">
            <v>#NAME?</v>
          </cell>
          <cell r="Y5" t="e">
            <v>#NAME?</v>
          </cell>
          <cell r="Z5" t="e">
            <v>#NAME?</v>
          </cell>
          <cell r="AA5" t="e">
            <v>#NAME?</v>
          </cell>
          <cell r="AB5" t="e">
            <v>#NAME?</v>
          </cell>
          <cell r="AC5" t="e">
            <v>#NAME?</v>
          </cell>
          <cell r="AD5" t="e">
            <v>#NAME?</v>
          </cell>
          <cell r="AE5" t="e">
            <v>#NAME?</v>
          </cell>
          <cell r="AF5" t="e">
            <v>#NAME?</v>
          </cell>
          <cell r="AG5" t="e">
            <v>#NAME?</v>
          </cell>
          <cell r="AH5" t="e">
            <v>#NAME?</v>
          </cell>
          <cell r="AI5" t="e">
            <v>#NAME?</v>
          </cell>
          <cell r="AJ5" t="e">
            <v>#NAME?</v>
          </cell>
          <cell r="AK5" t="e">
            <v>#NAME?</v>
          </cell>
          <cell r="AL5" t="e">
            <v>#NAME?</v>
          </cell>
        </row>
        <row r="6">
          <cell r="A6" t="str">
            <v>N999DISTACC</v>
          </cell>
          <cell r="B6" t="str">
            <v>Accounting Control</v>
          </cell>
          <cell r="C6" t="e">
            <v>#NAME?</v>
          </cell>
          <cell r="D6" t="e">
            <v>#NAME?</v>
          </cell>
          <cell r="E6" t="e">
            <v>#NAME?</v>
          </cell>
          <cell r="F6" t="e">
            <v>#NAME?</v>
          </cell>
          <cell r="G6" t="e">
            <v>#NAME?</v>
          </cell>
          <cell r="H6" t="e">
            <v>#NAME?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  <cell r="M6" t="e">
            <v>#NAME?</v>
          </cell>
          <cell r="N6" t="e">
            <v>#NAME?</v>
          </cell>
          <cell r="O6" t="e">
            <v>#NAME?</v>
          </cell>
          <cell r="P6" t="e">
            <v>#NAME?</v>
          </cell>
          <cell r="Q6" t="e">
            <v>#NAME?</v>
          </cell>
          <cell r="R6" t="e">
            <v>#NAME?</v>
          </cell>
          <cell r="S6" t="e">
            <v>#NAME?</v>
          </cell>
          <cell r="T6" t="e">
            <v>#NAME?</v>
          </cell>
          <cell r="U6" t="e">
            <v>#NAME?</v>
          </cell>
          <cell r="V6" t="e">
            <v>#NAME?</v>
          </cell>
          <cell r="W6" t="e">
            <v>#NAME?</v>
          </cell>
          <cell r="X6" t="e">
            <v>#NAME?</v>
          </cell>
          <cell r="Y6" t="e">
            <v>#NAME?</v>
          </cell>
          <cell r="Z6" t="e">
            <v>#NAME?</v>
          </cell>
          <cell r="AA6" t="e">
            <v>#NAME?</v>
          </cell>
          <cell r="AB6" t="e">
            <v>#NAME?</v>
          </cell>
          <cell r="AC6" t="e">
            <v>#NAME?</v>
          </cell>
          <cell r="AD6" t="e">
            <v>#NAME?</v>
          </cell>
          <cell r="AE6" t="e">
            <v>#NAME?</v>
          </cell>
          <cell r="AF6" t="e">
            <v>#NAME?</v>
          </cell>
          <cell r="AG6" t="e">
            <v>#NAME?</v>
          </cell>
          <cell r="AH6" t="e">
            <v>#NAME?</v>
          </cell>
          <cell r="AI6" t="e">
            <v>#NAME?</v>
          </cell>
          <cell r="AJ6" t="e">
            <v>#NAME?</v>
          </cell>
          <cell r="AK6" t="e">
            <v>#NAME?</v>
          </cell>
          <cell r="AL6" t="e">
            <v>#NAME?</v>
          </cell>
        </row>
        <row r="7">
          <cell r="A7" t="str">
            <v>N999DISTCONS</v>
          </cell>
          <cell r="B7" t="str">
            <v>Construction</v>
          </cell>
          <cell r="C7" t="e">
            <v>#NAME?</v>
          </cell>
          <cell r="D7" t="e">
            <v>#NAME?</v>
          </cell>
          <cell r="E7" t="e">
            <v>#NAME?</v>
          </cell>
          <cell r="F7" t="e">
            <v>#NAME?</v>
          </cell>
          <cell r="G7" t="e">
            <v>#NAME?</v>
          </cell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  <cell r="M7" t="e">
            <v>#NAME?</v>
          </cell>
          <cell r="N7" t="e">
            <v>#NAME?</v>
          </cell>
          <cell r="O7" t="e">
            <v>#NAME?</v>
          </cell>
          <cell r="P7" t="e">
            <v>#NAME?</v>
          </cell>
          <cell r="Q7" t="e">
            <v>#NAME?</v>
          </cell>
          <cell r="R7" t="e">
            <v>#NAME?</v>
          </cell>
          <cell r="S7" t="e">
            <v>#NAME?</v>
          </cell>
          <cell r="T7" t="e">
            <v>#NAME?</v>
          </cell>
          <cell r="U7" t="e">
            <v>#NAME?</v>
          </cell>
          <cell r="V7" t="e">
            <v>#NAME?</v>
          </cell>
          <cell r="W7" t="e">
            <v>#NAME?</v>
          </cell>
          <cell r="X7" t="e">
            <v>#NAME?</v>
          </cell>
          <cell r="Y7" t="e">
            <v>#NAME?</v>
          </cell>
          <cell r="Z7" t="e">
            <v>#NAME?</v>
          </cell>
          <cell r="AA7" t="e">
            <v>#NAME?</v>
          </cell>
          <cell r="AB7" t="e">
            <v>#NAME?</v>
          </cell>
          <cell r="AC7" t="e">
            <v>#NAME?</v>
          </cell>
          <cell r="AD7" t="e">
            <v>#NAME?</v>
          </cell>
          <cell r="AE7" t="e">
            <v>#NAME?</v>
          </cell>
          <cell r="AF7" t="e">
            <v>#NAME?</v>
          </cell>
          <cell r="AG7" t="e">
            <v>#NAME?</v>
          </cell>
          <cell r="AH7" t="e">
            <v>#NAME?</v>
          </cell>
          <cell r="AI7" t="e">
            <v>#NAME?</v>
          </cell>
          <cell r="AJ7" t="e">
            <v>#NAME?</v>
          </cell>
          <cell r="AK7" t="e">
            <v>#NAME?</v>
          </cell>
          <cell r="AL7" t="e">
            <v>#NAME?</v>
          </cell>
        </row>
        <row r="8">
          <cell r="A8" t="str">
            <v>N999DISTNS</v>
          </cell>
          <cell r="B8" t="str">
            <v>Network Strategy</v>
          </cell>
          <cell r="C8" t="e">
            <v>#NAME?</v>
          </cell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</row>
        <row r="9">
          <cell r="A9" t="str">
            <v>N999DISTOPS</v>
          </cell>
          <cell r="B9" t="str">
            <v>Operations</v>
          </cell>
          <cell r="C9" t="e">
            <v>#NAME?</v>
          </cell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37B9C-BE67-473E-BA65-DB3791C7F027}">
  <sheetPr>
    <pageSetUpPr fitToPage="1"/>
  </sheetPr>
  <dimension ref="A1:AO58"/>
  <sheetViews>
    <sheetView tabSelected="1" zoomScale="80" zoomScaleNormal="80" zoomScaleSheetLayoutView="37" zoomScalePageLayoutView="5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H22" sqref="F22:H22"/>
    </sheetView>
  </sheetViews>
  <sheetFormatPr defaultColWidth="9.21875" defaultRowHeight="13.2"/>
  <cols>
    <col min="1" max="1" width="7.44140625" style="43" customWidth="1"/>
    <col min="2" max="2" width="70.21875" style="32" customWidth="1"/>
    <col min="3" max="3" width="4.5546875" style="32" customWidth="1"/>
    <col min="4" max="4" width="11.5546875" style="43" bestFit="1" customWidth="1"/>
    <col min="5" max="5" width="5.21875" style="6" customWidth="1"/>
    <col min="6" max="6" width="23.5546875" style="32" customWidth="1"/>
    <col min="7" max="7" width="1.77734375" style="36" customWidth="1"/>
    <col min="8" max="8" width="22.21875" style="32" bestFit="1" customWidth="1"/>
    <col min="9" max="9" width="1.77734375" style="36" customWidth="1"/>
    <col min="10" max="10" width="20.5546875" style="36" customWidth="1"/>
    <col min="11" max="11" width="1.77734375" style="36" customWidth="1"/>
    <col min="12" max="12" width="20.5546875" style="32" customWidth="1"/>
    <col min="13" max="13" width="1.5546875" style="32" customWidth="1"/>
    <col min="14" max="14" width="12.5546875" style="32" customWidth="1"/>
    <col min="15" max="15" width="1.5546875" style="8" customWidth="1"/>
    <col min="16" max="16" width="14.21875" style="32" customWidth="1"/>
    <col min="17" max="17" width="1.44140625" style="6" customWidth="1"/>
    <col min="18" max="18" width="16.21875" style="6" customWidth="1"/>
    <col min="19" max="19" width="16" style="32" customWidth="1"/>
    <col min="20" max="20" width="1.77734375" style="36" customWidth="1"/>
    <col min="21" max="21" width="16" style="8" customWidth="1"/>
    <col min="22" max="22" width="1.77734375" style="36" customWidth="1"/>
    <col min="23" max="23" width="16" style="8" customWidth="1"/>
    <col min="24" max="24" width="2.21875" style="8" customWidth="1"/>
    <col min="25" max="25" width="16" style="8" customWidth="1"/>
    <col min="26" max="26" width="2.21875" style="36" customWidth="1"/>
    <col min="27" max="27" width="18.5546875" style="8" customWidth="1"/>
    <col min="28" max="28" width="2.21875" style="36" customWidth="1"/>
    <col min="29" max="29" width="18.5546875" style="8" customWidth="1"/>
    <col min="30" max="30" width="1.77734375" style="36" customWidth="1"/>
    <col min="31" max="31" width="18.5546875" style="8" customWidth="1"/>
    <col min="32" max="32" width="1.77734375" style="36" customWidth="1"/>
    <col min="33" max="33" width="27" style="32" customWidth="1"/>
    <col min="34" max="34" width="1.5546875" style="32" customWidth="1"/>
    <col min="35" max="35" width="18.21875" style="32" customWidth="1"/>
    <col min="36" max="36" width="1.5546875" style="32" customWidth="1"/>
    <col min="37" max="37" width="17.77734375" style="32" customWidth="1"/>
    <col min="38" max="38" width="1.5546875" style="32" customWidth="1"/>
    <col min="39" max="39" width="17.44140625" style="32" customWidth="1"/>
    <col min="40" max="40" width="1.77734375" style="36" customWidth="1"/>
    <col min="41" max="41" width="42" style="32" customWidth="1"/>
    <col min="42" max="16384" width="9.21875" style="32"/>
  </cols>
  <sheetData>
    <row r="1" spans="1:41">
      <c r="A1" s="156" t="s">
        <v>80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</row>
    <row r="2" spans="1:41">
      <c r="A2" s="156" t="s">
        <v>81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</row>
    <row r="3" spans="1:41">
      <c r="A3" s="156" t="s">
        <v>38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</row>
    <row r="4" spans="1:41">
      <c r="A4" s="157" t="s">
        <v>85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</row>
    <row r="5" spans="1:41">
      <c r="A5" s="157" t="s">
        <v>121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</row>
    <row r="6" spans="1:41" ht="12.75" customHeight="1">
      <c r="A6" s="22"/>
      <c r="B6" s="22"/>
      <c r="C6" s="22"/>
      <c r="D6" s="22"/>
      <c r="E6" s="22"/>
      <c r="F6" s="22"/>
      <c r="G6" s="23"/>
      <c r="H6" s="22"/>
      <c r="I6" s="23"/>
      <c r="J6" s="23"/>
      <c r="K6" s="23"/>
      <c r="L6" s="22"/>
      <c r="M6" s="22"/>
      <c r="N6" s="22"/>
      <c r="O6" s="22"/>
      <c r="P6" s="22"/>
      <c r="Q6" s="23"/>
      <c r="R6" s="23"/>
      <c r="S6" s="22"/>
      <c r="T6" s="23"/>
      <c r="U6" s="22"/>
      <c r="V6" s="23"/>
      <c r="W6" s="22"/>
      <c r="X6" s="22"/>
      <c r="Y6" s="22"/>
      <c r="Z6" s="23"/>
      <c r="AA6" s="22"/>
      <c r="AD6" s="23"/>
      <c r="AF6" s="23"/>
      <c r="AG6" s="22"/>
      <c r="AH6" s="22"/>
      <c r="AI6" s="22"/>
      <c r="AJ6" s="22"/>
      <c r="AK6" s="22"/>
      <c r="AL6" s="22"/>
      <c r="AM6" s="22"/>
      <c r="AN6" s="23"/>
      <c r="AO6" s="22"/>
    </row>
    <row r="7" spans="1:41">
      <c r="A7" s="147"/>
      <c r="B7" s="147"/>
      <c r="C7" s="147"/>
      <c r="D7" s="147"/>
      <c r="E7" s="11"/>
      <c r="F7" s="11"/>
      <c r="G7" s="11"/>
      <c r="H7" s="9"/>
      <c r="I7" s="13"/>
      <c r="J7" s="13"/>
      <c r="K7" s="13"/>
      <c r="L7" s="9"/>
      <c r="M7" s="9"/>
      <c r="N7" s="9"/>
      <c r="O7" s="21"/>
      <c r="P7" s="9"/>
      <c r="Q7" s="56"/>
      <c r="R7" s="56"/>
      <c r="S7" s="9"/>
      <c r="T7" s="13"/>
      <c r="U7" s="21"/>
      <c r="V7" s="13"/>
      <c r="W7" s="21"/>
      <c r="X7" s="21"/>
      <c r="Y7" s="21"/>
      <c r="Z7" s="13"/>
      <c r="AA7" s="21"/>
      <c r="AB7" s="23"/>
      <c r="AC7" s="21"/>
      <c r="AD7" s="13"/>
      <c r="AE7" s="21"/>
      <c r="AF7" s="13"/>
      <c r="AG7" s="9"/>
      <c r="AH7" s="9"/>
      <c r="AI7" s="9"/>
      <c r="AJ7" s="9"/>
      <c r="AK7" s="9"/>
      <c r="AL7" s="9"/>
      <c r="AM7" s="9"/>
      <c r="AN7" s="13"/>
      <c r="AO7" s="9"/>
    </row>
    <row r="8" spans="1:41" s="7" customFormat="1">
      <c r="A8" s="11"/>
      <c r="B8" s="12" t="s">
        <v>5</v>
      </c>
      <c r="C8" s="12"/>
      <c r="D8" s="146"/>
      <c r="E8" s="13"/>
      <c r="F8" s="41" t="s">
        <v>1</v>
      </c>
      <c r="G8" s="41"/>
      <c r="H8" s="35" t="s">
        <v>2</v>
      </c>
      <c r="I8" s="41"/>
      <c r="J8" s="41" t="s">
        <v>25</v>
      </c>
      <c r="K8" s="41"/>
      <c r="L8" s="35" t="s">
        <v>34</v>
      </c>
      <c r="M8" s="35"/>
      <c r="N8" s="1" t="s">
        <v>17</v>
      </c>
      <c r="O8" s="1"/>
      <c r="P8" s="1" t="s">
        <v>26</v>
      </c>
      <c r="Q8" s="1"/>
      <c r="R8" s="1"/>
      <c r="S8" s="1" t="s">
        <v>27</v>
      </c>
      <c r="T8" s="1"/>
      <c r="U8" s="1" t="s">
        <v>28</v>
      </c>
      <c r="W8" s="1" t="s">
        <v>29</v>
      </c>
      <c r="X8" s="35"/>
      <c r="Y8" s="112" t="s">
        <v>32</v>
      </c>
      <c r="Z8" s="113"/>
      <c r="AA8" s="112" t="s">
        <v>58</v>
      </c>
      <c r="AB8" s="112"/>
      <c r="AC8" s="112" t="s">
        <v>59</v>
      </c>
      <c r="AD8" s="112"/>
      <c r="AE8" s="112" t="s">
        <v>100</v>
      </c>
      <c r="AF8" s="112"/>
      <c r="AG8" s="112" t="s">
        <v>101</v>
      </c>
      <c r="AH8" s="112"/>
      <c r="AI8" s="112" t="s">
        <v>102</v>
      </c>
      <c r="AJ8" s="112"/>
      <c r="AK8" s="112" t="s">
        <v>103</v>
      </c>
      <c r="AL8" s="112"/>
      <c r="AM8" s="112" t="s">
        <v>104</v>
      </c>
      <c r="AN8" s="114"/>
      <c r="AO8" s="112" t="s">
        <v>105</v>
      </c>
    </row>
    <row r="9" spans="1:41">
      <c r="A9" s="14"/>
      <c r="B9" s="15"/>
      <c r="C9" s="15"/>
      <c r="D9" s="14"/>
      <c r="E9" s="15"/>
      <c r="F9" s="153" t="s">
        <v>122</v>
      </c>
      <c r="G9" s="153"/>
      <c r="H9" s="153"/>
      <c r="I9" s="153"/>
      <c r="J9" s="153"/>
      <c r="K9" s="153"/>
      <c r="L9" s="153"/>
      <c r="M9" s="153"/>
      <c r="N9" s="154" t="s">
        <v>56</v>
      </c>
      <c r="O9" s="154"/>
      <c r="P9" s="154"/>
      <c r="Q9" s="56"/>
      <c r="R9" s="56"/>
      <c r="S9" s="154" t="s">
        <v>113</v>
      </c>
      <c r="T9" s="154"/>
      <c r="U9" s="154"/>
      <c r="V9" s="154"/>
      <c r="W9" s="154"/>
      <c r="X9" s="154"/>
      <c r="Y9" s="154"/>
      <c r="Z9" s="154"/>
      <c r="AA9" s="155" t="s">
        <v>114</v>
      </c>
      <c r="AB9" s="155"/>
      <c r="AC9" s="155"/>
      <c r="AD9" s="155"/>
      <c r="AE9" s="155"/>
      <c r="AF9" s="155"/>
      <c r="AG9" s="153" t="s">
        <v>123</v>
      </c>
      <c r="AH9" s="153"/>
      <c r="AI9" s="153"/>
      <c r="AJ9" s="153"/>
      <c r="AK9" s="153"/>
      <c r="AL9" s="153"/>
      <c r="AM9" s="153"/>
      <c r="AN9" s="102"/>
      <c r="AO9" s="9"/>
    </row>
    <row r="10" spans="1:41" ht="39.6">
      <c r="A10" s="16" t="s">
        <v>15</v>
      </c>
      <c r="B10" s="10" t="s">
        <v>94</v>
      </c>
      <c r="C10" s="10"/>
      <c r="D10" s="10" t="s">
        <v>93</v>
      </c>
      <c r="E10" s="17"/>
      <c r="F10" s="10" t="s">
        <v>9</v>
      </c>
      <c r="G10" s="18"/>
      <c r="H10" s="10" t="s">
        <v>10</v>
      </c>
      <c r="I10" s="18"/>
      <c r="J10" s="10" t="s">
        <v>126</v>
      </c>
      <c r="K10" s="18"/>
      <c r="L10" s="24" t="s">
        <v>73</v>
      </c>
      <c r="M10" s="19"/>
      <c r="N10" s="10" t="s">
        <v>9</v>
      </c>
      <c r="O10" s="19"/>
      <c r="P10" s="10" t="s">
        <v>10</v>
      </c>
      <c r="Q10" s="57"/>
      <c r="R10" s="152" t="s">
        <v>120</v>
      </c>
      <c r="S10" s="10" t="s">
        <v>9</v>
      </c>
      <c r="T10" s="18"/>
      <c r="U10" s="10" t="s">
        <v>10</v>
      </c>
      <c r="V10" s="18"/>
      <c r="W10" s="10" t="s">
        <v>126</v>
      </c>
      <c r="X10" s="18"/>
      <c r="Y10" s="115" t="s">
        <v>99</v>
      </c>
      <c r="Z10" s="18"/>
      <c r="AA10" s="10" t="s">
        <v>9</v>
      </c>
      <c r="AB10" s="18"/>
      <c r="AC10" s="10" t="s">
        <v>10</v>
      </c>
      <c r="AD10" s="18"/>
      <c r="AE10" s="10" t="s">
        <v>126</v>
      </c>
      <c r="AF10" s="18"/>
      <c r="AG10" s="10" t="s">
        <v>9</v>
      </c>
      <c r="AH10" s="19"/>
      <c r="AI10" s="10" t="s">
        <v>10</v>
      </c>
      <c r="AJ10" s="19"/>
      <c r="AK10" s="10" t="s">
        <v>126</v>
      </c>
      <c r="AL10" s="19"/>
      <c r="AM10" s="30" t="s">
        <v>124</v>
      </c>
      <c r="AN10" s="18"/>
      <c r="AO10" s="20" t="s">
        <v>0</v>
      </c>
    </row>
    <row r="11" spans="1:41" s="8" customFormat="1" ht="16.8">
      <c r="A11" s="116" t="s">
        <v>86</v>
      </c>
      <c r="B11" s="55"/>
      <c r="C11" s="18"/>
      <c r="D11" s="18"/>
      <c r="E11" s="17"/>
      <c r="F11" s="18"/>
      <c r="G11" s="18"/>
      <c r="H11" s="18"/>
      <c r="I11" s="18"/>
      <c r="J11" s="18"/>
      <c r="K11" s="18"/>
      <c r="L11" s="18"/>
      <c r="M11" s="19"/>
      <c r="N11" s="18"/>
      <c r="O11" s="19"/>
      <c r="P11" s="18"/>
      <c r="Q11" s="57"/>
      <c r="R11" s="57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9"/>
      <c r="AI11" s="18"/>
      <c r="AJ11" s="19"/>
      <c r="AK11" s="18"/>
      <c r="AL11" s="19"/>
      <c r="AM11" s="52"/>
      <c r="AN11" s="18"/>
      <c r="AO11" s="51"/>
    </row>
    <row r="12" spans="1:41">
      <c r="A12" s="31" t="s">
        <v>7</v>
      </c>
      <c r="B12" s="136" t="s">
        <v>45</v>
      </c>
      <c r="C12" s="36"/>
      <c r="D12" s="39">
        <v>282</v>
      </c>
      <c r="E12" s="37" t="s">
        <v>4</v>
      </c>
      <c r="F12" s="37">
        <v>-159342221.20750001</v>
      </c>
      <c r="H12" s="37">
        <v>-52520825.540202819</v>
      </c>
      <c r="J12" s="37">
        <v>-74961629.00901933</v>
      </c>
      <c r="L12" s="36">
        <f>+F12+H12+J12</f>
        <v>-286824675.75672215</v>
      </c>
      <c r="M12" s="36"/>
      <c r="N12" s="145" t="s">
        <v>16</v>
      </c>
      <c r="O12" s="36"/>
      <c r="P12" s="39" t="s">
        <v>107</v>
      </c>
      <c r="Q12" s="36"/>
      <c r="R12" s="149">
        <v>411.1</v>
      </c>
      <c r="S12" s="37"/>
      <c r="U12" s="37"/>
      <c r="W12" s="37"/>
      <c r="X12" s="36"/>
      <c r="Y12" s="36">
        <f>S12+U12+W12</f>
        <v>0</v>
      </c>
      <c r="AA12" s="37">
        <v>-1638840.8149999976</v>
      </c>
      <c r="AB12" s="37"/>
      <c r="AC12" s="37">
        <v>2462402.9386590444</v>
      </c>
      <c r="AD12" s="37"/>
      <c r="AE12" s="37">
        <v>291393.70611019002</v>
      </c>
      <c r="AG12" s="36">
        <f>+F12-S12-AA12</f>
        <v>-157703380.39250001</v>
      </c>
      <c r="AH12" s="36"/>
      <c r="AI12" s="36">
        <f>+H12-U12-AC12</f>
        <v>-54983228.478861861</v>
      </c>
      <c r="AJ12" s="36"/>
      <c r="AK12" s="36">
        <f>J12-W12-AE12</f>
        <v>-75253022.715129524</v>
      </c>
      <c r="AL12" s="36"/>
      <c r="AM12" s="36">
        <f>+AG12+AI12+AK12</f>
        <v>-287939631.58649141</v>
      </c>
      <c r="AO12" s="37" t="s">
        <v>6</v>
      </c>
    </row>
    <row r="13" spans="1:41">
      <c r="A13" s="25" t="s">
        <v>8</v>
      </c>
      <c r="B13" s="138" t="s">
        <v>46</v>
      </c>
      <c r="C13" s="36"/>
      <c r="D13" s="39">
        <v>190</v>
      </c>
      <c r="E13" s="37" t="s">
        <v>4</v>
      </c>
      <c r="F13" s="37"/>
      <c r="H13" s="37">
        <v>5788507.8786193263</v>
      </c>
      <c r="J13" s="37">
        <v>2048096.5735831051</v>
      </c>
      <c r="L13" s="36">
        <f t="shared" ref="L13:L15" si="0">+F13+H13+J13</f>
        <v>7836604.4522024319</v>
      </c>
      <c r="M13" s="36"/>
      <c r="N13" s="145"/>
      <c r="O13" s="36"/>
      <c r="P13" s="145" t="s">
        <v>87</v>
      </c>
      <c r="Q13" s="36"/>
      <c r="R13" s="149">
        <v>411.1</v>
      </c>
      <c r="S13" s="37"/>
      <c r="U13" s="37"/>
      <c r="W13" s="37"/>
      <c r="X13" s="36"/>
      <c r="Y13" s="36">
        <f t="shared" ref="Y13:Y21" si="1">S13+U13+W13</f>
        <v>0</v>
      </c>
      <c r="AA13" s="37"/>
      <c r="AB13" s="37"/>
      <c r="AC13" s="37"/>
      <c r="AD13" s="37"/>
      <c r="AE13" s="37">
        <v>0</v>
      </c>
      <c r="AG13" s="36">
        <f t="shared" ref="AG13:AG21" si="2">+F13-S13-AA13</f>
        <v>0</v>
      </c>
      <c r="AH13" s="36"/>
      <c r="AI13" s="36">
        <f t="shared" ref="AI13:AI21" si="3">+H13-U13-AC13</f>
        <v>5788507.8786193263</v>
      </c>
      <c r="AJ13" s="36"/>
      <c r="AK13" s="36">
        <f t="shared" ref="AK13:AK21" si="4">J13-W13-AE13</f>
        <v>2048096.5735831051</v>
      </c>
      <c r="AL13" s="36"/>
      <c r="AM13" s="36">
        <f t="shared" ref="AM13:AM21" si="5">+AG13+AI13+AK13</f>
        <v>7836604.4522024319</v>
      </c>
      <c r="AO13" s="37" t="s">
        <v>6</v>
      </c>
    </row>
    <row r="14" spans="1:41">
      <c r="A14" s="39" t="s">
        <v>21</v>
      </c>
      <c r="B14" s="139" t="s">
        <v>76</v>
      </c>
      <c r="C14" s="36"/>
      <c r="D14" s="39">
        <v>190</v>
      </c>
      <c r="E14" s="37" t="s">
        <v>4</v>
      </c>
      <c r="F14" s="37"/>
      <c r="H14" s="37">
        <v>5590836.7659173636</v>
      </c>
      <c r="J14" s="37">
        <v>1978156.3511439825</v>
      </c>
      <c r="L14" s="36">
        <f t="shared" si="0"/>
        <v>7568993.1170613458</v>
      </c>
      <c r="M14" s="36"/>
      <c r="N14" s="39"/>
      <c r="O14" s="36"/>
      <c r="P14" s="145" t="s">
        <v>87</v>
      </c>
      <c r="Q14" s="36"/>
      <c r="R14" s="149">
        <v>411.1</v>
      </c>
      <c r="S14" s="37"/>
      <c r="U14" s="37"/>
      <c r="W14" s="37"/>
      <c r="X14" s="36"/>
      <c r="Y14" s="36">
        <f t="shared" si="1"/>
        <v>0</v>
      </c>
      <c r="AA14" s="37"/>
      <c r="AB14" s="37"/>
      <c r="AC14" s="37"/>
      <c r="AD14" s="37"/>
      <c r="AE14" s="37">
        <v>0</v>
      </c>
      <c r="AG14" s="36">
        <f t="shared" si="2"/>
        <v>0</v>
      </c>
      <c r="AH14" s="36"/>
      <c r="AI14" s="36">
        <f t="shared" si="3"/>
        <v>5590836.7659173636</v>
      </c>
      <c r="AJ14" s="36"/>
      <c r="AK14" s="36">
        <f t="shared" si="4"/>
        <v>1978156.3511439825</v>
      </c>
      <c r="AL14" s="36"/>
      <c r="AM14" s="36">
        <f t="shared" si="5"/>
        <v>7568993.1170613458</v>
      </c>
      <c r="AO14" s="37" t="s">
        <v>6</v>
      </c>
    </row>
    <row r="15" spans="1:41">
      <c r="A15" s="39" t="s">
        <v>22</v>
      </c>
      <c r="B15" s="138" t="s">
        <v>77</v>
      </c>
      <c r="C15" s="36"/>
      <c r="D15" s="39">
        <v>190</v>
      </c>
      <c r="E15" s="37" t="s">
        <v>4</v>
      </c>
      <c r="F15" s="37"/>
      <c r="H15" s="37">
        <v>1820231.2133494089</v>
      </c>
      <c r="J15" s="37">
        <v>644036.31978456362</v>
      </c>
      <c r="L15" s="36">
        <f t="shared" si="0"/>
        <v>2464267.5331339724</v>
      </c>
      <c r="M15" s="36"/>
      <c r="N15" s="145"/>
      <c r="O15" s="36"/>
      <c r="P15" s="145" t="s">
        <v>87</v>
      </c>
      <c r="Q15" s="36"/>
      <c r="R15" s="149">
        <v>411.1</v>
      </c>
      <c r="S15" s="37"/>
      <c r="U15" s="37"/>
      <c r="W15" s="37"/>
      <c r="X15" s="36"/>
      <c r="Y15" s="36">
        <f t="shared" si="1"/>
        <v>0</v>
      </c>
      <c r="AA15" s="37"/>
      <c r="AB15" s="37"/>
      <c r="AC15" s="37"/>
      <c r="AD15" s="37"/>
      <c r="AE15" s="37">
        <v>0</v>
      </c>
      <c r="AG15" s="36">
        <f t="shared" si="2"/>
        <v>0</v>
      </c>
      <c r="AH15" s="36"/>
      <c r="AI15" s="36">
        <f t="shared" si="3"/>
        <v>1820231.2133494089</v>
      </c>
      <c r="AJ15" s="36"/>
      <c r="AK15" s="36">
        <f t="shared" si="4"/>
        <v>644036.31978456362</v>
      </c>
      <c r="AL15" s="36"/>
      <c r="AM15" s="36">
        <f>+AG15+AI15+AK15</f>
        <v>2464267.5331339724</v>
      </c>
      <c r="AO15" s="37" t="s">
        <v>6</v>
      </c>
    </row>
    <row r="16" spans="1:41">
      <c r="A16" s="39" t="s">
        <v>30</v>
      </c>
      <c r="B16" s="138" t="s">
        <v>50</v>
      </c>
      <c r="C16" s="36"/>
      <c r="D16" s="39">
        <v>283</v>
      </c>
      <c r="E16" s="37" t="s">
        <v>4</v>
      </c>
      <c r="F16" s="37"/>
      <c r="H16" s="37">
        <v>-24822300.588017937</v>
      </c>
      <c r="J16" s="37">
        <v>-8782655.1934996098</v>
      </c>
      <c r="L16" s="36">
        <f>+F16+H16+J16</f>
        <v>-33604955.78151755</v>
      </c>
      <c r="M16" s="36"/>
      <c r="N16" s="145"/>
      <c r="O16" s="36"/>
      <c r="P16" s="145" t="s">
        <v>87</v>
      </c>
      <c r="Q16" s="36"/>
      <c r="R16" s="149">
        <v>411.1</v>
      </c>
      <c r="S16" s="37"/>
      <c r="U16" s="37"/>
      <c r="W16" s="37"/>
      <c r="X16" s="36"/>
      <c r="Y16" s="36">
        <f t="shared" si="1"/>
        <v>0</v>
      </c>
      <c r="AA16" s="37"/>
      <c r="AB16" s="37"/>
      <c r="AC16" s="37"/>
      <c r="AD16" s="37"/>
      <c r="AE16" s="37">
        <v>0</v>
      </c>
      <c r="AG16" s="36">
        <f t="shared" si="2"/>
        <v>0</v>
      </c>
      <c r="AH16" s="36"/>
      <c r="AI16" s="36">
        <f t="shared" si="3"/>
        <v>-24822300.588017937</v>
      </c>
      <c r="AJ16" s="36"/>
      <c r="AK16" s="36">
        <f t="shared" si="4"/>
        <v>-8782655.1934996098</v>
      </c>
      <c r="AL16" s="36"/>
      <c r="AM16" s="36">
        <f t="shared" si="5"/>
        <v>-33604955.78151755</v>
      </c>
      <c r="AO16" s="37" t="s">
        <v>6</v>
      </c>
    </row>
    <row r="17" spans="1:41">
      <c r="A17" s="142" t="s">
        <v>53</v>
      </c>
      <c r="B17" s="138" t="s">
        <v>51</v>
      </c>
      <c r="C17" s="36"/>
      <c r="D17" s="39">
        <v>190</v>
      </c>
      <c r="E17" s="37" t="s">
        <v>4</v>
      </c>
      <c r="F17" s="37"/>
      <c r="H17" s="37">
        <v>38739796.421575427</v>
      </c>
      <c r="J17" s="37">
        <v>13706959.716751825</v>
      </c>
      <c r="L17" s="36">
        <f t="shared" ref="L17:L20" si="6">+F17+H17+J17</f>
        <v>52446756.138327256</v>
      </c>
      <c r="M17" s="36"/>
      <c r="N17" s="145"/>
      <c r="O17" s="36"/>
      <c r="P17" s="145" t="s">
        <v>87</v>
      </c>
      <c r="Q17" s="36"/>
      <c r="R17" s="149">
        <v>411.1</v>
      </c>
      <c r="S17" s="37"/>
      <c r="U17" s="37"/>
      <c r="W17" s="37"/>
      <c r="X17" s="36"/>
      <c r="Y17" s="36">
        <f t="shared" si="1"/>
        <v>0</v>
      </c>
      <c r="AA17" s="37"/>
      <c r="AB17" s="37"/>
      <c r="AC17" s="37"/>
      <c r="AD17" s="37"/>
      <c r="AE17" s="37">
        <v>0</v>
      </c>
      <c r="AG17" s="36">
        <f t="shared" si="2"/>
        <v>0</v>
      </c>
      <c r="AH17" s="36"/>
      <c r="AI17" s="36">
        <f t="shared" si="3"/>
        <v>38739796.421575427</v>
      </c>
      <c r="AJ17" s="36"/>
      <c r="AK17" s="36">
        <f t="shared" si="4"/>
        <v>13706959.716751825</v>
      </c>
      <c r="AL17" s="36"/>
      <c r="AM17" s="36">
        <f t="shared" si="5"/>
        <v>52446756.138327256</v>
      </c>
      <c r="AO17" s="37" t="s">
        <v>6</v>
      </c>
    </row>
    <row r="18" spans="1:41">
      <c r="A18" s="142" t="s">
        <v>54</v>
      </c>
      <c r="B18" s="141" t="s">
        <v>52</v>
      </c>
      <c r="C18" s="36"/>
      <c r="D18" s="39">
        <v>190</v>
      </c>
      <c r="E18" s="37" t="s">
        <v>4</v>
      </c>
      <c r="F18" s="37"/>
      <c r="H18" s="37">
        <v>14200429.337608587</v>
      </c>
      <c r="J18" s="37">
        <v>5024412.3839220246</v>
      </c>
      <c r="L18" s="36">
        <f t="shared" si="6"/>
        <v>19224841.721530613</v>
      </c>
      <c r="M18" s="36"/>
      <c r="N18" s="145"/>
      <c r="O18" s="36"/>
      <c r="P18" s="145" t="s">
        <v>87</v>
      </c>
      <c r="Q18" s="36"/>
      <c r="R18" s="149">
        <v>411.1</v>
      </c>
      <c r="S18" s="37"/>
      <c r="U18" s="37"/>
      <c r="W18" s="37"/>
      <c r="X18" s="36"/>
      <c r="Y18" s="36">
        <f t="shared" si="1"/>
        <v>0</v>
      </c>
      <c r="AA18" s="37"/>
      <c r="AB18" s="37"/>
      <c r="AC18" s="37"/>
      <c r="AD18" s="37"/>
      <c r="AE18" s="37">
        <v>0</v>
      </c>
      <c r="AG18" s="36">
        <f t="shared" si="2"/>
        <v>0</v>
      </c>
      <c r="AH18" s="36"/>
      <c r="AI18" s="36">
        <f>+H18-U18-AC18</f>
        <v>14200429.337608587</v>
      </c>
      <c r="AJ18" s="36"/>
      <c r="AK18" s="36">
        <f>J18-W18-AE18</f>
        <v>5024412.3839220246</v>
      </c>
      <c r="AL18" s="36"/>
      <c r="AM18" s="36">
        <f t="shared" si="5"/>
        <v>19224841.721530613</v>
      </c>
      <c r="AO18" s="37" t="s">
        <v>6</v>
      </c>
    </row>
    <row r="19" spans="1:41">
      <c r="A19" s="142" t="s">
        <v>55</v>
      </c>
      <c r="B19" s="143" t="s">
        <v>118</v>
      </c>
      <c r="C19" s="36"/>
      <c r="D19" s="39">
        <v>190</v>
      </c>
      <c r="E19" s="37" t="s">
        <v>4</v>
      </c>
      <c r="F19" s="37"/>
      <c r="H19" s="37">
        <v>3677100.3379636202</v>
      </c>
      <c r="J19" s="37">
        <v>1301035.9078410505</v>
      </c>
      <c r="L19" s="36">
        <f t="shared" si="6"/>
        <v>4978136.2458046712</v>
      </c>
      <c r="M19" s="36"/>
      <c r="N19" s="145"/>
      <c r="O19" s="36"/>
      <c r="P19" s="145" t="s">
        <v>87</v>
      </c>
      <c r="Q19" s="36"/>
      <c r="R19" s="149">
        <v>411.1</v>
      </c>
      <c r="S19" s="37"/>
      <c r="U19" s="37"/>
      <c r="W19" s="37"/>
      <c r="X19" s="36"/>
      <c r="Y19" s="36">
        <f t="shared" si="1"/>
        <v>0</v>
      </c>
      <c r="AA19" s="37">
        <v>-350449.67973010527</v>
      </c>
      <c r="AB19" s="37"/>
      <c r="AC19" s="37"/>
      <c r="AD19" s="37"/>
      <c r="AE19" s="37">
        <v>-123996.51228249237</v>
      </c>
      <c r="AG19" s="36">
        <f t="shared" si="2"/>
        <v>350449.67973010527</v>
      </c>
      <c r="AH19" s="36"/>
      <c r="AI19" s="36">
        <f t="shared" si="3"/>
        <v>3677100.3379636202</v>
      </c>
      <c r="AJ19" s="36"/>
      <c r="AK19" s="36">
        <f t="shared" si="4"/>
        <v>1425032.4201235429</v>
      </c>
      <c r="AL19" s="36"/>
      <c r="AM19" s="36">
        <f>+AG19+AI19+AK19</f>
        <v>5452582.4378172681</v>
      </c>
      <c r="AO19" s="37" t="s">
        <v>6</v>
      </c>
    </row>
    <row r="20" spans="1:41">
      <c r="A20" s="142" t="s">
        <v>134</v>
      </c>
      <c r="B20" s="40" t="s">
        <v>119</v>
      </c>
      <c r="C20" s="36"/>
      <c r="D20" s="39">
        <v>283</v>
      </c>
      <c r="E20" s="37" t="s">
        <v>4</v>
      </c>
      <c r="F20" s="37"/>
      <c r="H20" s="37">
        <v>-298468.68406501372</v>
      </c>
      <c r="J20" s="37">
        <v>-105604.53608663281</v>
      </c>
      <c r="L20" s="36">
        <f t="shared" si="6"/>
        <v>-404073.22015164653</v>
      </c>
      <c r="M20" s="36"/>
      <c r="N20" s="145"/>
      <c r="O20" s="36"/>
      <c r="P20" s="145" t="s">
        <v>87</v>
      </c>
      <c r="Q20" s="36"/>
      <c r="R20" s="149">
        <v>411.1</v>
      </c>
      <c r="S20" s="37"/>
      <c r="U20" s="37"/>
      <c r="W20" s="37"/>
      <c r="X20" s="36"/>
      <c r="Y20" s="36"/>
      <c r="AA20" s="37"/>
      <c r="AB20" s="37"/>
      <c r="AC20" s="37"/>
      <c r="AD20" s="37"/>
      <c r="AE20" s="37">
        <v>0</v>
      </c>
      <c r="AG20" s="36">
        <f t="shared" si="2"/>
        <v>0</v>
      </c>
      <c r="AH20" s="36"/>
      <c r="AI20" s="36">
        <f t="shared" si="3"/>
        <v>-298468.68406501372</v>
      </c>
      <c r="AJ20" s="36"/>
      <c r="AK20" s="36">
        <f t="shared" si="4"/>
        <v>-105604.53608663281</v>
      </c>
      <c r="AL20" s="36"/>
      <c r="AM20" s="36">
        <f>+AG20+AI20+AK20</f>
        <v>-404073.22015164653</v>
      </c>
      <c r="AO20" s="37" t="s">
        <v>6</v>
      </c>
    </row>
    <row r="21" spans="1:41">
      <c r="A21" s="25" t="s">
        <v>13</v>
      </c>
      <c r="B21" s="40"/>
      <c r="C21" s="36"/>
      <c r="D21" s="39"/>
      <c r="E21" s="37"/>
      <c r="F21" s="37"/>
      <c r="H21" s="37"/>
      <c r="J21" s="37"/>
      <c r="L21" s="36">
        <f>+F21+H21+J21</f>
        <v>0</v>
      </c>
      <c r="M21" s="36"/>
      <c r="N21" s="145"/>
      <c r="O21" s="36"/>
      <c r="P21" s="39"/>
      <c r="Q21" s="36"/>
      <c r="R21" s="149"/>
      <c r="S21" s="37"/>
      <c r="U21" s="37"/>
      <c r="W21" s="37"/>
      <c r="X21" s="36"/>
      <c r="Y21" s="36">
        <f t="shared" si="1"/>
        <v>0</v>
      </c>
      <c r="AA21" s="37"/>
      <c r="AC21" s="37"/>
      <c r="AE21" s="37">
        <v>0</v>
      </c>
      <c r="AG21" s="36">
        <f t="shared" si="2"/>
        <v>0</v>
      </c>
      <c r="AH21" s="36"/>
      <c r="AI21" s="36">
        <f t="shared" si="3"/>
        <v>0</v>
      </c>
      <c r="AJ21" s="36"/>
      <c r="AK21" s="36">
        <f t="shared" si="4"/>
        <v>0</v>
      </c>
      <c r="AL21" s="36"/>
      <c r="AM21" s="36">
        <f t="shared" si="5"/>
        <v>0</v>
      </c>
      <c r="AO21" s="37"/>
    </row>
    <row r="22" spans="1:41" ht="15">
      <c r="A22" s="41">
        <v>2</v>
      </c>
      <c r="B22" s="27" t="s">
        <v>97</v>
      </c>
      <c r="C22" s="27"/>
      <c r="D22" s="41"/>
      <c r="E22" s="36"/>
      <c r="F22" s="54">
        <f>SUM(F12:F21)</f>
        <v>-159342221.20750001</v>
      </c>
      <c r="H22" s="59">
        <f>SUM(H12:H21)</f>
        <v>-7824692.8572520409</v>
      </c>
      <c r="J22" s="59">
        <f>SUM(J12:J21)</f>
        <v>-59147191.485579006</v>
      </c>
      <c r="L22" s="59">
        <f>SUM(L12:L21)</f>
        <v>-226314105.55033109</v>
      </c>
      <c r="M22" s="5"/>
      <c r="N22" s="38"/>
      <c r="O22" s="5"/>
      <c r="P22" s="5"/>
      <c r="Q22" s="5"/>
      <c r="R22" s="5"/>
      <c r="S22" s="59">
        <f>SUM(S12:S21)</f>
        <v>0</v>
      </c>
      <c r="U22" s="59">
        <f>SUM(U12:U21)</f>
        <v>0</v>
      </c>
      <c r="W22" s="59">
        <f>SUM(W12:W21)</f>
        <v>0</v>
      </c>
      <c r="X22" s="36"/>
      <c r="Y22" s="59">
        <f>SUM(Y12:Y21)</f>
        <v>0</v>
      </c>
      <c r="AA22" s="59">
        <f>SUM(AA12:AA21)</f>
        <v>-1989290.4947301028</v>
      </c>
      <c r="AC22" s="59">
        <f>SUM(AC12:AC21)</f>
        <v>2462402.9386590444</v>
      </c>
      <c r="AE22" s="59">
        <f>SUM(AE12:AE21)</f>
        <v>167397.19382769766</v>
      </c>
      <c r="AG22" s="59">
        <f>SUM(AG12:AG21)</f>
        <v>-157352930.7127699</v>
      </c>
      <c r="AH22" s="5"/>
      <c r="AI22" s="59">
        <f>SUM(AI12:AI21)</f>
        <v>-10287095.795911083</v>
      </c>
      <c r="AJ22" s="5"/>
      <c r="AK22" s="59">
        <f>SUM(AK12:AK21)</f>
        <v>-59314588.67940671</v>
      </c>
      <c r="AL22" s="5"/>
      <c r="AM22" s="59">
        <f>SUM(AM12:AM21)</f>
        <v>-226954615.18808773</v>
      </c>
      <c r="AO22" s="5"/>
    </row>
    <row r="23" spans="1:41" ht="15">
      <c r="A23" s="41"/>
      <c r="B23" s="27"/>
      <c r="C23" s="27"/>
      <c r="D23" s="41"/>
      <c r="E23" s="36"/>
      <c r="F23" s="36"/>
      <c r="H23" s="36"/>
      <c r="L23" s="36"/>
      <c r="M23" s="5"/>
      <c r="N23" s="38"/>
      <c r="O23" s="5"/>
      <c r="P23" s="5"/>
      <c r="Q23" s="5"/>
      <c r="R23" s="5"/>
      <c r="S23" s="36"/>
      <c r="U23" s="36"/>
      <c r="W23" s="36"/>
      <c r="X23" s="36"/>
      <c r="Y23" s="36"/>
      <c r="AA23" s="36"/>
      <c r="AC23" s="36"/>
      <c r="AE23" s="36"/>
      <c r="AG23" s="36"/>
      <c r="AH23" s="5"/>
      <c r="AI23" s="36"/>
      <c r="AJ23" s="5"/>
      <c r="AK23" s="36"/>
      <c r="AL23" s="5"/>
      <c r="AM23" s="36"/>
      <c r="AO23" s="5"/>
    </row>
    <row r="24" spans="1:41" s="45" customFormat="1">
      <c r="A24" s="116" t="s">
        <v>127</v>
      </c>
      <c r="B24" s="55"/>
      <c r="C24" s="117"/>
      <c r="D24" s="118"/>
      <c r="E24" s="117"/>
      <c r="F24" s="117"/>
      <c r="G24" s="119"/>
      <c r="H24" s="117"/>
      <c r="I24" s="119"/>
      <c r="J24" s="117"/>
      <c r="K24" s="118"/>
      <c r="L24" s="118"/>
      <c r="M24" s="117"/>
      <c r="N24" s="118"/>
      <c r="O24" s="117"/>
      <c r="P24" s="117"/>
      <c r="Q24" s="119"/>
      <c r="R24" s="119"/>
      <c r="S24" s="117"/>
      <c r="T24" s="117"/>
      <c r="U24" s="117"/>
      <c r="V24" s="117"/>
      <c r="W24" s="117"/>
      <c r="X24" s="120"/>
      <c r="Y24" s="117"/>
      <c r="Z24" s="117"/>
      <c r="AA24" s="117"/>
      <c r="AB24" s="119"/>
      <c r="AC24" s="117"/>
      <c r="AD24" s="117"/>
      <c r="AE24" s="117"/>
      <c r="AF24" s="117"/>
      <c r="AG24" s="117"/>
      <c r="AH24" s="117"/>
      <c r="AI24" s="117"/>
      <c r="AJ24" s="55"/>
      <c r="AK24" s="55"/>
      <c r="AL24" s="55"/>
      <c r="AM24" s="55"/>
      <c r="AN24" s="117"/>
      <c r="AO24" s="55"/>
    </row>
    <row r="25" spans="1:41" s="45" customFormat="1">
      <c r="A25" s="144" t="s">
        <v>82</v>
      </c>
      <c r="B25" s="27" t="s">
        <v>88</v>
      </c>
      <c r="C25" s="27"/>
      <c r="D25" s="41"/>
      <c r="E25" s="36" t="s">
        <v>72</v>
      </c>
      <c r="F25" s="36"/>
      <c r="G25" s="36"/>
      <c r="H25" s="36"/>
      <c r="I25" s="36"/>
      <c r="J25" s="36"/>
      <c r="K25" s="36"/>
      <c r="L25" s="37">
        <v>69764593.985166997</v>
      </c>
      <c r="M25" s="36"/>
      <c r="N25" s="35"/>
      <c r="O25" s="36"/>
      <c r="P25" s="41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7">
        <v>84346265.156184897</v>
      </c>
      <c r="AN25" s="36"/>
      <c r="AO25" s="37" t="s">
        <v>6</v>
      </c>
    </row>
    <row r="26" spans="1:41" s="45" customFormat="1">
      <c r="A26" s="150" t="s">
        <v>83</v>
      </c>
      <c r="B26" s="151"/>
      <c r="C26" s="122"/>
      <c r="D26" s="39"/>
      <c r="E26" s="37"/>
      <c r="F26" s="36"/>
      <c r="G26" s="36"/>
      <c r="H26" s="36"/>
      <c r="I26" s="36"/>
      <c r="J26" s="36"/>
      <c r="K26" s="36"/>
      <c r="L26" s="37">
        <f>+F26+H26+J26</f>
        <v>0</v>
      </c>
      <c r="M26" s="36"/>
      <c r="N26" s="35"/>
      <c r="O26" s="36"/>
      <c r="P26" s="41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7">
        <v>0</v>
      </c>
      <c r="AN26" s="36"/>
      <c r="AO26" s="37"/>
    </row>
    <row r="27" spans="1:41" s="55" customFormat="1">
      <c r="A27" s="121">
        <v>4</v>
      </c>
      <c r="B27" s="27" t="s">
        <v>129</v>
      </c>
      <c r="C27" s="117"/>
      <c r="D27" s="118"/>
      <c r="E27" s="117"/>
      <c r="F27" s="104"/>
      <c r="G27" s="105"/>
      <c r="H27" s="104"/>
      <c r="I27" s="104"/>
      <c r="J27" s="104"/>
      <c r="K27" s="118"/>
      <c r="L27" s="54">
        <f>SUM(L25:L26)</f>
        <v>69764593.985166997</v>
      </c>
      <c r="M27" s="117"/>
      <c r="N27" s="35"/>
      <c r="O27" s="36"/>
      <c r="P27" s="41"/>
      <c r="Q27" s="58">
        <f>SUM(Q25:Q26)</f>
        <v>0</v>
      </c>
      <c r="R27" s="58"/>
      <c r="S27" s="104"/>
      <c r="T27" s="123"/>
      <c r="U27" s="104"/>
      <c r="V27" s="123"/>
      <c r="W27" s="104"/>
      <c r="X27" s="104"/>
      <c r="Y27" s="104"/>
      <c r="Z27" s="123"/>
      <c r="AA27" s="104"/>
      <c r="AB27" s="123"/>
      <c r="AC27" s="104"/>
      <c r="AD27" s="123"/>
      <c r="AE27" s="104"/>
      <c r="AF27" s="123"/>
      <c r="AG27" s="104"/>
      <c r="AH27" s="123"/>
      <c r="AI27" s="104"/>
      <c r="AJ27" s="87"/>
      <c r="AK27" s="104"/>
      <c r="AM27" s="54">
        <f>SUM(AM25:AM26)</f>
        <v>84346265.156184897</v>
      </c>
      <c r="AN27" s="117"/>
    </row>
    <row r="28" spans="1:41" s="45" customFormat="1">
      <c r="A28" s="121"/>
      <c r="B28" s="46"/>
      <c r="C28" s="117"/>
      <c r="D28" s="118"/>
      <c r="E28" s="117"/>
      <c r="F28" s="104"/>
      <c r="G28" s="104"/>
      <c r="H28" s="104"/>
      <c r="I28" s="104"/>
      <c r="J28" s="123"/>
      <c r="K28" s="118"/>
      <c r="L28" s="118"/>
      <c r="M28" s="117"/>
      <c r="N28" s="35"/>
      <c r="O28" s="36"/>
      <c r="P28" s="41"/>
      <c r="Q28" s="58"/>
      <c r="R28" s="58"/>
      <c r="S28" s="104"/>
      <c r="T28" s="123"/>
      <c r="U28" s="104"/>
      <c r="V28" s="123"/>
      <c r="W28" s="104"/>
      <c r="X28" s="104"/>
      <c r="Y28" s="104"/>
      <c r="Z28" s="123"/>
      <c r="AA28" s="104"/>
      <c r="AB28" s="123"/>
      <c r="AC28" s="104"/>
      <c r="AD28" s="123"/>
      <c r="AE28" s="104"/>
      <c r="AF28" s="123"/>
      <c r="AG28" s="104"/>
      <c r="AH28" s="123"/>
      <c r="AI28" s="123"/>
      <c r="AJ28" s="87"/>
      <c r="AK28" s="87"/>
      <c r="AL28" s="55"/>
      <c r="AM28" s="55"/>
      <c r="AN28" s="117"/>
      <c r="AO28" s="55"/>
    </row>
    <row r="29" spans="1:41" s="53" customFormat="1" ht="13.8" thickBot="1">
      <c r="A29" s="124">
        <v>5</v>
      </c>
      <c r="B29" s="108" t="s">
        <v>128</v>
      </c>
      <c r="C29" s="125"/>
      <c r="D29" s="126"/>
      <c r="E29" s="125"/>
      <c r="F29" s="2"/>
      <c r="G29" s="105"/>
      <c r="H29" s="2"/>
      <c r="I29" s="105"/>
      <c r="J29" s="2"/>
      <c r="K29" s="126"/>
      <c r="L29" s="60">
        <f>+L22+L27</f>
        <v>-156549511.56516409</v>
      </c>
      <c r="M29" s="125"/>
      <c r="N29" s="147"/>
      <c r="O29" s="2"/>
      <c r="P29" s="11"/>
      <c r="Q29" s="61"/>
      <c r="R29" s="61"/>
      <c r="S29" s="2"/>
      <c r="T29" s="127"/>
      <c r="U29" s="2"/>
      <c r="V29" s="127"/>
      <c r="W29" s="2"/>
      <c r="X29" s="2"/>
      <c r="Y29" s="2"/>
      <c r="Z29" s="127"/>
      <c r="AA29" s="2"/>
      <c r="AB29" s="127"/>
      <c r="AC29" s="2"/>
      <c r="AD29" s="127"/>
      <c r="AE29" s="2"/>
      <c r="AF29" s="127"/>
      <c r="AG29" s="2"/>
      <c r="AH29" s="127"/>
      <c r="AI29" s="2"/>
      <c r="AJ29" s="107"/>
      <c r="AK29" s="2"/>
      <c r="AM29" s="60">
        <f>+AM22+AM27</f>
        <v>-142608350.03190285</v>
      </c>
      <c r="AN29" s="125"/>
    </row>
    <row r="30" spans="1:41" ht="15.6" thickTop="1">
      <c r="A30" s="41"/>
      <c r="B30" s="27"/>
      <c r="C30" s="27"/>
      <c r="D30" s="41"/>
      <c r="E30" s="36"/>
      <c r="F30" s="36"/>
      <c r="H30" s="36"/>
      <c r="L30" s="36"/>
      <c r="M30" s="5"/>
      <c r="N30" s="35"/>
      <c r="O30" s="36"/>
      <c r="P30" s="41"/>
      <c r="Q30" s="5"/>
      <c r="R30" s="5"/>
      <c r="S30" s="36"/>
      <c r="U30" s="36"/>
      <c r="W30" s="36"/>
      <c r="X30" s="36"/>
      <c r="Y30" s="36"/>
      <c r="AA30" s="36"/>
      <c r="AC30" s="36"/>
      <c r="AE30" s="36"/>
      <c r="AG30" s="36"/>
      <c r="AH30" s="5"/>
      <c r="AI30" s="36"/>
      <c r="AJ30" s="5"/>
      <c r="AK30" s="36"/>
      <c r="AL30" s="5"/>
      <c r="AM30" s="36"/>
      <c r="AO30" s="5"/>
    </row>
    <row r="31" spans="1:41">
      <c r="A31" s="35"/>
      <c r="B31" s="13"/>
      <c r="C31" s="36"/>
      <c r="D31" s="41"/>
      <c r="E31" s="36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</row>
    <row r="32" spans="1:41">
      <c r="A32" s="1">
        <v>6</v>
      </c>
      <c r="B32" s="9" t="s">
        <v>89</v>
      </c>
      <c r="D32" s="1"/>
      <c r="E32" s="36"/>
      <c r="F32" s="3" t="s">
        <v>91</v>
      </c>
      <c r="L32" s="37">
        <v>0</v>
      </c>
      <c r="M32" s="36"/>
      <c r="N32" s="36"/>
      <c r="O32" s="36"/>
      <c r="P32" s="36"/>
      <c r="Q32" s="36"/>
      <c r="R32" s="36"/>
      <c r="S32" s="36"/>
      <c r="U32" s="36"/>
      <c r="W32" s="36"/>
      <c r="X32" s="36"/>
      <c r="Y32" s="36"/>
      <c r="AA32" s="36"/>
      <c r="AC32" s="36"/>
      <c r="AE32" s="36"/>
      <c r="AG32" s="3" t="s">
        <v>57</v>
      </c>
      <c r="AM32" s="3">
        <v>0</v>
      </c>
    </row>
    <row r="33" spans="1:41">
      <c r="A33" s="1">
        <v>7</v>
      </c>
      <c r="B33" s="9" t="s">
        <v>90</v>
      </c>
      <c r="D33" s="1"/>
      <c r="E33" s="36"/>
      <c r="F33" s="3" t="s">
        <v>132</v>
      </c>
      <c r="L33" s="37">
        <f>-226314105+69764594</f>
        <v>-156549511</v>
      </c>
      <c r="M33" s="36"/>
      <c r="N33" s="36"/>
      <c r="O33" s="36"/>
      <c r="P33" s="36"/>
      <c r="Q33" s="36"/>
      <c r="R33" s="36"/>
      <c r="S33" s="36"/>
      <c r="U33" s="36"/>
      <c r="W33" s="36"/>
      <c r="X33" s="36"/>
      <c r="Y33" s="36"/>
      <c r="AA33" s="36"/>
      <c r="AC33" s="36"/>
      <c r="AE33" s="36"/>
      <c r="AG33" s="3" t="s">
        <v>133</v>
      </c>
      <c r="AM33" s="3">
        <f>-226954615+84346265</f>
        <v>-142608350</v>
      </c>
    </row>
    <row r="34" spans="1:41" ht="12.6" customHeight="1" thickBot="1">
      <c r="A34" s="35">
        <v>8</v>
      </c>
      <c r="B34" s="21" t="s">
        <v>84</v>
      </c>
      <c r="D34" s="1"/>
      <c r="L34" s="4">
        <f>+L32+L33</f>
        <v>-156549511</v>
      </c>
      <c r="M34" s="36"/>
      <c r="N34" s="36"/>
      <c r="O34" s="36"/>
      <c r="P34" s="36"/>
      <c r="Q34" s="36"/>
      <c r="R34" s="36"/>
      <c r="S34" s="36"/>
      <c r="U34" s="36"/>
      <c r="W34" s="36"/>
      <c r="X34" s="36"/>
      <c r="Y34" s="36"/>
      <c r="AA34" s="36"/>
      <c r="AC34" s="44"/>
      <c r="AE34" s="36"/>
      <c r="AG34" s="36"/>
      <c r="AM34" s="4">
        <f>+AM32+AM33</f>
        <v>-142608350</v>
      </c>
    </row>
    <row r="35" spans="1:41" ht="12.6" customHeight="1" thickTop="1">
      <c r="A35" s="35"/>
      <c r="B35" s="21"/>
      <c r="D35" s="1"/>
      <c r="L35" s="36"/>
      <c r="M35" s="36"/>
      <c r="N35" s="36"/>
      <c r="O35" s="36"/>
      <c r="P35" s="36"/>
      <c r="Q35" s="36"/>
      <c r="R35" s="36"/>
      <c r="S35" s="36"/>
      <c r="U35" s="36"/>
      <c r="W35" s="36"/>
      <c r="X35" s="36"/>
      <c r="Y35" s="36"/>
      <c r="AA35" s="36"/>
      <c r="AE35" s="36"/>
      <c r="AG35" s="36"/>
      <c r="AM35" s="36"/>
    </row>
    <row r="36" spans="1:41" ht="12.6" customHeight="1">
      <c r="A36" s="35"/>
      <c r="B36" s="21"/>
      <c r="D36" s="1"/>
      <c r="L36" s="36"/>
      <c r="M36" s="36"/>
      <c r="N36" s="36"/>
      <c r="O36" s="36"/>
      <c r="P36" s="36"/>
      <c r="Q36" s="36"/>
      <c r="R36" s="36"/>
      <c r="S36" s="36"/>
      <c r="U36" s="36"/>
      <c r="W36" s="36"/>
      <c r="X36" s="36"/>
      <c r="Y36" s="36"/>
      <c r="AA36" s="36"/>
      <c r="AE36" s="36"/>
      <c r="AG36" s="36"/>
      <c r="AM36" s="36"/>
    </row>
    <row r="37" spans="1:41" s="33" customFormat="1">
      <c r="A37" s="26" t="s">
        <v>19</v>
      </c>
      <c r="B37" s="32"/>
      <c r="C37" s="32"/>
      <c r="D37" s="1"/>
      <c r="E37" s="6"/>
      <c r="F37" s="32"/>
      <c r="G37" s="36"/>
      <c r="H37" s="32"/>
      <c r="I37" s="36"/>
      <c r="J37" s="36"/>
      <c r="K37" s="36"/>
      <c r="L37" s="32"/>
      <c r="M37" s="32"/>
      <c r="N37" s="32"/>
      <c r="O37" s="8"/>
      <c r="P37" s="32"/>
      <c r="Q37" s="6"/>
      <c r="R37" s="6"/>
      <c r="S37" s="32"/>
      <c r="T37" s="36"/>
      <c r="U37" s="8"/>
      <c r="V37" s="36"/>
      <c r="W37" s="8"/>
      <c r="X37" s="8"/>
      <c r="Y37" s="8"/>
      <c r="Z37" s="36"/>
      <c r="AA37" s="8"/>
      <c r="AB37" s="36"/>
      <c r="AC37" s="8"/>
      <c r="AD37" s="36"/>
      <c r="AE37" s="36"/>
      <c r="AF37" s="36"/>
      <c r="AG37" s="32"/>
      <c r="AH37" s="32"/>
      <c r="AI37" s="32"/>
      <c r="AJ37" s="32"/>
      <c r="AK37" s="32"/>
      <c r="AL37" s="32"/>
      <c r="AM37" s="32"/>
      <c r="AN37" s="36"/>
      <c r="AO37" s="32"/>
    </row>
    <row r="38" spans="1:41" s="33" customFormat="1">
      <c r="A38" s="1" t="s">
        <v>3</v>
      </c>
      <c r="B38" s="159" t="s">
        <v>112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36"/>
      <c r="AO38" s="32"/>
    </row>
    <row r="39" spans="1:41" s="33" customFormat="1">
      <c r="A39" s="1" t="s">
        <v>4</v>
      </c>
      <c r="B39" s="9" t="s">
        <v>36</v>
      </c>
      <c r="C39" s="32"/>
      <c r="D39" s="1"/>
      <c r="E39" s="6"/>
      <c r="F39" s="32"/>
      <c r="G39" s="36"/>
      <c r="H39" s="32"/>
      <c r="I39" s="36"/>
      <c r="J39" s="36"/>
      <c r="K39" s="36"/>
      <c r="L39" s="32"/>
      <c r="M39" s="32"/>
      <c r="N39" s="32"/>
      <c r="O39" s="8"/>
      <c r="P39" s="32"/>
      <c r="Q39" s="6"/>
      <c r="R39" s="6"/>
      <c r="S39" s="32"/>
      <c r="T39" s="36"/>
      <c r="U39" s="8"/>
      <c r="V39" s="36"/>
      <c r="W39" s="8"/>
      <c r="X39" s="8"/>
      <c r="Y39" s="8"/>
      <c r="Z39" s="36"/>
      <c r="AA39" s="8"/>
      <c r="AB39" s="36"/>
      <c r="AC39" s="8"/>
      <c r="AD39" s="36"/>
      <c r="AE39" s="36"/>
      <c r="AF39" s="36"/>
      <c r="AG39" s="32"/>
      <c r="AH39" s="32"/>
      <c r="AI39" s="32"/>
      <c r="AJ39" s="32"/>
      <c r="AK39" s="32"/>
      <c r="AL39" s="32"/>
      <c r="AM39" s="32"/>
      <c r="AN39" s="36"/>
      <c r="AO39" s="32"/>
    </row>
    <row r="40" spans="1:41" s="33" customFormat="1">
      <c r="A40" s="29" t="s">
        <v>11</v>
      </c>
      <c r="B40" s="28" t="s">
        <v>96</v>
      </c>
      <c r="C40" s="32"/>
      <c r="D40" s="1"/>
      <c r="E40" s="6"/>
      <c r="F40" s="32"/>
      <c r="G40" s="36"/>
      <c r="H40" s="32"/>
      <c r="I40" s="36"/>
      <c r="J40" s="36"/>
      <c r="K40" s="36"/>
      <c r="L40" s="32"/>
      <c r="M40" s="32"/>
      <c r="N40" s="32"/>
      <c r="O40" s="8"/>
      <c r="P40" s="32"/>
      <c r="Q40" s="6"/>
      <c r="R40" s="6"/>
      <c r="S40" s="32"/>
      <c r="T40" s="36"/>
      <c r="U40" s="8"/>
      <c r="V40" s="36"/>
      <c r="W40" s="8"/>
      <c r="X40" s="8"/>
      <c r="Y40" s="8"/>
      <c r="Z40" s="36"/>
      <c r="AA40" s="8"/>
      <c r="AB40" s="36"/>
      <c r="AC40" s="8"/>
      <c r="AD40" s="36"/>
      <c r="AE40" s="36"/>
      <c r="AF40" s="36"/>
      <c r="AG40" s="32"/>
      <c r="AH40" s="32"/>
      <c r="AI40" s="32"/>
      <c r="AJ40" s="32"/>
      <c r="AK40" s="32"/>
      <c r="AL40" s="32"/>
      <c r="AM40" s="32"/>
      <c r="AN40" s="36"/>
      <c r="AO40" s="32"/>
    </row>
    <row r="41" spans="1:41" s="33" customFormat="1">
      <c r="A41" s="29" t="s">
        <v>12</v>
      </c>
      <c r="B41" s="28" t="s">
        <v>95</v>
      </c>
      <c r="C41" s="32"/>
      <c r="D41" s="1"/>
      <c r="E41" s="6"/>
      <c r="F41" s="32"/>
      <c r="G41" s="36"/>
      <c r="H41" s="32"/>
      <c r="I41" s="36"/>
      <c r="J41" s="36"/>
      <c r="K41" s="36"/>
      <c r="L41" s="32"/>
      <c r="M41" s="32"/>
      <c r="N41" s="32"/>
      <c r="O41" s="8"/>
      <c r="P41" s="32"/>
      <c r="Q41" s="6"/>
      <c r="R41" s="6"/>
      <c r="S41" s="32"/>
      <c r="T41" s="36"/>
      <c r="U41" s="8"/>
      <c r="V41" s="36"/>
      <c r="W41" s="8"/>
      <c r="X41" s="8"/>
      <c r="Y41" s="8"/>
      <c r="Z41" s="36"/>
      <c r="AA41" s="8"/>
      <c r="AB41" s="36"/>
      <c r="AC41" s="8"/>
      <c r="AD41" s="36"/>
      <c r="AE41" s="36"/>
      <c r="AF41" s="36"/>
      <c r="AG41" s="32"/>
      <c r="AH41" s="32"/>
      <c r="AI41" s="32"/>
      <c r="AJ41" s="32"/>
      <c r="AK41" s="32"/>
      <c r="AL41" s="32"/>
      <c r="AM41" s="32"/>
      <c r="AN41" s="36"/>
      <c r="AO41" s="32"/>
    </row>
    <row r="42" spans="1:41" s="33" customFormat="1">
      <c r="A42" s="34" t="s">
        <v>14</v>
      </c>
      <c r="B42" s="160" t="s">
        <v>20</v>
      </c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</row>
    <row r="43" spans="1:41" s="33" customFormat="1">
      <c r="A43" s="100" t="s">
        <v>23</v>
      </c>
      <c r="B43" s="161" t="s">
        <v>109</v>
      </c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</row>
    <row r="44" spans="1:41" s="33" customFormat="1">
      <c r="A44" s="43" t="s">
        <v>31</v>
      </c>
      <c r="B44" s="160" t="s">
        <v>92</v>
      </c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</row>
    <row r="45" spans="1:41" s="33" customFormat="1" ht="13.05" customHeight="1">
      <c r="A45" s="43" t="s">
        <v>35</v>
      </c>
      <c r="B45" s="162" t="s">
        <v>106</v>
      </c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</row>
    <row r="46" spans="1:41" s="33" customFormat="1">
      <c r="A46" s="43" t="s">
        <v>33</v>
      </c>
      <c r="B46" s="28" t="s">
        <v>37</v>
      </c>
      <c r="C46" s="32"/>
      <c r="D46" s="1"/>
      <c r="E46" s="6"/>
      <c r="F46" s="32"/>
      <c r="G46" s="36"/>
      <c r="H46" s="32"/>
      <c r="I46" s="36"/>
      <c r="J46" s="36"/>
      <c r="K46" s="36"/>
      <c r="L46" s="32"/>
      <c r="M46" s="32"/>
      <c r="N46" s="32"/>
      <c r="O46" s="8"/>
      <c r="P46" s="32"/>
      <c r="Q46" s="6"/>
      <c r="R46" s="6"/>
      <c r="S46" s="32"/>
      <c r="T46" s="36"/>
      <c r="U46" s="8"/>
      <c r="V46" s="36"/>
      <c r="W46" s="8"/>
      <c r="X46" s="8"/>
      <c r="Y46" s="8"/>
      <c r="Z46" s="36"/>
      <c r="AA46" s="8"/>
      <c r="AB46" s="36"/>
      <c r="AC46" s="8"/>
      <c r="AD46" s="36"/>
      <c r="AE46" s="36"/>
      <c r="AF46" s="36"/>
      <c r="AG46" s="32"/>
      <c r="AH46" s="32"/>
      <c r="AI46" s="32"/>
      <c r="AJ46" s="32"/>
      <c r="AK46" s="32"/>
      <c r="AL46" s="32"/>
      <c r="AM46" s="32"/>
      <c r="AN46" s="36"/>
      <c r="AO46" s="32"/>
    </row>
    <row r="47" spans="1:41" s="33" customFormat="1">
      <c r="A47" s="101" t="s">
        <v>72</v>
      </c>
      <c r="B47" s="28" t="s">
        <v>110</v>
      </c>
      <c r="C47" s="32"/>
      <c r="D47" s="1"/>
      <c r="E47" s="6"/>
      <c r="F47" s="32"/>
      <c r="G47" s="36"/>
      <c r="H47" s="32"/>
      <c r="I47" s="36"/>
      <c r="J47" s="36"/>
      <c r="K47" s="36"/>
      <c r="L47" s="32"/>
      <c r="M47" s="32"/>
      <c r="N47" s="32"/>
      <c r="O47" s="8"/>
      <c r="P47" s="32"/>
      <c r="Q47" s="6"/>
      <c r="R47" s="6"/>
      <c r="S47" s="32"/>
      <c r="T47" s="36"/>
      <c r="U47" s="8"/>
      <c r="V47" s="36"/>
      <c r="W47" s="8"/>
      <c r="X47" s="8"/>
      <c r="Y47" s="8"/>
      <c r="Z47" s="36"/>
      <c r="AA47" s="8"/>
      <c r="AB47" s="36"/>
      <c r="AC47" s="8"/>
      <c r="AD47" s="36"/>
      <c r="AE47" s="36"/>
      <c r="AF47" s="36"/>
      <c r="AG47" s="32"/>
      <c r="AH47" s="32"/>
      <c r="AI47" s="32"/>
      <c r="AJ47" s="32"/>
      <c r="AK47" s="32"/>
      <c r="AL47" s="32"/>
      <c r="AM47" s="32"/>
      <c r="AN47" s="36"/>
      <c r="AO47" s="32"/>
    </row>
    <row r="48" spans="1:41" s="33" customFormat="1">
      <c r="A48" s="101" t="s">
        <v>98</v>
      </c>
      <c r="B48" s="158" t="s">
        <v>78</v>
      </c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6">
      <c r="A49" s="42" t="s">
        <v>125</v>
      </c>
      <c r="B49" s="3"/>
    </row>
    <row r="51" spans="1:6">
      <c r="A51" s="31"/>
      <c r="B51" s="36"/>
      <c r="C51" s="36"/>
      <c r="D51" s="31"/>
      <c r="E51" s="36"/>
      <c r="F51" s="36"/>
    </row>
    <row r="52" spans="1:6">
      <c r="A52" s="31"/>
      <c r="B52" s="109"/>
      <c r="C52" s="106"/>
      <c r="D52" s="110"/>
      <c r="E52" s="36"/>
      <c r="F52" s="36"/>
    </row>
    <row r="53" spans="1:6">
      <c r="A53" s="31"/>
      <c r="B53" s="106"/>
      <c r="C53" s="106"/>
      <c r="D53" s="111"/>
      <c r="E53" s="36"/>
      <c r="F53" s="36"/>
    </row>
    <row r="54" spans="1:6">
      <c r="A54" s="31"/>
      <c r="B54" s="106"/>
      <c r="C54" s="106"/>
      <c r="D54" s="111"/>
      <c r="E54" s="36"/>
      <c r="F54" s="36"/>
    </row>
    <row r="55" spans="1:6">
      <c r="A55" s="31"/>
      <c r="B55" s="106"/>
      <c r="C55" s="106"/>
      <c r="D55" s="111"/>
      <c r="E55" s="36"/>
      <c r="F55" s="36"/>
    </row>
    <row r="56" spans="1:6">
      <c r="A56" s="31"/>
      <c r="B56" s="106"/>
      <c r="C56" s="106"/>
      <c r="D56" s="110"/>
      <c r="E56" s="36"/>
      <c r="F56" s="36"/>
    </row>
    <row r="57" spans="1:6">
      <c r="A57" s="31"/>
      <c r="B57" s="36"/>
      <c r="C57" s="36"/>
      <c r="D57" s="31"/>
      <c r="E57" s="36"/>
      <c r="F57" s="36"/>
    </row>
    <row r="58" spans="1:6">
      <c r="A58" s="31"/>
      <c r="B58" s="36"/>
      <c r="C58" s="36"/>
      <c r="D58" s="31"/>
      <c r="E58" s="36"/>
      <c r="F58" s="36"/>
    </row>
  </sheetData>
  <mergeCells count="16">
    <mergeCell ref="B48:AO48"/>
    <mergeCell ref="B38:AM38"/>
    <mergeCell ref="B42:AO42"/>
    <mergeCell ref="B43:AO43"/>
    <mergeCell ref="B44:AO44"/>
    <mergeCell ref="B45:AO45"/>
    <mergeCell ref="A1:AO1"/>
    <mergeCell ref="A2:AO2"/>
    <mergeCell ref="A3:AO3"/>
    <mergeCell ref="A4:AO4"/>
    <mergeCell ref="A5:AO5"/>
    <mergeCell ref="F9:M9"/>
    <mergeCell ref="N9:P9"/>
    <mergeCell ref="S9:Z9"/>
    <mergeCell ref="AA9:AF9"/>
    <mergeCell ref="AG9:AM9"/>
  </mergeCells>
  <pageMargins left="0.45" right="0.45" top="0.78787878787878796" bottom="0.75" header="0.3" footer="0.3"/>
  <pageSetup scale="24" orientation="landscape" r:id="rId1"/>
  <headerFooter>
    <oddHeader xml:space="preserve">&amp;C&amp;10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F4E8F-53B8-4600-95E0-1E644A4B4A0C}">
  <sheetPr>
    <pageSetUpPr fitToPage="1"/>
  </sheetPr>
  <dimension ref="A1:AN37"/>
  <sheetViews>
    <sheetView topLeftCell="I1" zoomScaleNormal="100" workbookViewId="0">
      <selection activeCell="M28" sqref="M28"/>
    </sheetView>
  </sheetViews>
  <sheetFormatPr defaultColWidth="8.44140625" defaultRowHeight="13.2"/>
  <cols>
    <col min="1" max="1" width="5.5546875" style="48" customWidth="1"/>
    <col min="2" max="2" width="52" style="48" customWidth="1"/>
    <col min="3" max="3" width="10.77734375" style="48" customWidth="1"/>
    <col min="4" max="4" width="3.5546875" style="48" customWidth="1"/>
    <col min="5" max="5" width="21.77734375" style="48" customWidth="1"/>
    <col min="6" max="6" width="22" style="48" customWidth="1"/>
    <col min="7" max="8" width="20.77734375" style="48" customWidth="1"/>
    <col min="9" max="9" width="3.21875" style="55" customWidth="1"/>
    <col min="10" max="13" width="20.77734375" style="48" customWidth="1"/>
    <col min="14" max="14" width="3.21875" style="48" customWidth="1"/>
    <col min="15" max="15" width="20.77734375" style="48" customWidth="1"/>
    <col min="16" max="16" width="3.21875" style="48" customWidth="1"/>
    <col min="17" max="17" width="18.77734375" style="48" customWidth="1"/>
    <col min="18" max="18" width="20.77734375" style="48" customWidth="1"/>
    <col min="19" max="19" width="3.77734375" style="48" customWidth="1"/>
    <col min="20" max="20" width="8.44140625" style="48"/>
    <col min="21" max="21" width="12" style="48" bestFit="1" customWidth="1"/>
    <col min="22" max="16384" width="8.44140625" style="48"/>
  </cols>
  <sheetData>
    <row r="1" spans="1:38">
      <c r="A1" s="167" t="s">
        <v>80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167"/>
      <c r="AJ1" s="167"/>
      <c r="AK1" s="167"/>
      <c r="AL1" s="167"/>
    </row>
    <row r="2" spans="1:38">
      <c r="A2" s="167" t="s">
        <v>81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</row>
    <row r="3" spans="1:38">
      <c r="A3" s="167" t="s">
        <v>38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</row>
    <row r="4" spans="1:38">
      <c r="A4" s="168" t="s">
        <v>108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</row>
    <row r="5" spans="1:38">
      <c r="A5" s="168" t="s">
        <v>130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</row>
    <row r="9" spans="1:38">
      <c r="A9" s="64"/>
      <c r="B9" s="64"/>
      <c r="C9" s="64"/>
    </row>
    <row r="10" spans="1:38">
      <c r="A10" s="65"/>
      <c r="B10" s="65"/>
      <c r="C10" s="65"/>
    </row>
    <row r="11" spans="1:38" ht="18" customHeight="1">
      <c r="A11" s="65"/>
      <c r="B11" s="65"/>
      <c r="C11" s="65"/>
      <c r="E11" s="66" t="s">
        <v>1</v>
      </c>
      <c r="F11" s="135" t="s">
        <v>48</v>
      </c>
      <c r="G11" s="135" t="s">
        <v>39</v>
      </c>
      <c r="H11" s="67" t="s">
        <v>40</v>
      </c>
      <c r="J11" s="67" t="s">
        <v>17</v>
      </c>
      <c r="K11" s="135" t="s">
        <v>60</v>
      </c>
      <c r="L11" s="135" t="s">
        <v>61</v>
      </c>
      <c r="M11" s="67" t="s">
        <v>62</v>
      </c>
      <c r="N11" s="55"/>
      <c r="O11" s="67" t="s">
        <v>63</v>
      </c>
      <c r="P11" s="55"/>
      <c r="Q11" s="68" t="s">
        <v>32</v>
      </c>
      <c r="R11" s="68" t="s">
        <v>74</v>
      </c>
      <c r="S11" s="68"/>
    </row>
    <row r="12" spans="1:38" ht="64.5" customHeight="1">
      <c r="A12" s="69" t="s">
        <v>15</v>
      </c>
      <c r="B12" s="70" t="s">
        <v>41</v>
      </c>
      <c r="C12" s="71" t="s">
        <v>42</v>
      </c>
      <c r="E12" s="129" t="s">
        <v>115</v>
      </c>
      <c r="F12" s="128" t="s">
        <v>49</v>
      </c>
      <c r="G12" s="128" t="s">
        <v>43</v>
      </c>
      <c r="H12" s="72" t="s">
        <v>44</v>
      </c>
      <c r="I12" s="73"/>
      <c r="J12" s="129" t="s">
        <v>116</v>
      </c>
      <c r="K12" s="129" t="s">
        <v>71</v>
      </c>
      <c r="L12" s="128" t="s">
        <v>43</v>
      </c>
      <c r="M12" s="74" t="s">
        <v>44</v>
      </c>
      <c r="N12" s="75"/>
      <c r="O12" s="74" t="s">
        <v>64</v>
      </c>
      <c r="P12" s="75"/>
      <c r="Q12" s="74" t="s">
        <v>117</v>
      </c>
      <c r="R12" s="129" t="s">
        <v>131</v>
      </c>
      <c r="S12" s="74"/>
    </row>
    <row r="13" spans="1:38" ht="20.25" customHeight="1">
      <c r="A13" s="76"/>
      <c r="B13" s="77"/>
      <c r="C13" s="66"/>
      <c r="E13" s="78"/>
      <c r="F13" s="78"/>
      <c r="G13" s="78"/>
      <c r="H13" s="78"/>
      <c r="I13" s="79"/>
      <c r="J13" s="78"/>
      <c r="K13" s="78"/>
      <c r="L13" s="78"/>
      <c r="M13" s="78"/>
      <c r="N13" s="78"/>
      <c r="O13" s="78"/>
      <c r="P13" s="78"/>
      <c r="Q13" s="78"/>
      <c r="R13" s="78"/>
      <c r="S13" s="78"/>
    </row>
    <row r="14" spans="1:38">
      <c r="A14" s="49" t="s">
        <v>7</v>
      </c>
      <c r="B14" s="136" t="s">
        <v>45</v>
      </c>
      <c r="C14" s="137">
        <v>282</v>
      </c>
      <c r="D14" s="130"/>
      <c r="E14" s="80">
        <v>-1425732768.5558538</v>
      </c>
      <c r="F14" s="81">
        <f t="shared" ref="F14:F20" si="0">+E14*0.35</f>
        <v>-499006468.9945488</v>
      </c>
      <c r="G14" s="81">
        <f>+E14*0.21</f>
        <v>-299403881.39672929</v>
      </c>
      <c r="H14" s="81">
        <f>+F14-G14</f>
        <v>-199602587.59781951</v>
      </c>
      <c r="I14" s="82"/>
      <c r="J14" s="80">
        <v>-93016726.284991115</v>
      </c>
      <c r="K14" s="82">
        <f>+J14*0.3155</f>
        <v>-29346777.142914698</v>
      </c>
      <c r="L14" s="82">
        <f>+J14*0.21</f>
        <v>-19533512.519848134</v>
      </c>
      <c r="M14" s="82">
        <f>+K14-L14</f>
        <v>-9813264.6230665632</v>
      </c>
      <c r="N14" s="82"/>
      <c r="O14" s="82">
        <f>+H14+M14</f>
        <v>-209415852.22088608</v>
      </c>
      <c r="P14" s="81"/>
      <c r="Q14" s="80">
        <f>-'Schedule 14'!F12-'Schedule 14'!H12+'Schedule 14(a)'!O14</f>
        <v>2447194.5268167555</v>
      </c>
      <c r="R14" s="103">
        <f>O14-Q14</f>
        <v>-211863046.74770284</v>
      </c>
      <c r="S14" s="82"/>
    </row>
    <row r="15" spans="1:38">
      <c r="A15" s="142" t="s">
        <v>8</v>
      </c>
      <c r="B15" s="138" t="s">
        <v>46</v>
      </c>
      <c r="C15" s="137">
        <v>190</v>
      </c>
      <c r="D15" s="130" t="s">
        <v>23</v>
      </c>
      <c r="E15" s="80">
        <v>41007420.31169495</v>
      </c>
      <c r="F15" s="81">
        <f t="shared" si="0"/>
        <v>14352597.109093232</v>
      </c>
      <c r="G15" s="81">
        <f t="shared" ref="G15:G20" si="1">+E15*0.21</f>
        <v>8611558.2654559389</v>
      </c>
      <c r="H15" s="81">
        <f t="shared" ref="H15:H23" si="2">+F15-G15</f>
        <v>5741038.8436372932</v>
      </c>
      <c r="I15" s="82"/>
      <c r="J15" s="80">
        <v>343197.98646810377</v>
      </c>
      <c r="K15" s="82">
        <f t="shared" ref="K15:K21" si="3">+J15*0.3155</f>
        <v>108278.96473068674</v>
      </c>
      <c r="L15" s="82">
        <f t="shared" ref="L15:L21" si="4">+J15*0.21</f>
        <v>72071.577158301792</v>
      </c>
      <c r="M15" s="82">
        <f t="shared" ref="M15:M21" si="5">+K15-L15</f>
        <v>36207.387572384949</v>
      </c>
      <c r="N15" s="82"/>
      <c r="O15" s="82">
        <f t="shared" ref="O15:O20" si="6">+H15+M15</f>
        <v>5777246.2312096786</v>
      </c>
      <c r="P15" s="83"/>
      <c r="Q15" s="80">
        <f>-'Schedule 14'!F13-'Schedule 14'!H13+'Schedule 14(a)'!O15</f>
        <v>-11261.647409647703</v>
      </c>
      <c r="R15" s="103">
        <f t="shared" ref="R15:R22" si="7">O15-Q15</f>
        <v>5788507.8786193263</v>
      </c>
      <c r="S15" s="82"/>
    </row>
    <row r="16" spans="1:38">
      <c r="A16" s="142" t="s">
        <v>21</v>
      </c>
      <c r="B16" s="139" t="s">
        <v>76</v>
      </c>
      <c r="C16" s="137">
        <v>190</v>
      </c>
      <c r="D16" s="130"/>
      <c r="E16" s="80">
        <v>41849251.451851785</v>
      </c>
      <c r="F16" s="81">
        <f t="shared" si="0"/>
        <v>14647238.008148124</v>
      </c>
      <c r="G16" s="81">
        <f t="shared" si="1"/>
        <v>8788342.8048888743</v>
      </c>
      <c r="H16" s="81">
        <f t="shared" si="2"/>
        <v>5858895.2032592501</v>
      </c>
      <c r="I16" s="84"/>
      <c r="J16" s="80">
        <v>-2540838.2790132673</v>
      </c>
      <c r="K16" s="82">
        <f t="shared" si="3"/>
        <v>-801634.47702868585</v>
      </c>
      <c r="L16" s="82">
        <f t="shared" si="4"/>
        <v>-533576.03859278606</v>
      </c>
      <c r="M16" s="82">
        <f t="shared" si="5"/>
        <v>-268058.43843589979</v>
      </c>
      <c r="N16" s="82"/>
      <c r="O16" s="82">
        <f t="shared" si="6"/>
        <v>5590836.7648233501</v>
      </c>
      <c r="P16" s="83"/>
      <c r="Q16" s="80">
        <f>-'Schedule 14'!F14-'Schedule 14'!H14+'Schedule 14(a)'!O16</f>
        <v>-1.0940134525299072E-3</v>
      </c>
      <c r="R16" s="103">
        <f t="shared" si="7"/>
        <v>5590836.7659173636</v>
      </c>
      <c r="S16" s="82"/>
    </row>
    <row r="17" spans="1:19">
      <c r="A17" s="142" t="s">
        <v>22</v>
      </c>
      <c r="B17" s="138" t="s">
        <v>77</v>
      </c>
      <c r="C17" s="137">
        <v>190</v>
      </c>
      <c r="D17" s="130"/>
      <c r="E17" s="80">
        <v>44774865.923073977</v>
      </c>
      <c r="F17" s="81">
        <f t="shared" si="0"/>
        <v>15671203.073075891</v>
      </c>
      <c r="G17" s="81">
        <f t="shared" si="1"/>
        <v>9402721.8438455351</v>
      </c>
      <c r="H17" s="81">
        <f t="shared" si="2"/>
        <v>6268481.2292303555</v>
      </c>
      <c r="I17" s="82"/>
      <c r="J17" s="80">
        <v>-44912025.715213157</v>
      </c>
      <c r="K17" s="82">
        <f t="shared" si="3"/>
        <v>-14169744.113149751</v>
      </c>
      <c r="L17" s="82">
        <f t="shared" si="4"/>
        <v>-9431525.4001947623</v>
      </c>
      <c r="M17" s="82">
        <f t="shared" si="5"/>
        <v>-4738218.7129549887</v>
      </c>
      <c r="N17" s="82"/>
      <c r="O17" s="82">
        <f>+H17+M17</f>
        <v>1530262.5162753668</v>
      </c>
      <c r="P17" s="81"/>
      <c r="Q17" s="80">
        <f>-'Schedule 14'!F15-'Schedule 14'!H15+'Schedule 14(a)'!O17</f>
        <v>-289968.69707404217</v>
      </c>
      <c r="R17" s="103">
        <f t="shared" si="7"/>
        <v>1820231.2133494089</v>
      </c>
      <c r="S17" s="82"/>
    </row>
    <row r="18" spans="1:19" ht="15" customHeight="1">
      <c r="A18" s="142" t="s">
        <v>30</v>
      </c>
      <c r="B18" s="138" t="s">
        <v>50</v>
      </c>
      <c r="C18" s="140">
        <v>283</v>
      </c>
      <c r="D18" s="130"/>
      <c r="E18" s="80">
        <v>-213063384.13447994</v>
      </c>
      <c r="F18" s="81">
        <f t="shared" si="0"/>
        <v>-74572184.447067976</v>
      </c>
      <c r="G18" s="81">
        <f t="shared" si="1"/>
        <v>-44743310.668240786</v>
      </c>
      <c r="H18" s="81">
        <f t="shared" si="2"/>
        <v>-29828873.77882719</v>
      </c>
      <c r="I18" s="82"/>
      <c r="J18" s="80">
        <v>41321979.517025068</v>
      </c>
      <c r="K18" s="82">
        <f t="shared" si="3"/>
        <v>13037084.537621409</v>
      </c>
      <c r="L18" s="82">
        <f t="shared" si="4"/>
        <v>8677615.6985752638</v>
      </c>
      <c r="M18" s="82">
        <f t="shared" si="5"/>
        <v>4359468.8390461449</v>
      </c>
      <c r="N18" s="82"/>
      <c r="O18" s="82">
        <f>+H18+M18</f>
        <v>-25469404.939781047</v>
      </c>
      <c r="P18" s="81"/>
      <c r="Q18" s="80">
        <f>-'Schedule 14'!F16-'Schedule 14'!H16+'Schedule 14(a)'!O18</f>
        <v>-647104.35176311061</v>
      </c>
      <c r="R18" s="103">
        <f t="shared" si="7"/>
        <v>-24822300.588017937</v>
      </c>
      <c r="S18" s="82"/>
    </row>
    <row r="19" spans="1:19">
      <c r="A19" s="142" t="s">
        <v>53</v>
      </c>
      <c r="B19" s="138" t="s">
        <v>51</v>
      </c>
      <c r="C19" s="140">
        <v>190</v>
      </c>
      <c r="D19" s="130"/>
      <c r="E19" s="80">
        <v>236590133.5262191</v>
      </c>
      <c r="F19" s="81">
        <f t="shared" si="0"/>
        <v>82806546.73417668</v>
      </c>
      <c r="G19" s="81">
        <f t="shared" si="1"/>
        <v>49683928.040506013</v>
      </c>
      <c r="H19" s="81">
        <f t="shared" si="2"/>
        <v>33122618.693670668</v>
      </c>
      <c r="I19" s="82"/>
      <c r="J19" s="80">
        <v>59951503.748006634</v>
      </c>
      <c r="K19" s="82">
        <f t="shared" si="3"/>
        <v>18914699.432496093</v>
      </c>
      <c r="L19" s="82">
        <f t="shared" si="4"/>
        <v>12589815.787081392</v>
      </c>
      <c r="M19" s="82">
        <f t="shared" si="5"/>
        <v>6324883.6454147007</v>
      </c>
      <c r="N19" s="82"/>
      <c r="O19" s="82">
        <f t="shared" si="6"/>
        <v>39447502.33908537</v>
      </c>
      <c r="P19" s="81"/>
      <c r="Q19" s="80">
        <f>-'Schedule 14'!F17-'Schedule 14'!H17+'Schedule 14(a)'!O19</f>
        <v>707705.91750994325</v>
      </c>
      <c r="R19" s="103">
        <f t="shared" si="7"/>
        <v>38739796.421575427</v>
      </c>
      <c r="S19" s="82"/>
    </row>
    <row r="20" spans="1:19">
      <c r="A20" s="142" t="s">
        <v>54</v>
      </c>
      <c r="B20" s="141" t="s">
        <v>52</v>
      </c>
      <c r="C20" s="140">
        <v>190</v>
      </c>
      <c r="D20" s="130"/>
      <c r="E20" s="80">
        <v>105179389.39770563</v>
      </c>
      <c r="F20" s="81">
        <f t="shared" si="0"/>
        <v>36812786.289196968</v>
      </c>
      <c r="G20" s="81">
        <f t="shared" si="1"/>
        <v>22087671.773518182</v>
      </c>
      <c r="H20" s="81">
        <f t="shared" si="2"/>
        <v>14725114.515678786</v>
      </c>
      <c r="I20" s="82"/>
      <c r="J20" s="80">
        <v>2686340.0445423052</v>
      </c>
      <c r="K20" s="82">
        <f t="shared" si="3"/>
        <v>847540.28405309725</v>
      </c>
      <c r="L20" s="82">
        <f t="shared" si="4"/>
        <v>564131.40935388405</v>
      </c>
      <c r="M20" s="82">
        <f t="shared" si="5"/>
        <v>283408.87469921319</v>
      </c>
      <c r="N20" s="82"/>
      <c r="O20" s="82">
        <f t="shared" si="6"/>
        <v>15008523.390377998</v>
      </c>
      <c r="P20" s="81"/>
      <c r="Q20" s="80">
        <f>-'Schedule 14'!F18-'Schedule 14'!H18+'Schedule 14(a)'!O20</f>
        <v>808094.05276941136</v>
      </c>
      <c r="R20" s="103">
        <f t="shared" si="7"/>
        <v>14200429.337608587</v>
      </c>
      <c r="S20" s="82"/>
    </row>
    <row r="21" spans="1:19">
      <c r="A21" s="142" t="s">
        <v>55</v>
      </c>
      <c r="B21" s="141" t="s">
        <v>118</v>
      </c>
      <c r="C21" s="140">
        <v>190</v>
      </c>
      <c r="D21" s="130"/>
      <c r="E21" s="80">
        <v>20555227.308606148</v>
      </c>
      <c r="F21" s="81">
        <f t="shared" ref="F21:F22" si="8">+E21*0.35</f>
        <v>7194329.5580121512</v>
      </c>
      <c r="G21" s="81">
        <f t="shared" ref="G21:G22" si="9">+E21*0.21</f>
        <v>4316597.7348072911</v>
      </c>
      <c r="H21" s="81">
        <f t="shared" si="2"/>
        <v>2877731.8232048601</v>
      </c>
      <c r="I21" s="82"/>
      <c r="J21" s="80">
        <v>10317558.664333964</v>
      </c>
      <c r="K21" s="82">
        <f t="shared" si="3"/>
        <v>3255189.7585973656</v>
      </c>
      <c r="L21" s="82">
        <f t="shared" si="4"/>
        <v>2166687.3195101325</v>
      </c>
      <c r="M21" s="82">
        <f t="shared" si="5"/>
        <v>1088502.439087233</v>
      </c>
      <c r="N21" s="82"/>
      <c r="O21" s="82">
        <f>+H21+M21</f>
        <v>3966234.2622920931</v>
      </c>
      <c r="P21" s="81"/>
      <c r="Q21" s="80">
        <f>-'Schedule 14'!F19-'Schedule 14'!H19+'Schedule 14(a)'!O21</f>
        <v>289133.92432847293</v>
      </c>
      <c r="R21" s="103">
        <f t="shared" si="7"/>
        <v>3677100.3379636202</v>
      </c>
      <c r="S21" s="82"/>
    </row>
    <row r="22" spans="1:19">
      <c r="A22" s="142" t="s">
        <v>134</v>
      </c>
      <c r="B22" s="139" t="s">
        <v>119</v>
      </c>
      <c r="C22" s="140">
        <v>283</v>
      </c>
      <c r="D22" s="130"/>
      <c r="E22" s="80">
        <v>-2427674.555543947</v>
      </c>
      <c r="F22" s="81">
        <f t="shared" si="8"/>
        <v>-849686.09444038139</v>
      </c>
      <c r="G22" s="81">
        <f t="shared" si="9"/>
        <v>-509811.65666422888</v>
      </c>
      <c r="H22" s="81">
        <f t="shared" si="2"/>
        <v>-339874.43777615251</v>
      </c>
      <c r="I22" s="82"/>
      <c r="J22" s="80">
        <v>392471.32207372627</v>
      </c>
      <c r="K22" s="82">
        <f t="shared" ref="K22:K23" si="10">+J22*0.3155</f>
        <v>123824.70211426064</v>
      </c>
      <c r="L22" s="82">
        <f t="shared" ref="L22:L23" si="11">+J22*0.21</f>
        <v>82418.977635482515</v>
      </c>
      <c r="M22" s="82">
        <f t="shared" ref="M22:M23" si="12">+K22-L22</f>
        <v>41405.724478778124</v>
      </c>
      <c r="N22" s="81"/>
      <c r="O22" s="82">
        <f>+H22+M22</f>
        <v>-298468.71329737437</v>
      </c>
      <c r="P22" s="81"/>
      <c r="Q22" s="80">
        <f>-'Schedule 14'!F20-'Schedule 14'!H20+'Schedule 14(a)'!O22</f>
        <v>-2.923236065544188E-2</v>
      </c>
      <c r="R22" s="103">
        <f t="shared" si="7"/>
        <v>-298468.68406501372</v>
      </c>
      <c r="S22" s="82"/>
    </row>
    <row r="23" spans="1:19">
      <c r="A23" s="25" t="s">
        <v>13</v>
      </c>
      <c r="B23" s="139"/>
      <c r="C23" s="140"/>
      <c r="D23" s="130"/>
      <c r="E23" s="80"/>
      <c r="F23" s="81">
        <v>0</v>
      </c>
      <c r="G23" s="81">
        <v>0</v>
      </c>
      <c r="H23" s="81">
        <f t="shared" si="2"/>
        <v>0</v>
      </c>
      <c r="I23" s="82"/>
      <c r="J23" s="80">
        <v>0</v>
      </c>
      <c r="K23" s="82">
        <f t="shared" si="10"/>
        <v>0</v>
      </c>
      <c r="L23" s="82">
        <f t="shared" si="11"/>
        <v>0</v>
      </c>
      <c r="M23" s="82">
        <f t="shared" si="12"/>
        <v>0</v>
      </c>
      <c r="N23" s="81"/>
      <c r="O23" s="83">
        <f>+H23+M23</f>
        <v>0</v>
      </c>
      <c r="P23" s="81"/>
      <c r="Q23" s="80"/>
      <c r="R23" s="83"/>
      <c r="S23" s="82"/>
    </row>
    <row r="24" spans="1:19">
      <c r="A24" s="49">
        <v>2</v>
      </c>
      <c r="B24" s="50" t="s">
        <v>24</v>
      </c>
      <c r="C24" s="47"/>
      <c r="E24" s="148">
        <f>SUM(E14:E23)</f>
        <v>-1151267539.3267262</v>
      </c>
      <c r="F24" s="148">
        <f>SUM(F14:F23)</f>
        <v>-402943638.76435411</v>
      </c>
      <c r="G24" s="148">
        <f>SUM(G14:G23)</f>
        <v>-241766183.25861242</v>
      </c>
      <c r="H24" s="148">
        <f>SUM(H14:H23)</f>
        <v>-161177455.50574166</v>
      </c>
      <c r="I24" s="82"/>
      <c r="J24" s="148">
        <f>SUM(J14:J23)</f>
        <v>-25456538.996767737</v>
      </c>
      <c r="K24" s="148">
        <f t="shared" ref="K24:M24" si="13">SUM(K14:K23)</f>
        <v>-8031538.0534802228</v>
      </c>
      <c r="L24" s="148">
        <f t="shared" si="13"/>
        <v>-5345873.1893212218</v>
      </c>
      <c r="M24" s="148">
        <f t="shared" si="13"/>
        <v>-2685664.8641589959</v>
      </c>
      <c r="N24" s="81"/>
      <c r="O24" s="148">
        <f>SUM(O14:O23)</f>
        <v>-163863120.36990064</v>
      </c>
      <c r="P24" s="81"/>
      <c r="Q24" s="148">
        <f>SUM(Q14:Q23)</f>
        <v>3303793.6948514087</v>
      </c>
      <c r="R24" s="148">
        <f>SUM(R14:R23)</f>
        <v>-167166914.0647521</v>
      </c>
      <c r="S24" s="81"/>
    </row>
    <row r="25" spans="1:19" s="87" customFormat="1">
      <c r="A25" s="85"/>
      <c r="B25" s="86"/>
      <c r="C25" s="86"/>
      <c r="E25" s="83"/>
      <c r="F25" s="83"/>
      <c r="G25" s="83"/>
      <c r="H25" s="83"/>
      <c r="I25" s="82"/>
      <c r="J25" s="83"/>
      <c r="K25" s="83"/>
      <c r="L25" s="83"/>
      <c r="M25" s="83"/>
      <c r="N25" s="83"/>
      <c r="O25" s="83"/>
      <c r="P25" s="83"/>
      <c r="Q25" s="83"/>
      <c r="R25" s="83"/>
      <c r="S25" s="83"/>
    </row>
    <row r="26" spans="1:19">
      <c r="G26" s="81"/>
      <c r="H26" s="81"/>
      <c r="I26" s="84"/>
      <c r="J26" s="81"/>
      <c r="K26" s="81"/>
      <c r="L26" s="81"/>
      <c r="M26" s="81"/>
      <c r="N26" s="81"/>
      <c r="O26" s="82"/>
      <c r="P26" s="81"/>
      <c r="Q26" s="81"/>
      <c r="R26" s="81"/>
      <c r="S26" s="81"/>
    </row>
    <row r="27" spans="1:19" ht="15">
      <c r="A27" s="88" t="s">
        <v>18</v>
      </c>
      <c r="E27" s="83"/>
      <c r="F27" s="83"/>
      <c r="G27" s="83"/>
      <c r="I27" s="82"/>
      <c r="N27" s="89"/>
      <c r="O27" s="82"/>
      <c r="P27" s="89"/>
      <c r="Q27" s="89"/>
      <c r="R27" s="89"/>
      <c r="S27" s="89"/>
    </row>
    <row r="28" spans="1:19" ht="15">
      <c r="A28" s="48" t="s">
        <v>3</v>
      </c>
      <c r="B28" s="48" t="s">
        <v>47</v>
      </c>
      <c r="I28" s="90"/>
      <c r="N28" s="91"/>
      <c r="O28" s="82"/>
      <c r="P28" s="91"/>
      <c r="Q28" s="91"/>
      <c r="R28" s="91"/>
      <c r="S28" s="91"/>
    </row>
    <row r="29" spans="1:19" s="55" customFormat="1">
      <c r="A29" s="55" t="s">
        <v>4</v>
      </c>
      <c r="B29" s="55" t="s">
        <v>75</v>
      </c>
      <c r="I29" s="92"/>
      <c r="O29" s="93"/>
    </row>
    <row r="30" spans="1:19" s="55" customFormat="1">
      <c r="A30" s="55" t="s">
        <v>11</v>
      </c>
      <c r="B30" s="94" t="s">
        <v>65</v>
      </c>
      <c r="I30" s="95"/>
      <c r="O30" s="93"/>
    </row>
    <row r="31" spans="1:19" s="55" customFormat="1" ht="15">
      <c r="B31" s="96" t="s">
        <v>66</v>
      </c>
      <c r="C31" s="90" t="s">
        <v>67</v>
      </c>
      <c r="D31" s="164" t="s">
        <v>68</v>
      </c>
      <c r="E31" s="164"/>
      <c r="F31" s="90" t="s">
        <v>66</v>
      </c>
      <c r="I31" s="97"/>
    </row>
    <row r="32" spans="1:19" s="55" customFormat="1">
      <c r="B32" s="139" t="s">
        <v>69</v>
      </c>
      <c r="C32" s="130">
        <v>275</v>
      </c>
      <c r="D32" s="165">
        <v>0.35</v>
      </c>
      <c r="E32" s="165"/>
      <c r="F32" s="98">
        <f>+C32/365*D32</f>
        <v>0.2636986301369863</v>
      </c>
    </row>
    <row r="33" spans="1:40" s="55" customFormat="1" ht="12.75" customHeight="1">
      <c r="B33" s="139" t="s">
        <v>70</v>
      </c>
      <c r="C33" s="131">
        <v>90</v>
      </c>
      <c r="D33" s="166">
        <v>0.21</v>
      </c>
      <c r="E33" s="166"/>
      <c r="F33" s="99">
        <f>+C33/365*D33</f>
        <v>5.1780821917808216E-2</v>
      </c>
    </row>
    <row r="34" spans="1:40" s="55" customFormat="1">
      <c r="F34" s="97">
        <f>SUM(F32:F33)</f>
        <v>0.3154794520547945</v>
      </c>
    </row>
    <row r="35" spans="1:40">
      <c r="A35" s="132" t="s">
        <v>12</v>
      </c>
      <c r="B35" s="133" t="s">
        <v>20</v>
      </c>
      <c r="C35" s="132"/>
      <c r="D35" s="132"/>
      <c r="E35" s="132"/>
      <c r="F35" s="132"/>
      <c r="G35" s="132"/>
      <c r="H35" s="132"/>
      <c r="I35" s="134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</row>
    <row r="36" spans="1:40">
      <c r="A36" s="132" t="s">
        <v>14</v>
      </c>
      <c r="B36" s="163" t="s">
        <v>111</v>
      </c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</row>
    <row r="37" spans="1:40">
      <c r="A37" s="48" t="s">
        <v>23</v>
      </c>
      <c r="B37" s="65" t="s">
        <v>79</v>
      </c>
      <c r="C37" s="91"/>
    </row>
  </sheetData>
  <mergeCells count="10">
    <mergeCell ref="B36:AN36"/>
    <mergeCell ref="D31:E31"/>
    <mergeCell ref="D32:E32"/>
    <mergeCell ref="D33:E33"/>
    <mergeCell ref="AI1:AL1"/>
    <mergeCell ref="A4:S4"/>
    <mergeCell ref="A5:S5"/>
    <mergeCell ref="A3:S3"/>
    <mergeCell ref="A2:S2"/>
    <mergeCell ref="A1:S1"/>
  </mergeCells>
  <phoneticPr fontId="305" type="noConversion"/>
  <pageMargins left="0.7" right="0.7" top="0.75" bottom="0.75" header="0.3" footer="0.3"/>
  <pageSetup scale="24" orientation="landscape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Schedule 14</vt:lpstr>
      <vt:lpstr>Schedule 14(a)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1900-01-01T07:00:00Z</cp:lastPrinted>
  <dcterms:created xsi:type="dcterms:W3CDTF">1900-01-01T07:00:00Z</dcterms:created>
  <dcterms:modified xsi:type="dcterms:W3CDTF">2022-05-25T19:17:26Z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-782646667</vt:i4>
  </property>
  <property fmtid="{D5CDD505-2E9C-101B-9397-08002B2CF9AE}" pid="3" name="_NewReviewCycle">
    <vt:lpwstr/>
  </property>
</Properties>
</file>